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ENGAGEMENT PARTICULIER DRT\"/>
    </mc:Choice>
  </mc:AlternateContent>
  <xr:revisionPtr revIDLastSave="0" documentId="13_ncr:1_{5538A86C-87E5-4762-8460-7AFDDB215960}" xr6:coauthVersionLast="47" xr6:coauthVersionMax="47" xr10:uidLastSave="{00000000-0000-0000-0000-000000000000}"/>
  <bookViews>
    <workbookView xWindow="-120" yWindow="-120" windowWidth="29040" windowHeight="15840" xr2:uid="{E47E8551-A69F-4E7B-B7BD-DDE8E2A36872}"/>
  </bookViews>
  <sheets>
    <sheet name="Feuil1" sheetId="1" r:id="rId1"/>
  </sheets>
  <definedNames>
    <definedName name="Sans_garantie">Feuil1!$C$29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7" i="1" l="1"/>
  <c r="E20" i="1"/>
  <c r="E44" i="1"/>
  <c r="E29" i="1"/>
  <c r="E33" i="1"/>
  <c r="E30" i="1" l="1"/>
  <c r="E23" i="1" l="1"/>
  <c r="E26" i="1"/>
  <c r="E25" i="1"/>
  <c r="E48" i="1"/>
  <c r="E47" i="1"/>
  <c r="E51" i="1" l="1"/>
  <c r="E52" i="1"/>
  <c r="E42" i="1"/>
  <c r="E14" i="1" l="1"/>
  <c r="E13" i="1"/>
  <c r="E16" i="1"/>
  <c r="E31" i="1" l="1"/>
  <c r="E45" i="1" l="1"/>
  <c r="E41" i="1"/>
  <c r="E38" i="1"/>
  <c r="E37" i="1"/>
  <c r="E36" i="1"/>
  <c r="E35" i="1"/>
  <c r="E40" i="1"/>
  <c r="E49" i="1"/>
  <c r="E32" i="1"/>
  <c r="E22" i="1"/>
  <c r="E19" i="1"/>
  <c r="E17" i="1"/>
  <c r="C54" i="1" l="1"/>
  <c r="C9" i="1"/>
</calcChain>
</file>

<file path=xl/sharedStrings.xml><?xml version="1.0" encoding="utf-8"?>
<sst xmlns="http://schemas.openxmlformats.org/spreadsheetml/2006/main" count="45" uniqueCount="41">
  <si>
    <t>INDICATEURS</t>
  </si>
  <si>
    <t>Prospect</t>
  </si>
  <si>
    <t>Client</t>
  </si>
  <si>
    <t>Propriétaire</t>
  </si>
  <si>
    <t>CDI</t>
  </si>
  <si>
    <t xml:space="preserve">LTV &gt; 100% </t>
  </si>
  <si>
    <t>80%&lt;LTV&lt;100%</t>
  </si>
  <si>
    <t>LTV &lt;80%</t>
  </si>
  <si>
    <t>Hypothèque/PPD</t>
  </si>
  <si>
    <t>Nantissement</t>
  </si>
  <si>
    <t>CEGC</t>
  </si>
  <si>
    <t>TE &lt; 30%</t>
  </si>
  <si>
    <t>30%&lt;TE&lt;35%</t>
  </si>
  <si>
    <t>35%&lt;TE&lt;40%</t>
  </si>
  <si>
    <t>TE &gt;40%</t>
  </si>
  <si>
    <t xml:space="preserve">DTI &lt; 5 </t>
  </si>
  <si>
    <t>5&lt;DTI&lt;7</t>
  </si>
  <si>
    <t>DTI&gt;7</t>
  </si>
  <si>
    <t>Epargne entre 5 et 20k€</t>
  </si>
  <si>
    <t>plus de 20k€</t>
  </si>
  <si>
    <t>Saut de charge négatif</t>
  </si>
  <si>
    <t>saut de charge positif</t>
  </si>
  <si>
    <t xml:space="preserve">SCORE : </t>
  </si>
  <si>
    <t>Locataire / Logé à titre gratuit</t>
  </si>
  <si>
    <t>hypo + SFGAS</t>
  </si>
  <si>
    <t xml:space="preserve">Nom : </t>
  </si>
  <si>
    <t xml:space="preserve">Age : </t>
  </si>
  <si>
    <t>Frais de courtage :</t>
  </si>
  <si>
    <r>
      <t xml:space="preserve">Epargne </t>
    </r>
    <r>
      <rPr>
        <b/>
        <sz val="11"/>
        <color theme="1"/>
        <rFont val="Calibri"/>
        <family val="2"/>
        <scheme val="minor"/>
      </rPr>
      <t xml:space="preserve">après projet </t>
    </r>
    <r>
      <rPr>
        <sz val="11"/>
        <color theme="1"/>
        <rFont val="Calibri"/>
        <family val="2"/>
        <scheme val="minor"/>
      </rPr>
      <t>entre 0 et 5k€</t>
    </r>
  </si>
  <si>
    <t>Montant sollicité :</t>
  </si>
  <si>
    <t>Durée :</t>
  </si>
  <si>
    <t>Avec courtier</t>
  </si>
  <si>
    <t>Sans courtier</t>
  </si>
  <si>
    <t xml:space="preserve">N° personne : </t>
  </si>
  <si>
    <t>DPE &lt;F</t>
  </si>
  <si>
    <t>DPE &gt;=F</t>
  </si>
  <si>
    <t>CDD - sans emploi</t>
  </si>
  <si>
    <t>Sans garantie</t>
  </si>
  <si>
    <t>REF</t>
  </si>
  <si>
    <t>à saisir</t>
  </si>
  <si>
    <t>A SAISIR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</si>
</sst>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FF"/>
      <name val="Calibri"/>
      <family val="2"/>
      <scheme val="minor"/>
    </font>
    <font>
      <sz val="11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0" borderId="1" xfId="0" applyBorder="1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0" xfId="0" applyFont="1"/>
    <xf numFmtId="0" fontId="5" fillId="0" borderId="0" xfId="0" applyFont="1"/>
    <xf numFmtId="0" fontId="4" fillId="0" borderId="1" xfId="0" applyFont="1" applyBorder="1" applyAlignment="1"/>
    <xf numFmtId="0" fontId="4" fillId="0" borderId="2" xfId="0" applyFont="1" applyBorder="1" applyAlignment="1"/>
    <xf numFmtId="14" fontId="6" fillId="0" borderId="0" xfId="0" applyNumberFormat="1" applyFont="1"/>
    <xf numFmtId="0" fontId="0" fillId="0" borderId="0" xfId="0" applyBorder="1"/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8" fillId="0" borderId="0" xfId="0" applyFont="1" applyBorder="1" applyAlignment="1"/>
    <xf numFmtId="0" fontId="8" fillId="0" borderId="0" xfId="0" applyFont="1"/>
    <xf numFmtId="0" fontId="0" fillId="0" borderId="0" xfId="0" applyBorder="1"/>
    <xf numFmtId="0" fontId="0" fillId="0" borderId="1" xfId="0" applyFill="1" applyBorder="1"/>
    <xf numFmtId="0" fontId="2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3" borderId="0" xfId="0" applyFill="1"/>
    <xf numFmtId="0" fontId="0" fillId="0" borderId="0" xfId="0" applyBorder="1"/>
    <xf numFmtId="49" fontId="7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Border="1"/>
    <xf numFmtId="0" fontId="7" fillId="0" borderId="2" xfId="0" applyFont="1" applyBorder="1" applyAlignment="1"/>
    <xf numFmtId="0" fontId="8" fillId="0" borderId="4" xfId="0" applyFont="1" applyBorder="1" applyAlignment="1"/>
    <xf numFmtId="0" fontId="8" fillId="0" borderId="3" xfId="0" applyFont="1" applyBorder="1" applyAlignment="1"/>
    <xf numFmtId="0" fontId="7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6" fontId="7" fillId="0" borderId="2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</cellXfs>
  <cellStyles count="1">
    <cellStyle name="Normal" xfId="0" builtinId="0"/>
  </cellStyles>
  <dxfs count="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D$16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fmlaLink="$D$19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fmlaLink="$D$20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fmlaLink="$D$22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fmlaLink="$D$23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fmlaLink="$D$25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$D$26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fmlaLink="$D$27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fmlaLink="$D$29" lockText="1" noThreeD="1"/>
</file>

<file path=xl/ctrlProps/ctrlProp18.xml><?xml version="1.0" encoding="utf-8"?>
<formControlPr xmlns="http://schemas.microsoft.com/office/spreadsheetml/2009/9/main" objectType="CheckBox" fmlaLink="$D$31" lockText="1" noThreeD="1"/>
</file>

<file path=xl/ctrlProps/ctrlProp19.xml><?xml version="1.0" encoding="utf-8"?>
<formControlPr xmlns="http://schemas.microsoft.com/office/spreadsheetml/2009/9/main" objectType="CheckBox" fmlaLink="$D$32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ctrlProps/ctrlProp21.xml><?xml version="1.0" encoding="utf-8"?>
<formControlPr xmlns="http://schemas.microsoft.com/office/spreadsheetml/2009/9/main" objectType="CheckBox" fmlaLink="$D$33" lockText="1" noThreeD="1"/>
</file>

<file path=xl/ctrlProps/ctrlProp22.xml><?xml version="1.0" encoding="utf-8"?>
<formControlPr xmlns="http://schemas.microsoft.com/office/spreadsheetml/2009/9/main" objectType="CheckBox" checked="Checked" lockText="1" noThreeD="1"/>
</file>

<file path=xl/ctrlProps/ctrlProp23.xml><?xml version="1.0" encoding="utf-8"?>
<formControlPr xmlns="http://schemas.microsoft.com/office/spreadsheetml/2009/9/main" objectType="CheckBox" fmlaLink="$D$35" lockText="1" noThreeD="1"/>
</file>

<file path=xl/ctrlProps/ctrlProp24.xml><?xml version="1.0" encoding="utf-8"?>
<formControlPr xmlns="http://schemas.microsoft.com/office/spreadsheetml/2009/9/main" objectType="CheckBox" checked="Checked" lockText="1" noThreeD="1"/>
</file>

<file path=xl/ctrlProps/ctrlProp25.xml><?xml version="1.0" encoding="utf-8"?>
<formControlPr xmlns="http://schemas.microsoft.com/office/spreadsheetml/2009/9/main" objectType="CheckBox" fmlaLink="$D$36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fmlaLink="$D$37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fmlaLink="$D$38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fmlaLink="$D$40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fmlaLink="$D$41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fmlaLink="$D$42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fmlaLink="$D$44" lockText="1" noThreeD="1"/>
</file>

<file path=xl/ctrlProps/ctrlProp38.xml><?xml version="1.0" encoding="utf-8"?>
<formControlPr xmlns="http://schemas.microsoft.com/office/spreadsheetml/2009/9/main" objectType="CheckBox" checked="Checked" lockText="1" noThreeD="1"/>
</file>

<file path=xl/ctrlProps/ctrlProp39.xml><?xml version="1.0" encoding="utf-8"?>
<formControlPr xmlns="http://schemas.microsoft.com/office/spreadsheetml/2009/9/main" objectType="CheckBox" fmlaLink="$D$45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fmlaLink="$D$47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fmlaLink="$D$48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fmlaLink="$D$49" lockText="1" noThreeD="1"/>
</file>

<file path=xl/ctrlProps/ctrlProp46.xml><?xml version="1.0" encoding="utf-8"?>
<formControlPr xmlns="http://schemas.microsoft.com/office/spreadsheetml/2009/9/main" objectType="CheckBox" fmlaLink="$D$17" lockText="1" noThreeD="1"/>
</file>

<file path=xl/ctrlProps/ctrlProp47.xml><?xml version="1.0" encoding="utf-8"?>
<formControlPr xmlns="http://schemas.microsoft.com/office/spreadsheetml/2009/9/main" objectType="CheckBox" fmlaLink="$D$13" lockText="1" noThreeD="1"/>
</file>

<file path=xl/ctrlProps/ctrlProp48.xml><?xml version="1.0" encoding="utf-8"?>
<formControlPr xmlns="http://schemas.microsoft.com/office/spreadsheetml/2009/9/main" objectType="CheckBox" fmlaLink="$D$14" lockText="1" noThreeD="1"/>
</file>

<file path=xl/ctrlProps/ctrlProp49.xml><?xml version="1.0" encoding="utf-8"?>
<formControlPr xmlns="http://schemas.microsoft.com/office/spreadsheetml/2009/9/main" objectType="CheckBox" fmlaLink="$D$51" lockText="1" noThreeD="1"/>
</file>

<file path=xl/ctrlProps/ctrlProp50.xml><?xml version="1.0" encoding="utf-8"?>
<formControlPr xmlns="http://schemas.microsoft.com/office/spreadsheetml/2009/9/main" objectType="CheckBox" fmlaLink="$D$52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fmlaLink="$D$30" lockText="1" noThreeD="1"/>
</file>

<file path=xl/ctrlProps/ctrlProp53.xml><?xml version="1.0" encoding="utf-8"?>
<formControlPr xmlns="http://schemas.microsoft.com/office/spreadsheetml/2009/9/main" objectType="CheckBox" fmlaLink="$D$31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14</xdr:row>
          <xdr:rowOff>228600</xdr:rowOff>
        </xdr:from>
        <xdr:to>
          <xdr:col>2</xdr:col>
          <xdr:colOff>676275</xdr:colOff>
          <xdr:row>16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17</xdr:row>
          <xdr:rowOff>180975</xdr:rowOff>
        </xdr:from>
        <xdr:to>
          <xdr:col>2</xdr:col>
          <xdr:colOff>657225</xdr:colOff>
          <xdr:row>19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17</xdr:row>
          <xdr:rowOff>180975</xdr:rowOff>
        </xdr:from>
        <xdr:to>
          <xdr:col>2</xdr:col>
          <xdr:colOff>657225</xdr:colOff>
          <xdr:row>19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18</xdr:row>
          <xdr:rowOff>180975</xdr:rowOff>
        </xdr:from>
        <xdr:to>
          <xdr:col>2</xdr:col>
          <xdr:colOff>657225</xdr:colOff>
          <xdr:row>20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18</xdr:row>
          <xdr:rowOff>180975</xdr:rowOff>
        </xdr:from>
        <xdr:to>
          <xdr:col>2</xdr:col>
          <xdr:colOff>657225</xdr:colOff>
          <xdr:row>20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20</xdr:row>
          <xdr:rowOff>180975</xdr:rowOff>
        </xdr:from>
        <xdr:to>
          <xdr:col>2</xdr:col>
          <xdr:colOff>657225</xdr:colOff>
          <xdr:row>22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20</xdr:row>
          <xdr:rowOff>180975</xdr:rowOff>
        </xdr:from>
        <xdr:to>
          <xdr:col>2</xdr:col>
          <xdr:colOff>657225</xdr:colOff>
          <xdr:row>22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21</xdr:row>
          <xdr:rowOff>180975</xdr:rowOff>
        </xdr:from>
        <xdr:to>
          <xdr:col>2</xdr:col>
          <xdr:colOff>657225</xdr:colOff>
          <xdr:row>23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21</xdr:row>
          <xdr:rowOff>180975</xdr:rowOff>
        </xdr:from>
        <xdr:to>
          <xdr:col>2</xdr:col>
          <xdr:colOff>657225</xdr:colOff>
          <xdr:row>23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23</xdr:row>
          <xdr:rowOff>180975</xdr:rowOff>
        </xdr:from>
        <xdr:to>
          <xdr:col>2</xdr:col>
          <xdr:colOff>657225</xdr:colOff>
          <xdr:row>25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23</xdr:row>
          <xdr:rowOff>180975</xdr:rowOff>
        </xdr:from>
        <xdr:to>
          <xdr:col>2</xdr:col>
          <xdr:colOff>657225</xdr:colOff>
          <xdr:row>25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24</xdr:row>
          <xdr:rowOff>180975</xdr:rowOff>
        </xdr:from>
        <xdr:to>
          <xdr:col>2</xdr:col>
          <xdr:colOff>657225</xdr:colOff>
          <xdr:row>26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24</xdr:row>
          <xdr:rowOff>180975</xdr:rowOff>
        </xdr:from>
        <xdr:to>
          <xdr:col>2</xdr:col>
          <xdr:colOff>657225</xdr:colOff>
          <xdr:row>26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25</xdr:row>
          <xdr:rowOff>180975</xdr:rowOff>
        </xdr:from>
        <xdr:to>
          <xdr:col>2</xdr:col>
          <xdr:colOff>657225</xdr:colOff>
          <xdr:row>27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25</xdr:row>
          <xdr:rowOff>180975</xdr:rowOff>
        </xdr:from>
        <xdr:to>
          <xdr:col>2</xdr:col>
          <xdr:colOff>657225</xdr:colOff>
          <xdr:row>27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27</xdr:row>
          <xdr:rowOff>180975</xdr:rowOff>
        </xdr:from>
        <xdr:to>
          <xdr:col>2</xdr:col>
          <xdr:colOff>657225</xdr:colOff>
          <xdr:row>29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27</xdr:row>
          <xdr:rowOff>180975</xdr:rowOff>
        </xdr:from>
        <xdr:to>
          <xdr:col>2</xdr:col>
          <xdr:colOff>657225</xdr:colOff>
          <xdr:row>29</xdr:row>
          <xdr:rowOff>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28</xdr:row>
          <xdr:rowOff>180975</xdr:rowOff>
        </xdr:from>
        <xdr:to>
          <xdr:col>2</xdr:col>
          <xdr:colOff>657225</xdr:colOff>
          <xdr:row>30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30</xdr:row>
          <xdr:rowOff>171450</xdr:rowOff>
        </xdr:from>
        <xdr:to>
          <xdr:col>2</xdr:col>
          <xdr:colOff>657225</xdr:colOff>
          <xdr:row>31</xdr:row>
          <xdr:rowOff>180975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31</xdr:row>
          <xdr:rowOff>180975</xdr:rowOff>
        </xdr:from>
        <xdr:to>
          <xdr:col>2</xdr:col>
          <xdr:colOff>657225</xdr:colOff>
          <xdr:row>33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31</xdr:row>
          <xdr:rowOff>180975</xdr:rowOff>
        </xdr:from>
        <xdr:to>
          <xdr:col>2</xdr:col>
          <xdr:colOff>657225</xdr:colOff>
          <xdr:row>33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33</xdr:row>
          <xdr:rowOff>180975</xdr:rowOff>
        </xdr:from>
        <xdr:to>
          <xdr:col>2</xdr:col>
          <xdr:colOff>657225</xdr:colOff>
          <xdr:row>35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33</xdr:row>
          <xdr:rowOff>180975</xdr:rowOff>
        </xdr:from>
        <xdr:to>
          <xdr:col>2</xdr:col>
          <xdr:colOff>657225</xdr:colOff>
          <xdr:row>35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34</xdr:row>
          <xdr:rowOff>180975</xdr:rowOff>
        </xdr:from>
        <xdr:to>
          <xdr:col>2</xdr:col>
          <xdr:colOff>657225</xdr:colOff>
          <xdr:row>36</xdr:row>
          <xdr:rowOff>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34</xdr:row>
          <xdr:rowOff>180975</xdr:rowOff>
        </xdr:from>
        <xdr:to>
          <xdr:col>2</xdr:col>
          <xdr:colOff>657225</xdr:colOff>
          <xdr:row>36</xdr:row>
          <xdr:rowOff>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35</xdr:row>
          <xdr:rowOff>180975</xdr:rowOff>
        </xdr:from>
        <xdr:to>
          <xdr:col>2</xdr:col>
          <xdr:colOff>657225</xdr:colOff>
          <xdr:row>37</xdr:row>
          <xdr:rowOff>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35</xdr:row>
          <xdr:rowOff>180975</xdr:rowOff>
        </xdr:from>
        <xdr:to>
          <xdr:col>2</xdr:col>
          <xdr:colOff>657225</xdr:colOff>
          <xdr:row>37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36</xdr:row>
          <xdr:rowOff>180975</xdr:rowOff>
        </xdr:from>
        <xdr:to>
          <xdr:col>2</xdr:col>
          <xdr:colOff>657225</xdr:colOff>
          <xdr:row>38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36</xdr:row>
          <xdr:rowOff>180975</xdr:rowOff>
        </xdr:from>
        <xdr:to>
          <xdr:col>2</xdr:col>
          <xdr:colOff>657225</xdr:colOff>
          <xdr:row>38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38</xdr:row>
          <xdr:rowOff>180975</xdr:rowOff>
        </xdr:from>
        <xdr:to>
          <xdr:col>2</xdr:col>
          <xdr:colOff>657225</xdr:colOff>
          <xdr:row>40</xdr:row>
          <xdr:rowOff>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38</xdr:row>
          <xdr:rowOff>180975</xdr:rowOff>
        </xdr:from>
        <xdr:to>
          <xdr:col>2</xdr:col>
          <xdr:colOff>657225</xdr:colOff>
          <xdr:row>40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39</xdr:row>
          <xdr:rowOff>180975</xdr:rowOff>
        </xdr:from>
        <xdr:to>
          <xdr:col>2</xdr:col>
          <xdr:colOff>657225</xdr:colOff>
          <xdr:row>41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39</xdr:row>
          <xdr:rowOff>180975</xdr:rowOff>
        </xdr:from>
        <xdr:to>
          <xdr:col>2</xdr:col>
          <xdr:colOff>657225</xdr:colOff>
          <xdr:row>41</xdr:row>
          <xdr:rowOff>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40</xdr:row>
          <xdr:rowOff>180975</xdr:rowOff>
        </xdr:from>
        <xdr:to>
          <xdr:col>2</xdr:col>
          <xdr:colOff>657225</xdr:colOff>
          <xdr:row>42</xdr:row>
          <xdr:rowOff>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40</xdr:row>
          <xdr:rowOff>180975</xdr:rowOff>
        </xdr:from>
        <xdr:to>
          <xdr:col>2</xdr:col>
          <xdr:colOff>657225</xdr:colOff>
          <xdr:row>42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42</xdr:row>
          <xdr:rowOff>180975</xdr:rowOff>
        </xdr:from>
        <xdr:to>
          <xdr:col>2</xdr:col>
          <xdr:colOff>657225</xdr:colOff>
          <xdr:row>44</xdr:row>
          <xdr:rowOff>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42</xdr:row>
          <xdr:rowOff>180975</xdr:rowOff>
        </xdr:from>
        <xdr:to>
          <xdr:col>2</xdr:col>
          <xdr:colOff>657225</xdr:colOff>
          <xdr:row>44</xdr:row>
          <xdr:rowOff>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43</xdr:row>
          <xdr:rowOff>180975</xdr:rowOff>
        </xdr:from>
        <xdr:to>
          <xdr:col>2</xdr:col>
          <xdr:colOff>657225</xdr:colOff>
          <xdr:row>45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43</xdr:row>
          <xdr:rowOff>180975</xdr:rowOff>
        </xdr:from>
        <xdr:to>
          <xdr:col>2</xdr:col>
          <xdr:colOff>657225</xdr:colOff>
          <xdr:row>45</xdr:row>
          <xdr:rowOff>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45</xdr:row>
          <xdr:rowOff>180975</xdr:rowOff>
        </xdr:from>
        <xdr:to>
          <xdr:col>2</xdr:col>
          <xdr:colOff>657225</xdr:colOff>
          <xdr:row>47</xdr:row>
          <xdr:rowOff>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45</xdr:row>
          <xdr:rowOff>180975</xdr:rowOff>
        </xdr:from>
        <xdr:to>
          <xdr:col>2</xdr:col>
          <xdr:colOff>657225</xdr:colOff>
          <xdr:row>47</xdr:row>
          <xdr:rowOff>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46</xdr:row>
          <xdr:rowOff>180975</xdr:rowOff>
        </xdr:from>
        <xdr:to>
          <xdr:col>2</xdr:col>
          <xdr:colOff>657225</xdr:colOff>
          <xdr:row>48</xdr:row>
          <xdr:rowOff>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46</xdr:row>
          <xdr:rowOff>180975</xdr:rowOff>
        </xdr:from>
        <xdr:to>
          <xdr:col>2</xdr:col>
          <xdr:colOff>657225</xdr:colOff>
          <xdr:row>48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47</xdr:row>
          <xdr:rowOff>180975</xdr:rowOff>
        </xdr:from>
        <xdr:to>
          <xdr:col>2</xdr:col>
          <xdr:colOff>657225</xdr:colOff>
          <xdr:row>49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47</xdr:row>
          <xdr:rowOff>180975</xdr:rowOff>
        </xdr:from>
        <xdr:to>
          <xdr:col>2</xdr:col>
          <xdr:colOff>657225</xdr:colOff>
          <xdr:row>49</xdr:row>
          <xdr:rowOff>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16</xdr:row>
          <xdr:rowOff>19050</xdr:rowOff>
        </xdr:from>
        <xdr:to>
          <xdr:col>2</xdr:col>
          <xdr:colOff>676275</xdr:colOff>
          <xdr:row>16</xdr:row>
          <xdr:rowOff>171450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11</xdr:row>
          <xdr:rowOff>238125</xdr:rowOff>
        </xdr:from>
        <xdr:to>
          <xdr:col>2</xdr:col>
          <xdr:colOff>657225</xdr:colOff>
          <xdr:row>13</xdr:row>
          <xdr:rowOff>28575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13</xdr:row>
          <xdr:rowOff>0</xdr:rowOff>
        </xdr:from>
        <xdr:to>
          <xdr:col>2</xdr:col>
          <xdr:colOff>704850</xdr:colOff>
          <xdr:row>14</xdr:row>
          <xdr:rowOff>28575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49</xdr:row>
          <xdr:rowOff>190500</xdr:rowOff>
        </xdr:from>
        <xdr:to>
          <xdr:col>2</xdr:col>
          <xdr:colOff>676275</xdr:colOff>
          <xdr:row>51</xdr:row>
          <xdr:rowOff>9525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51</xdr:row>
          <xdr:rowOff>0</xdr:rowOff>
        </xdr:from>
        <xdr:to>
          <xdr:col>2</xdr:col>
          <xdr:colOff>676275</xdr:colOff>
          <xdr:row>52</xdr:row>
          <xdr:rowOff>9525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28</xdr:row>
          <xdr:rowOff>180975</xdr:rowOff>
        </xdr:from>
        <xdr:to>
          <xdr:col>2</xdr:col>
          <xdr:colOff>657225</xdr:colOff>
          <xdr:row>30</xdr:row>
          <xdr:rowOff>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28</xdr:row>
          <xdr:rowOff>180975</xdr:rowOff>
        </xdr:from>
        <xdr:to>
          <xdr:col>2</xdr:col>
          <xdr:colOff>657225</xdr:colOff>
          <xdr:row>30</xdr:row>
          <xdr:rowOff>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29</xdr:row>
          <xdr:rowOff>180975</xdr:rowOff>
        </xdr:from>
        <xdr:to>
          <xdr:col>2</xdr:col>
          <xdr:colOff>657225</xdr:colOff>
          <xdr:row>31</xdr:row>
          <xdr:rowOff>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43CB0-104D-455D-9E11-05DC4BC463C9}">
  <dimension ref="B2:M60"/>
  <sheetViews>
    <sheetView showGridLines="0" tabSelected="1" zoomScale="80" zoomScaleNormal="80" workbookViewId="0">
      <selection activeCell="H20" sqref="H20"/>
    </sheetView>
  </sheetViews>
  <sheetFormatPr baseColWidth="10" defaultRowHeight="15" x14ac:dyDescent="0.25"/>
  <cols>
    <col min="2" max="2" width="34.5703125" customWidth="1"/>
    <col min="3" max="3" width="13" customWidth="1"/>
    <col min="4" max="4" width="5.7109375" hidden="1" customWidth="1"/>
    <col min="5" max="6" width="6.85546875" style="20" customWidth="1"/>
    <col min="7" max="7" width="13.7109375" hidden="1" customWidth="1"/>
    <col min="10" max="10" width="18.140625" bestFit="1" customWidth="1"/>
  </cols>
  <sheetData>
    <row r="2" spans="2:8" ht="24.75" customHeight="1" x14ac:dyDescent="0.3">
      <c r="B2" s="8" t="s">
        <v>25</v>
      </c>
      <c r="C2" s="29" t="s">
        <v>40</v>
      </c>
      <c r="D2" s="30"/>
      <c r="E2" s="30"/>
      <c r="F2" s="30"/>
      <c r="G2" s="30"/>
      <c r="H2" s="31"/>
    </row>
    <row r="3" spans="2:8" ht="24.75" customHeight="1" x14ac:dyDescent="0.3">
      <c r="B3" s="8" t="s">
        <v>33</v>
      </c>
      <c r="C3" s="36" t="s">
        <v>39</v>
      </c>
      <c r="D3" s="36"/>
      <c r="E3" s="36"/>
      <c r="F3" s="24"/>
      <c r="G3" s="15"/>
      <c r="H3" s="15"/>
    </row>
    <row r="4" spans="2:8" ht="21.75" customHeight="1" x14ac:dyDescent="0.3">
      <c r="B4" s="8" t="s">
        <v>26</v>
      </c>
      <c r="C4" s="32" t="s">
        <v>39</v>
      </c>
      <c r="D4" s="33"/>
      <c r="E4" s="34"/>
      <c r="F4" s="25"/>
      <c r="G4" s="16"/>
      <c r="H4" s="16"/>
    </row>
    <row r="5" spans="2:8" ht="18.75" x14ac:dyDescent="0.3">
      <c r="B5" s="8" t="s">
        <v>27</v>
      </c>
      <c r="C5" s="35" t="s">
        <v>39</v>
      </c>
      <c r="D5" s="33"/>
      <c r="E5" s="34"/>
      <c r="F5" s="25"/>
      <c r="G5" s="16"/>
      <c r="H5" s="16"/>
    </row>
    <row r="6" spans="2:8" ht="18.75" x14ac:dyDescent="0.3">
      <c r="B6" s="9" t="s">
        <v>29</v>
      </c>
      <c r="C6" s="35" t="s">
        <v>39</v>
      </c>
      <c r="D6" s="33"/>
      <c r="E6" s="34"/>
      <c r="F6" s="25"/>
      <c r="G6" s="16"/>
      <c r="H6" s="16"/>
    </row>
    <row r="7" spans="2:8" ht="18.75" x14ac:dyDescent="0.3">
      <c r="B7" s="9" t="s">
        <v>30</v>
      </c>
      <c r="C7" s="32" t="s">
        <v>39</v>
      </c>
      <c r="D7" s="33"/>
      <c r="E7" s="34"/>
      <c r="F7" s="25"/>
      <c r="G7" s="16"/>
      <c r="H7" s="16"/>
    </row>
    <row r="8" spans="2:8" ht="15.75" thickBot="1" x14ac:dyDescent="0.3">
      <c r="B8" s="28"/>
      <c r="C8" s="28"/>
    </row>
    <row r="9" spans="2:8" ht="15.75" x14ac:dyDescent="0.25">
      <c r="B9" s="26" t="s">
        <v>0</v>
      </c>
      <c r="C9" s="10">
        <f ca="1">TODAY()</f>
        <v>45051</v>
      </c>
      <c r="G9" t="s">
        <v>38</v>
      </c>
    </row>
    <row r="10" spans="2:8" ht="12.75" customHeight="1" thickBot="1" x14ac:dyDescent="0.3">
      <c r="B10" s="27"/>
    </row>
    <row r="11" spans="2:8" ht="8.25" customHeight="1" x14ac:dyDescent="0.25">
      <c r="B11" s="12"/>
    </row>
    <row r="12" spans="2:8" ht="5.25" customHeight="1" x14ac:dyDescent="0.25">
      <c r="B12" s="13"/>
    </row>
    <row r="13" spans="2:8" x14ac:dyDescent="0.25">
      <c r="B13" s="14" t="s">
        <v>31</v>
      </c>
      <c r="C13" s="1"/>
      <c r="D13" s="1" t="b">
        <v>0</v>
      </c>
      <c r="E13" s="20">
        <f>IF(D13=TRUE,-1,0)</f>
        <v>0</v>
      </c>
      <c r="G13" s="19">
        <v>-1</v>
      </c>
    </row>
    <row r="14" spans="2:8" x14ac:dyDescent="0.25">
      <c r="B14" s="14" t="s">
        <v>32</v>
      </c>
      <c r="C14" s="1"/>
      <c r="D14" s="1" t="b">
        <v>0</v>
      </c>
      <c r="E14" s="20">
        <f>IF(D14=TRUE,0,0)</f>
        <v>0</v>
      </c>
      <c r="G14" s="19">
        <v>0</v>
      </c>
    </row>
    <row r="15" spans="2:8" ht="18.75" x14ac:dyDescent="0.25">
      <c r="B15" s="12"/>
      <c r="C15" s="11"/>
      <c r="G15" s="19"/>
    </row>
    <row r="16" spans="2:8" x14ac:dyDescent="0.25">
      <c r="B16" s="1" t="s">
        <v>1</v>
      </c>
      <c r="C16" s="1"/>
      <c r="D16" s="1" t="b">
        <v>0</v>
      </c>
      <c r="E16" s="20">
        <f>IF(D16=TRUE,0,0)</f>
        <v>0</v>
      </c>
      <c r="G16" s="19">
        <v>0</v>
      </c>
    </row>
    <row r="17" spans="2:13" x14ac:dyDescent="0.25">
      <c r="B17" s="1" t="s">
        <v>2</v>
      </c>
      <c r="C17" s="1"/>
      <c r="D17" s="1" t="b">
        <v>0</v>
      </c>
      <c r="E17" s="20">
        <f>IF(D17=FALSE,0,1)</f>
        <v>0</v>
      </c>
      <c r="G17" s="19">
        <v>1</v>
      </c>
    </row>
    <row r="18" spans="2:13" x14ac:dyDescent="0.25">
      <c r="G18" s="19"/>
    </row>
    <row r="19" spans="2:13" x14ac:dyDescent="0.25">
      <c r="B19" s="1" t="s">
        <v>3</v>
      </c>
      <c r="C19" s="1"/>
      <c r="D19" s="1" t="b">
        <v>0</v>
      </c>
      <c r="E19" s="20">
        <f>IF(D19=FALSE,0,1)</f>
        <v>0</v>
      </c>
      <c r="G19" s="19">
        <v>1</v>
      </c>
      <c r="J19" s="23"/>
      <c r="K19" s="23"/>
      <c r="L19" s="23"/>
      <c r="M19" s="23"/>
    </row>
    <row r="20" spans="2:13" x14ac:dyDescent="0.25">
      <c r="B20" s="1" t="s">
        <v>23</v>
      </c>
      <c r="C20" s="1"/>
      <c r="D20" s="1" t="b">
        <v>0</v>
      </c>
      <c r="E20" s="20">
        <f>IF(D20=FALSE,0,0)</f>
        <v>0</v>
      </c>
      <c r="G20" s="19">
        <v>0</v>
      </c>
      <c r="J20" s="23"/>
      <c r="K20" s="23"/>
      <c r="L20" s="23"/>
      <c r="M20" s="23"/>
    </row>
    <row r="21" spans="2:13" x14ac:dyDescent="0.25">
      <c r="G21" s="19"/>
      <c r="J21" s="23"/>
      <c r="K21" s="23"/>
      <c r="L21" s="23"/>
      <c r="M21" s="23"/>
    </row>
    <row r="22" spans="2:13" x14ac:dyDescent="0.25">
      <c r="B22" s="1" t="s">
        <v>4</v>
      </c>
      <c r="C22" s="1"/>
      <c r="D22" s="1" t="b">
        <v>0</v>
      </c>
      <c r="E22" s="20">
        <f>IF(D22=FALSE,0,1)</f>
        <v>0</v>
      </c>
      <c r="G22" s="19">
        <v>1</v>
      </c>
      <c r="J22" s="23"/>
      <c r="K22" s="23"/>
      <c r="L22" s="23"/>
      <c r="M22" s="23"/>
    </row>
    <row r="23" spans="2:13" x14ac:dyDescent="0.25">
      <c r="B23" s="1" t="s">
        <v>36</v>
      </c>
      <c r="C23" s="1"/>
      <c r="D23" s="1" t="b">
        <v>0</v>
      </c>
      <c r="E23" s="20">
        <f>IF(D23=FALSE,0,-1)</f>
        <v>0</v>
      </c>
      <c r="G23" s="19">
        <v>-1</v>
      </c>
      <c r="J23" s="23"/>
      <c r="K23" s="23"/>
      <c r="L23" s="23"/>
      <c r="M23" s="23"/>
    </row>
    <row r="24" spans="2:13" x14ac:dyDescent="0.25">
      <c r="G24" s="19"/>
      <c r="J24" s="23"/>
      <c r="K24" s="23"/>
      <c r="L24" s="23"/>
      <c r="M24" s="23"/>
    </row>
    <row r="25" spans="2:13" x14ac:dyDescent="0.25">
      <c r="B25" s="1" t="s">
        <v>5</v>
      </c>
      <c r="C25" s="1"/>
      <c r="D25" s="1" t="b">
        <v>0</v>
      </c>
      <c r="E25" s="21">
        <f>IF(D25=FALSE,0,-2)</f>
        <v>0</v>
      </c>
      <c r="F25" s="21"/>
      <c r="G25" s="19">
        <v>-2</v>
      </c>
      <c r="J25" s="23"/>
      <c r="K25" s="23"/>
      <c r="L25" s="23"/>
      <c r="M25" s="23"/>
    </row>
    <row r="26" spans="2:13" x14ac:dyDescent="0.25">
      <c r="B26" s="1" t="s">
        <v>6</v>
      </c>
      <c r="C26" s="1"/>
      <c r="D26" s="1" t="b">
        <v>0</v>
      </c>
      <c r="E26" s="20">
        <f>IF(D26=FALSE,0,1)</f>
        <v>0</v>
      </c>
      <c r="G26" s="19">
        <v>1</v>
      </c>
      <c r="J26" s="23"/>
      <c r="K26" s="23"/>
      <c r="L26" s="23"/>
      <c r="M26" s="23"/>
    </row>
    <row r="27" spans="2:13" x14ac:dyDescent="0.25">
      <c r="B27" s="1" t="s">
        <v>7</v>
      </c>
      <c r="C27" s="1"/>
      <c r="D27" s="1" t="b">
        <v>0</v>
      </c>
      <c r="E27" s="20">
        <f>IF(D27=FALSE,0,2)</f>
        <v>0</v>
      </c>
      <c r="G27" s="19">
        <v>2</v>
      </c>
      <c r="J27" s="23"/>
      <c r="K27" s="23"/>
      <c r="L27" s="23"/>
      <c r="M27" s="23"/>
    </row>
    <row r="28" spans="2:13" x14ac:dyDescent="0.25">
      <c r="G28" s="19"/>
      <c r="J28" s="23"/>
      <c r="K28" s="23"/>
      <c r="L28" s="23"/>
      <c r="M28" s="23"/>
    </row>
    <row r="29" spans="2:13" x14ac:dyDescent="0.25">
      <c r="B29" s="1" t="s">
        <v>37</v>
      </c>
      <c r="C29" s="1"/>
      <c r="D29" s="1" t="b">
        <v>0</v>
      </c>
      <c r="E29" s="21">
        <f>IF(D29=FALSE,0,-2)</f>
        <v>0</v>
      </c>
      <c r="F29" s="21"/>
      <c r="G29" s="19">
        <v>-2</v>
      </c>
      <c r="J29" s="23"/>
      <c r="K29" s="23"/>
      <c r="L29" s="23"/>
      <c r="M29" s="23"/>
    </row>
    <row r="30" spans="2:13" x14ac:dyDescent="0.25">
      <c r="B30" s="1" t="s">
        <v>8</v>
      </c>
      <c r="C30" s="1"/>
      <c r="D30" s="1" t="b">
        <v>0</v>
      </c>
      <c r="E30" s="20">
        <f>IF(D30=FALSE,0,-1)</f>
        <v>0</v>
      </c>
      <c r="G30" s="19">
        <v>-1</v>
      </c>
      <c r="J30" s="23"/>
      <c r="K30" s="23"/>
      <c r="L30" s="23"/>
      <c r="M30" s="23"/>
    </row>
    <row r="31" spans="2:13" x14ac:dyDescent="0.25">
      <c r="B31" s="1" t="s">
        <v>24</v>
      </c>
      <c r="C31" s="1"/>
      <c r="D31" s="1" t="b">
        <v>0</v>
      </c>
      <c r="E31" s="20">
        <f>IF(D31=FALSE,0,1)</f>
        <v>0</v>
      </c>
      <c r="G31" s="19">
        <v>1</v>
      </c>
      <c r="J31" s="23"/>
      <c r="K31" s="23"/>
      <c r="L31" s="23"/>
      <c r="M31" s="23"/>
    </row>
    <row r="32" spans="2:13" x14ac:dyDescent="0.25">
      <c r="B32" s="1" t="s">
        <v>9</v>
      </c>
      <c r="C32" s="1"/>
      <c r="D32" s="1" t="b">
        <v>0</v>
      </c>
      <c r="E32" s="20">
        <f t="shared" ref="E32:E49" si="0">IF(D32=FALSE,0,2)</f>
        <v>0</v>
      </c>
      <c r="G32" s="19">
        <v>2</v>
      </c>
      <c r="J32" s="23"/>
      <c r="K32" s="23"/>
      <c r="L32" s="23"/>
      <c r="M32" s="23"/>
    </row>
    <row r="33" spans="2:13" x14ac:dyDescent="0.25">
      <c r="B33" s="1" t="s">
        <v>10</v>
      </c>
      <c r="C33" s="1"/>
      <c r="D33" s="1" t="b">
        <v>0</v>
      </c>
      <c r="E33" s="21">
        <f>IF(D33=FALSE,0,4)</f>
        <v>0</v>
      </c>
      <c r="F33" s="21"/>
      <c r="G33" s="19">
        <v>4</v>
      </c>
      <c r="J33" s="23"/>
      <c r="K33" s="23"/>
      <c r="L33" s="23"/>
      <c r="M33" s="23"/>
    </row>
    <row r="34" spans="2:13" x14ac:dyDescent="0.25">
      <c r="G34" s="19"/>
      <c r="J34" s="23"/>
      <c r="K34" s="23"/>
      <c r="L34" s="23"/>
      <c r="M34" s="23"/>
    </row>
    <row r="35" spans="2:13" x14ac:dyDescent="0.25">
      <c r="B35" s="1" t="s">
        <v>11</v>
      </c>
      <c r="C35" s="1"/>
      <c r="D35" s="1" t="b">
        <v>0</v>
      </c>
      <c r="E35" s="20">
        <f t="shared" si="0"/>
        <v>0</v>
      </c>
      <c r="G35" s="19">
        <v>2</v>
      </c>
      <c r="J35" s="23"/>
      <c r="K35" s="23"/>
      <c r="L35" s="23"/>
      <c r="M35" s="23"/>
    </row>
    <row r="36" spans="2:13" x14ac:dyDescent="0.25">
      <c r="B36" s="1" t="s">
        <v>12</v>
      </c>
      <c r="C36" s="1"/>
      <c r="D36" s="1" t="b">
        <v>0</v>
      </c>
      <c r="E36" s="20">
        <f>IF(D36=FALSE,0,1)</f>
        <v>0</v>
      </c>
      <c r="G36" s="19">
        <v>1</v>
      </c>
      <c r="J36" s="23"/>
      <c r="K36" s="23"/>
      <c r="L36" s="23"/>
      <c r="M36" s="23"/>
    </row>
    <row r="37" spans="2:13" x14ac:dyDescent="0.25">
      <c r="B37" s="2" t="s">
        <v>13</v>
      </c>
      <c r="C37" s="1"/>
      <c r="D37" s="1" t="b">
        <v>0</v>
      </c>
      <c r="E37" s="20">
        <f>IF(D37=FALSE,0,-1)</f>
        <v>0</v>
      </c>
      <c r="G37" s="19">
        <v>-1</v>
      </c>
      <c r="J37" s="23"/>
      <c r="K37" s="23"/>
      <c r="L37" s="23"/>
      <c r="M37" s="23"/>
    </row>
    <row r="38" spans="2:13" x14ac:dyDescent="0.25">
      <c r="B38" s="1" t="s">
        <v>14</v>
      </c>
      <c r="C38" s="1"/>
      <c r="D38" s="3" t="b">
        <v>0</v>
      </c>
      <c r="E38" s="20">
        <f>IF(D38=FALSE,0,-2)</f>
        <v>0</v>
      </c>
      <c r="G38" s="19">
        <v>-2</v>
      </c>
      <c r="J38" s="23"/>
      <c r="K38" s="23"/>
      <c r="L38" s="23"/>
      <c r="M38" s="23"/>
    </row>
    <row r="39" spans="2:13" x14ac:dyDescent="0.25">
      <c r="G39" s="22"/>
    </row>
    <row r="40" spans="2:13" x14ac:dyDescent="0.25">
      <c r="B40" s="1" t="s">
        <v>15</v>
      </c>
      <c r="C40" s="1"/>
      <c r="D40" s="1" t="b">
        <v>0</v>
      </c>
      <c r="E40" s="20">
        <f t="shared" si="0"/>
        <v>0</v>
      </c>
      <c r="G40" s="19">
        <v>2</v>
      </c>
    </row>
    <row r="41" spans="2:13" x14ac:dyDescent="0.25">
      <c r="B41" s="1" t="s">
        <v>16</v>
      </c>
      <c r="C41" s="1"/>
      <c r="D41" s="1" t="b">
        <v>0</v>
      </c>
      <c r="E41" s="20">
        <f>IF(D41=FALSE,0,1)</f>
        <v>0</v>
      </c>
      <c r="G41" s="19">
        <v>1</v>
      </c>
    </row>
    <row r="42" spans="2:13" x14ac:dyDescent="0.25">
      <c r="B42" s="1" t="s">
        <v>17</v>
      </c>
      <c r="C42" s="1"/>
      <c r="D42" s="1" t="b">
        <v>0</v>
      </c>
      <c r="E42" s="20">
        <f>IF(D42=FALSE,0,-1)</f>
        <v>0</v>
      </c>
      <c r="G42" s="19">
        <v>-1</v>
      </c>
    </row>
    <row r="43" spans="2:13" x14ac:dyDescent="0.25">
      <c r="G43" s="19"/>
    </row>
    <row r="44" spans="2:13" x14ac:dyDescent="0.25">
      <c r="B44" s="1" t="s">
        <v>20</v>
      </c>
      <c r="C44" s="1"/>
      <c r="D44" s="1" t="b">
        <v>0</v>
      </c>
      <c r="E44" s="20">
        <f>IF(D44=FALSE,0,0)</f>
        <v>0</v>
      </c>
      <c r="G44" s="19">
        <v>0</v>
      </c>
    </row>
    <row r="45" spans="2:13" x14ac:dyDescent="0.25">
      <c r="B45" s="1" t="s">
        <v>21</v>
      </c>
      <c r="C45" s="1"/>
      <c r="D45" s="1" t="b">
        <v>0</v>
      </c>
      <c r="E45" s="20">
        <f>IF(D45=FALSE,0,-1)</f>
        <v>0</v>
      </c>
      <c r="G45" s="19">
        <v>-1</v>
      </c>
    </row>
    <row r="46" spans="2:13" x14ac:dyDescent="0.25">
      <c r="G46" s="19"/>
    </row>
    <row r="47" spans="2:13" x14ac:dyDescent="0.25">
      <c r="B47" s="1" t="s">
        <v>28</v>
      </c>
      <c r="C47" s="1"/>
      <c r="D47" s="1" t="b">
        <v>0</v>
      </c>
      <c r="E47" s="20">
        <f>IF(D47=FALSE,0,-2)</f>
        <v>0</v>
      </c>
      <c r="G47" s="19">
        <v>-2</v>
      </c>
    </row>
    <row r="48" spans="2:13" x14ac:dyDescent="0.25">
      <c r="B48" s="1" t="s">
        <v>18</v>
      </c>
      <c r="C48" s="1"/>
      <c r="D48" s="1" t="b">
        <v>0</v>
      </c>
      <c r="E48" s="21">
        <f>IF(D48=FALSE,0,0)</f>
        <v>0</v>
      </c>
      <c r="F48" s="21"/>
      <c r="G48" s="19">
        <v>0</v>
      </c>
    </row>
    <row r="49" spans="2:7" x14ac:dyDescent="0.25">
      <c r="B49" s="1" t="s">
        <v>19</v>
      </c>
      <c r="C49" s="1"/>
      <c r="D49" s="1" t="b">
        <v>0</v>
      </c>
      <c r="E49" s="20">
        <f t="shared" si="0"/>
        <v>0</v>
      </c>
      <c r="G49" s="19">
        <v>2</v>
      </c>
    </row>
    <row r="50" spans="2:7" x14ac:dyDescent="0.25">
      <c r="B50" s="17"/>
      <c r="C50" s="17"/>
      <c r="D50" s="17"/>
      <c r="G50" s="19"/>
    </row>
    <row r="51" spans="2:7" x14ac:dyDescent="0.25">
      <c r="B51" s="18" t="s">
        <v>34</v>
      </c>
      <c r="C51" s="1"/>
      <c r="D51" s="1" t="b">
        <v>0</v>
      </c>
      <c r="E51" s="20">
        <f>IF(D51=FALSE,0,0)</f>
        <v>0</v>
      </c>
      <c r="G51" s="19">
        <v>0</v>
      </c>
    </row>
    <row r="52" spans="2:7" x14ac:dyDescent="0.25">
      <c r="B52" s="18" t="s">
        <v>35</v>
      </c>
      <c r="C52" s="1"/>
      <c r="D52" s="1" t="b">
        <v>0</v>
      </c>
      <c r="E52" s="20">
        <f>IF(D52=FALSE,0,-1)</f>
        <v>0</v>
      </c>
      <c r="G52" s="19">
        <v>-1</v>
      </c>
    </row>
    <row r="54" spans="2:7" ht="23.25" x14ac:dyDescent="0.35">
      <c r="B54" s="5" t="s">
        <v>22</v>
      </c>
      <c r="C54" s="5">
        <f>SUM(E13:E52)</f>
        <v>0</v>
      </c>
    </row>
    <row r="55" spans="2:7" x14ac:dyDescent="0.25">
      <c r="C55" s="4"/>
    </row>
    <row r="56" spans="2:7" ht="18.75" x14ac:dyDescent="0.3">
      <c r="B56" s="6"/>
    </row>
    <row r="58" spans="2:7" ht="18.75" x14ac:dyDescent="0.3">
      <c r="B58" s="6"/>
    </row>
    <row r="60" spans="2:7" ht="18.75" x14ac:dyDescent="0.3">
      <c r="B60" s="7"/>
    </row>
  </sheetData>
  <mergeCells count="8">
    <mergeCell ref="B9:B10"/>
    <mergeCell ref="B8:C8"/>
    <mergeCell ref="C2:H2"/>
    <mergeCell ref="C4:E4"/>
    <mergeCell ref="C5:E5"/>
    <mergeCell ref="C6:E6"/>
    <mergeCell ref="C7:E7"/>
    <mergeCell ref="C3:E3"/>
  </mergeCells>
  <conditionalFormatting sqref="C54">
    <cfRule type="cellIs" dxfId="7" priority="1" operator="greaterThanOrEqual">
      <formula>7</formula>
    </cfRule>
    <cfRule type="cellIs" dxfId="6" priority="2" operator="equal">
      <formula>6</formula>
    </cfRule>
    <cfRule type="cellIs" dxfId="5" priority="3" operator="lessThanOrEqual">
      <formula>5</formula>
    </cfRule>
    <cfRule type="cellIs" dxfId="4" priority="4" operator="greaterThanOrEqual">
      <formula>7</formula>
    </cfRule>
    <cfRule type="cellIs" dxfId="3" priority="5" operator="greaterThanOrEqual">
      <formula>6</formula>
    </cfRule>
    <cfRule type="cellIs" dxfId="2" priority="6" operator="greaterThanOrEqual">
      <formula>6</formula>
    </cfRule>
    <cfRule type="cellIs" dxfId="1" priority="7" operator="lessThanOrEqual">
      <formula>5</formula>
    </cfRule>
    <cfRule type="cellIs" dxfId="0" priority="8" operator="greaterThanOrEqual">
      <formula>5</formula>
    </cfRule>
  </conditionalFormatting>
  <pageMargins left="0.7" right="0.7" top="0.75" bottom="0.75" header="0.3" footer="0.3"/>
  <pageSetup paperSize="9" orientation="portrait" horizontalDpi="90" verticalDpi="9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314325</xdr:colOff>
                    <xdr:row>14</xdr:row>
                    <xdr:rowOff>228600</xdr:rowOff>
                  </from>
                  <to>
                    <xdr:col>2</xdr:col>
                    <xdr:colOff>676275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295275</xdr:colOff>
                    <xdr:row>17</xdr:row>
                    <xdr:rowOff>180975</xdr:rowOff>
                  </from>
                  <to>
                    <xdr:col>2</xdr:col>
                    <xdr:colOff>657225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</xdr:col>
                    <xdr:colOff>295275</xdr:colOff>
                    <xdr:row>17</xdr:row>
                    <xdr:rowOff>180975</xdr:rowOff>
                  </from>
                  <to>
                    <xdr:col>2</xdr:col>
                    <xdr:colOff>657225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</xdr:col>
                    <xdr:colOff>295275</xdr:colOff>
                    <xdr:row>18</xdr:row>
                    <xdr:rowOff>180975</xdr:rowOff>
                  </from>
                  <to>
                    <xdr:col>2</xdr:col>
                    <xdr:colOff>657225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295275</xdr:colOff>
                    <xdr:row>18</xdr:row>
                    <xdr:rowOff>180975</xdr:rowOff>
                  </from>
                  <to>
                    <xdr:col>2</xdr:col>
                    <xdr:colOff>657225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2</xdr:col>
                    <xdr:colOff>295275</xdr:colOff>
                    <xdr:row>20</xdr:row>
                    <xdr:rowOff>180975</xdr:rowOff>
                  </from>
                  <to>
                    <xdr:col>2</xdr:col>
                    <xdr:colOff>657225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2</xdr:col>
                    <xdr:colOff>295275</xdr:colOff>
                    <xdr:row>20</xdr:row>
                    <xdr:rowOff>180975</xdr:rowOff>
                  </from>
                  <to>
                    <xdr:col>2</xdr:col>
                    <xdr:colOff>657225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2</xdr:col>
                    <xdr:colOff>295275</xdr:colOff>
                    <xdr:row>21</xdr:row>
                    <xdr:rowOff>180975</xdr:rowOff>
                  </from>
                  <to>
                    <xdr:col>2</xdr:col>
                    <xdr:colOff>657225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2</xdr:col>
                    <xdr:colOff>295275</xdr:colOff>
                    <xdr:row>21</xdr:row>
                    <xdr:rowOff>180975</xdr:rowOff>
                  </from>
                  <to>
                    <xdr:col>2</xdr:col>
                    <xdr:colOff>657225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2</xdr:col>
                    <xdr:colOff>295275</xdr:colOff>
                    <xdr:row>23</xdr:row>
                    <xdr:rowOff>180975</xdr:rowOff>
                  </from>
                  <to>
                    <xdr:col>2</xdr:col>
                    <xdr:colOff>657225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2</xdr:col>
                    <xdr:colOff>295275</xdr:colOff>
                    <xdr:row>23</xdr:row>
                    <xdr:rowOff>180975</xdr:rowOff>
                  </from>
                  <to>
                    <xdr:col>2</xdr:col>
                    <xdr:colOff>657225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2</xdr:col>
                    <xdr:colOff>295275</xdr:colOff>
                    <xdr:row>24</xdr:row>
                    <xdr:rowOff>180975</xdr:rowOff>
                  </from>
                  <to>
                    <xdr:col>2</xdr:col>
                    <xdr:colOff>657225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2</xdr:col>
                    <xdr:colOff>295275</xdr:colOff>
                    <xdr:row>24</xdr:row>
                    <xdr:rowOff>180975</xdr:rowOff>
                  </from>
                  <to>
                    <xdr:col>2</xdr:col>
                    <xdr:colOff>657225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2</xdr:col>
                    <xdr:colOff>295275</xdr:colOff>
                    <xdr:row>25</xdr:row>
                    <xdr:rowOff>180975</xdr:rowOff>
                  </from>
                  <to>
                    <xdr:col>2</xdr:col>
                    <xdr:colOff>657225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2</xdr:col>
                    <xdr:colOff>295275</xdr:colOff>
                    <xdr:row>25</xdr:row>
                    <xdr:rowOff>180975</xdr:rowOff>
                  </from>
                  <to>
                    <xdr:col>2</xdr:col>
                    <xdr:colOff>657225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2</xdr:col>
                    <xdr:colOff>295275</xdr:colOff>
                    <xdr:row>27</xdr:row>
                    <xdr:rowOff>180975</xdr:rowOff>
                  </from>
                  <to>
                    <xdr:col>2</xdr:col>
                    <xdr:colOff>657225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0" name="Check Box 19">
              <controlPr defaultSize="0" autoFill="0" autoLine="0" autoPict="0">
                <anchor moveWithCells="1">
                  <from>
                    <xdr:col>2</xdr:col>
                    <xdr:colOff>295275</xdr:colOff>
                    <xdr:row>27</xdr:row>
                    <xdr:rowOff>180975</xdr:rowOff>
                  </from>
                  <to>
                    <xdr:col>2</xdr:col>
                    <xdr:colOff>657225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1" name="Check Box 20">
              <controlPr defaultSize="0" autoFill="0" autoLine="0" autoPict="0">
                <anchor moveWithCells="1">
                  <from>
                    <xdr:col>2</xdr:col>
                    <xdr:colOff>295275</xdr:colOff>
                    <xdr:row>28</xdr:row>
                    <xdr:rowOff>180975</xdr:rowOff>
                  </from>
                  <to>
                    <xdr:col>2</xdr:col>
                    <xdr:colOff>657225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2" name="Check Box 21">
              <controlPr defaultSize="0" autoFill="0" autoLine="0" autoPict="0">
                <anchor moveWithCells="1">
                  <from>
                    <xdr:col>2</xdr:col>
                    <xdr:colOff>295275</xdr:colOff>
                    <xdr:row>30</xdr:row>
                    <xdr:rowOff>171450</xdr:rowOff>
                  </from>
                  <to>
                    <xdr:col>2</xdr:col>
                    <xdr:colOff>657225</xdr:colOff>
                    <xdr:row>31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" name="Check Box 22">
              <controlPr defaultSize="0" autoFill="0" autoLine="0" autoPict="0">
                <anchor moveWithCells="1">
                  <from>
                    <xdr:col>2</xdr:col>
                    <xdr:colOff>295275</xdr:colOff>
                    <xdr:row>31</xdr:row>
                    <xdr:rowOff>180975</xdr:rowOff>
                  </from>
                  <to>
                    <xdr:col>2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4" name="Check Box 23">
              <controlPr defaultSize="0" autoFill="0" autoLine="0" autoPict="0">
                <anchor moveWithCells="1">
                  <from>
                    <xdr:col>2</xdr:col>
                    <xdr:colOff>295275</xdr:colOff>
                    <xdr:row>31</xdr:row>
                    <xdr:rowOff>180975</xdr:rowOff>
                  </from>
                  <to>
                    <xdr:col>2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5" name="Check Box 24">
              <controlPr defaultSize="0" autoFill="0" autoLine="0" autoPict="0">
                <anchor moveWithCells="1">
                  <from>
                    <xdr:col>2</xdr:col>
                    <xdr:colOff>295275</xdr:colOff>
                    <xdr:row>33</xdr:row>
                    <xdr:rowOff>180975</xdr:rowOff>
                  </from>
                  <to>
                    <xdr:col>2</xdr:col>
                    <xdr:colOff>657225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6" name="Check Box 25">
              <controlPr defaultSize="0" autoFill="0" autoLine="0" autoPict="0">
                <anchor moveWithCells="1">
                  <from>
                    <xdr:col>2</xdr:col>
                    <xdr:colOff>295275</xdr:colOff>
                    <xdr:row>33</xdr:row>
                    <xdr:rowOff>180975</xdr:rowOff>
                  </from>
                  <to>
                    <xdr:col>2</xdr:col>
                    <xdr:colOff>657225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7" name="Check Box 26">
              <controlPr defaultSize="0" autoFill="0" autoLine="0" autoPict="0">
                <anchor moveWithCells="1">
                  <from>
                    <xdr:col>2</xdr:col>
                    <xdr:colOff>295275</xdr:colOff>
                    <xdr:row>34</xdr:row>
                    <xdr:rowOff>180975</xdr:rowOff>
                  </from>
                  <to>
                    <xdr:col>2</xdr:col>
                    <xdr:colOff>657225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8" name="Check Box 27">
              <controlPr defaultSize="0" autoFill="0" autoLine="0" autoPict="0">
                <anchor moveWithCells="1">
                  <from>
                    <xdr:col>2</xdr:col>
                    <xdr:colOff>295275</xdr:colOff>
                    <xdr:row>34</xdr:row>
                    <xdr:rowOff>180975</xdr:rowOff>
                  </from>
                  <to>
                    <xdr:col>2</xdr:col>
                    <xdr:colOff>657225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9" name="Check Box 28">
              <controlPr defaultSize="0" autoFill="0" autoLine="0" autoPict="0">
                <anchor moveWithCells="1">
                  <from>
                    <xdr:col>2</xdr:col>
                    <xdr:colOff>295275</xdr:colOff>
                    <xdr:row>35</xdr:row>
                    <xdr:rowOff>180975</xdr:rowOff>
                  </from>
                  <to>
                    <xdr:col>2</xdr:col>
                    <xdr:colOff>657225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0" name="Check Box 29">
              <controlPr defaultSize="0" autoFill="0" autoLine="0" autoPict="0">
                <anchor moveWithCells="1">
                  <from>
                    <xdr:col>2</xdr:col>
                    <xdr:colOff>295275</xdr:colOff>
                    <xdr:row>35</xdr:row>
                    <xdr:rowOff>180975</xdr:rowOff>
                  </from>
                  <to>
                    <xdr:col>2</xdr:col>
                    <xdr:colOff>657225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1" name="Check Box 30">
              <controlPr defaultSize="0" autoFill="0" autoLine="0" autoPict="0">
                <anchor moveWithCells="1">
                  <from>
                    <xdr:col>2</xdr:col>
                    <xdr:colOff>295275</xdr:colOff>
                    <xdr:row>36</xdr:row>
                    <xdr:rowOff>180975</xdr:rowOff>
                  </from>
                  <to>
                    <xdr:col>2</xdr:col>
                    <xdr:colOff>657225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2" name="Check Box 31">
              <controlPr defaultSize="0" autoFill="0" autoLine="0" autoPict="0">
                <anchor moveWithCells="1">
                  <from>
                    <xdr:col>2</xdr:col>
                    <xdr:colOff>295275</xdr:colOff>
                    <xdr:row>36</xdr:row>
                    <xdr:rowOff>180975</xdr:rowOff>
                  </from>
                  <to>
                    <xdr:col>2</xdr:col>
                    <xdr:colOff>657225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3" name="Check Box 32">
              <controlPr defaultSize="0" autoFill="0" autoLine="0" autoPict="0">
                <anchor moveWithCells="1">
                  <from>
                    <xdr:col>2</xdr:col>
                    <xdr:colOff>295275</xdr:colOff>
                    <xdr:row>38</xdr:row>
                    <xdr:rowOff>180975</xdr:rowOff>
                  </from>
                  <to>
                    <xdr:col>2</xdr:col>
                    <xdr:colOff>657225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4" name="Check Box 33">
              <controlPr defaultSize="0" autoFill="0" autoLine="0" autoPict="0">
                <anchor moveWithCells="1">
                  <from>
                    <xdr:col>2</xdr:col>
                    <xdr:colOff>295275</xdr:colOff>
                    <xdr:row>38</xdr:row>
                    <xdr:rowOff>180975</xdr:rowOff>
                  </from>
                  <to>
                    <xdr:col>2</xdr:col>
                    <xdr:colOff>657225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5" name="Check Box 34">
              <controlPr defaultSize="0" autoFill="0" autoLine="0" autoPict="0">
                <anchor moveWithCells="1">
                  <from>
                    <xdr:col>2</xdr:col>
                    <xdr:colOff>295275</xdr:colOff>
                    <xdr:row>39</xdr:row>
                    <xdr:rowOff>180975</xdr:rowOff>
                  </from>
                  <to>
                    <xdr:col>2</xdr:col>
                    <xdr:colOff>657225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6" name="Check Box 35">
              <controlPr defaultSize="0" autoFill="0" autoLine="0" autoPict="0">
                <anchor moveWithCells="1">
                  <from>
                    <xdr:col>2</xdr:col>
                    <xdr:colOff>295275</xdr:colOff>
                    <xdr:row>39</xdr:row>
                    <xdr:rowOff>180975</xdr:rowOff>
                  </from>
                  <to>
                    <xdr:col>2</xdr:col>
                    <xdr:colOff>657225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7" name="Check Box 36">
              <controlPr defaultSize="0" autoFill="0" autoLine="0" autoPict="0">
                <anchor moveWithCells="1">
                  <from>
                    <xdr:col>2</xdr:col>
                    <xdr:colOff>295275</xdr:colOff>
                    <xdr:row>40</xdr:row>
                    <xdr:rowOff>180975</xdr:rowOff>
                  </from>
                  <to>
                    <xdr:col>2</xdr:col>
                    <xdr:colOff>657225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8" name="Check Box 37">
              <controlPr defaultSize="0" autoFill="0" autoLine="0" autoPict="0">
                <anchor moveWithCells="1">
                  <from>
                    <xdr:col>2</xdr:col>
                    <xdr:colOff>295275</xdr:colOff>
                    <xdr:row>40</xdr:row>
                    <xdr:rowOff>180975</xdr:rowOff>
                  </from>
                  <to>
                    <xdr:col>2</xdr:col>
                    <xdr:colOff>657225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9" name="Check Box 38">
              <controlPr defaultSize="0" autoFill="0" autoLine="0" autoPict="0">
                <anchor moveWithCells="1">
                  <from>
                    <xdr:col>2</xdr:col>
                    <xdr:colOff>295275</xdr:colOff>
                    <xdr:row>42</xdr:row>
                    <xdr:rowOff>180975</xdr:rowOff>
                  </from>
                  <to>
                    <xdr:col>2</xdr:col>
                    <xdr:colOff>657225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0" name="Check Box 39">
              <controlPr defaultSize="0" autoFill="0" autoLine="0" autoPict="0">
                <anchor moveWithCells="1">
                  <from>
                    <xdr:col>2</xdr:col>
                    <xdr:colOff>295275</xdr:colOff>
                    <xdr:row>42</xdr:row>
                    <xdr:rowOff>180975</xdr:rowOff>
                  </from>
                  <to>
                    <xdr:col>2</xdr:col>
                    <xdr:colOff>657225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1" name="Check Box 40">
              <controlPr defaultSize="0" autoFill="0" autoLine="0" autoPict="0">
                <anchor moveWithCells="1">
                  <from>
                    <xdr:col>2</xdr:col>
                    <xdr:colOff>295275</xdr:colOff>
                    <xdr:row>43</xdr:row>
                    <xdr:rowOff>180975</xdr:rowOff>
                  </from>
                  <to>
                    <xdr:col>2</xdr:col>
                    <xdr:colOff>657225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2" name="Check Box 41">
              <controlPr defaultSize="0" autoFill="0" autoLine="0" autoPict="0">
                <anchor moveWithCells="1">
                  <from>
                    <xdr:col>2</xdr:col>
                    <xdr:colOff>295275</xdr:colOff>
                    <xdr:row>43</xdr:row>
                    <xdr:rowOff>180975</xdr:rowOff>
                  </from>
                  <to>
                    <xdr:col>2</xdr:col>
                    <xdr:colOff>657225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3" name="Check Box 42">
              <controlPr defaultSize="0" autoFill="0" autoLine="0" autoPict="0">
                <anchor moveWithCells="1">
                  <from>
                    <xdr:col>2</xdr:col>
                    <xdr:colOff>295275</xdr:colOff>
                    <xdr:row>45</xdr:row>
                    <xdr:rowOff>180975</xdr:rowOff>
                  </from>
                  <to>
                    <xdr:col>2</xdr:col>
                    <xdr:colOff>657225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4" name="Check Box 43">
              <controlPr defaultSize="0" autoFill="0" autoLine="0" autoPict="0">
                <anchor moveWithCells="1">
                  <from>
                    <xdr:col>2</xdr:col>
                    <xdr:colOff>295275</xdr:colOff>
                    <xdr:row>45</xdr:row>
                    <xdr:rowOff>180975</xdr:rowOff>
                  </from>
                  <to>
                    <xdr:col>2</xdr:col>
                    <xdr:colOff>657225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5" name="Check Box 44">
              <controlPr defaultSize="0" autoFill="0" autoLine="0" autoPict="0">
                <anchor moveWithCells="1">
                  <from>
                    <xdr:col>2</xdr:col>
                    <xdr:colOff>295275</xdr:colOff>
                    <xdr:row>46</xdr:row>
                    <xdr:rowOff>180975</xdr:rowOff>
                  </from>
                  <to>
                    <xdr:col>2</xdr:col>
                    <xdr:colOff>657225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6" name="Check Box 45">
              <controlPr defaultSize="0" autoFill="0" autoLine="0" autoPict="0">
                <anchor moveWithCells="1">
                  <from>
                    <xdr:col>2</xdr:col>
                    <xdr:colOff>295275</xdr:colOff>
                    <xdr:row>46</xdr:row>
                    <xdr:rowOff>180975</xdr:rowOff>
                  </from>
                  <to>
                    <xdr:col>2</xdr:col>
                    <xdr:colOff>657225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7" name="Check Box 46">
              <controlPr defaultSize="0" autoFill="0" autoLine="0" autoPict="0">
                <anchor moveWithCells="1">
                  <from>
                    <xdr:col>2</xdr:col>
                    <xdr:colOff>295275</xdr:colOff>
                    <xdr:row>47</xdr:row>
                    <xdr:rowOff>180975</xdr:rowOff>
                  </from>
                  <to>
                    <xdr:col>2</xdr:col>
                    <xdr:colOff>657225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8" name="Check Box 47">
              <controlPr defaultSize="0" autoFill="0" autoLine="0" autoPict="0">
                <anchor moveWithCells="1">
                  <from>
                    <xdr:col>2</xdr:col>
                    <xdr:colOff>295275</xdr:colOff>
                    <xdr:row>47</xdr:row>
                    <xdr:rowOff>180975</xdr:rowOff>
                  </from>
                  <to>
                    <xdr:col>2</xdr:col>
                    <xdr:colOff>657225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9" name="Check Box 48">
              <controlPr defaultSize="0" autoFill="0" autoLine="0" autoPict="0">
                <anchor moveWithCells="1">
                  <from>
                    <xdr:col>2</xdr:col>
                    <xdr:colOff>314325</xdr:colOff>
                    <xdr:row>16</xdr:row>
                    <xdr:rowOff>19050</xdr:rowOff>
                  </from>
                  <to>
                    <xdr:col>2</xdr:col>
                    <xdr:colOff>676275</xdr:colOff>
                    <xdr:row>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50" name="Check Box 82">
              <controlPr defaultSize="0" autoFill="0" autoLine="0" autoPict="0">
                <anchor moveWithCells="1">
                  <from>
                    <xdr:col>2</xdr:col>
                    <xdr:colOff>323850</xdr:colOff>
                    <xdr:row>11</xdr:row>
                    <xdr:rowOff>238125</xdr:rowOff>
                  </from>
                  <to>
                    <xdr:col>2</xdr:col>
                    <xdr:colOff>657225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51" name="Check Box 83">
              <controlPr defaultSize="0" autoFill="0" autoLine="0" autoPict="0">
                <anchor moveWithCells="1">
                  <from>
                    <xdr:col>2</xdr:col>
                    <xdr:colOff>323850</xdr:colOff>
                    <xdr:row>13</xdr:row>
                    <xdr:rowOff>0</xdr:rowOff>
                  </from>
                  <to>
                    <xdr:col>2</xdr:col>
                    <xdr:colOff>704850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52" name="Check Box 84">
              <controlPr defaultSize="0" autoFill="0" autoLine="0" autoPict="0">
                <anchor moveWithCells="1">
                  <from>
                    <xdr:col>2</xdr:col>
                    <xdr:colOff>314325</xdr:colOff>
                    <xdr:row>49</xdr:row>
                    <xdr:rowOff>190500</xdr:rowOff>
                  </from>
                  <to>
                    <xdr:col>2</xdr:col>
                    <xdr:colOff>676275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53" name="Check Box 85">
              <controlPr defaultSize="0" autoFill="0" autoLine="0" autoPict="0">
                <anchor moveWithCells="1">
                  <from>
                    <xdr:col>2</xdr:col>
                    <xdr:colOff>314325</xdr:colOff>
                    <xdr:row>51</xdr:row>
                    <xdr:rowOff>0</xdr:rowOff>
                  </from>
                  <to>
                    <xdr:col>2</xdr:col>
                    <xdr:colOff>676275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54" name="Check Box 86">
              <controlPr defaultSize="0" autoFill="0" autoLine="0" autoPict="0">
                <anchor moveWithCells="1">
                  <from>
                    <xdr:col>2</xdr:col>
                    <xdr:colOff>295275</xdr:colOff>
                    <xdr:row>28</xdr:row>
                    <xdr:rowOff>180975</xdr:rowOff>
                  </from>
                  <to>
                    <xdr:col>2</xdr:col>
                    <xdr:colOff>657225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55" name="Check Box 87">
              <controlPr defaultSize="0" autoFill="0" autoLine="0" autoPict="0">
                <anchor moveWithCells="1">
                  <from>
                    <xdr:col>2</xdr:col>
                    <xdr:colOff>295275</xdr:colOff>
                    <xdr:row>28</xdr:row>
                    <xdr:rowOff>180975</xdr:rowOff>
                  </from>
                  <to>
                    <xdr:col>2</xdr:col>
                    <xdr:colOff>657225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56" name="Check Box 88">
              <controlPr defaultSize="0" autoFill="0" autoLine="0" autoPict="0">
                <anchor moveWithCells="1">
                  <from>
                    <xdr:col>2</xdr:col>
                    <xdr:colOff>295275</xdr:colOff>
                    <xdr:row>29</xdr:row>
                    <xdr:rowOff>180975</xdr:rowOff>
                  </from>
                  <to>
                    <xdr:col>2</xdr:col>
                    <xdr:colOff>657225</xdr:colOff>
                    <xdr:row>31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Sans_garantie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A5707217</dc:creator>
  <cp:lastModifiedBy>A6702709</cp:lastModifiedBy>
  <dcterms:created xsi:type="dcterms:W3CDTF">2022-05-30T08:03:44Z</dcterms:created>
  <dcterms:modified xsi:type="dcterms:W3CDTF">2023-05-05T10:28:41Z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2023-01-25T10:22:59Z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ContentBits">
    <vt:lpwstr>0</vt:lpwstr>
  </property>
</Properties>
</file>