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480" yWindow="210" windowWidth="15600" windowHeight="10710" tabRatio="661"/>
  </bookViews>
  <sheets>
    <sheet name="Devenus Actifs ND" sheetId="6" r:id="rId1"/>
    <sheet name="Sorties Actifs ND" sheetId="7" r:id="rId2"/>
    <sheet name="Nouveaux clients PROS" sheetId="3" r:id="rId3"/>
    <sheet name="Clients Pros sortants" sheetId="4" r:id="rId4"/>
    <sheet name="Volumétries par ES" sheetId="5" r:id="rId5"/>
  </sheets>
  <definedNames>
    <definedName name="_xlnm._FilterDatabase" localSheetId="3" hidden="1">'Clients Pros sortants'!$A$1:$H$45</definedName>
    <definedName name="_xlnm._FilterDatabase" localSheetId="0" hidden="1">'Devenus Actifs ND'!$A$1:$AO$89</definedName>
    <definedName name="_xlnm._FilterDatabase" localSheetId="2" hidden="1">'Nouveaux clients PROS'!$A$1:$R$67</definedName>
    <definedName name="_xlnm._FilterDatabase" localSheetId="1" hidden="1">'Sorties Actifs ND'!$A$1:$AO$62</definedName>
    <definedName name="_xlnm._FilterDatabase" localSheetId="4" hidden="1">'Volumétries par ES'!$A$1:$L$130</definedName>
    <definedName name="_xlnm.Print_Titles" localSheetId="3">'Clients Pros sortants'!$1:$1</definedName>
    <definedName name="_xlnm.Print_Titles" localSheetId="2">'Nouveaux clients PROS'!$1:$1</definedName>
    <definedName name="_xlnm.Print_Titles" localSheetId="4">'Volumétries par ES'!$1:$1</definedName>
    <definedName name="Print_Area_1">#REF!</definedName>
    <definedName name="Print_Area_2">'Nouveaux clients PROS'!$A$1:$R$51</definedName>
    <definedName name="Print_Area_3">'Clients Pros sortants'!$A$1:$E$35</definedName>
    <definedName name="Print_Area_4">'Volumétries par ES'!$B$1:$G$128</definedName>
    <definedName name="_xlnm.Print_Area" localSheetId="2">'Nouveaux clients PROS'!$A:$K</definedName>
  </definedNames>
  <calcPr calcId="145621"/>
</workbook>
</file>

<file path=xl/calcChain.xml><?xml version="1.0" encoding="utf-8"?>
<calcChain xmlns="http://schemas.openxmlformats.org/spreadsheetml/2006/main">
  <c r="F2" i="5" l="1"/>
  <c r="F3" i="5"/>
  <c r="F4" i="5"/>
  <c r="F5" i="5"/>
  <c r="F6" i="5"/>
  <c r="F7" i="5"/>
  <c r="F8" i="5"/>
  <c r="F9" i="5"/>
  <c r="F11" i="5"/>
  <c r="F12" i="5"/>
  <c r="F13" i="5"/>
  <c r="F14" i="5"/>
  <c r="F15" i="5"/>
  <c r="F16" i="5"/>
  <c r="F17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7" i="5"/>
  <c r="F128" i="5"/>
  <c r="F129" i="5"/>
  <c r="L124" i="5" l="1"/>
  <c r="G124" i="5"/>
  <c r="C130" i="5" l="1"/>
  <c r="D130" i="5"/>
  <c r="E130" i="5"/>
  <c r="L3" i="5" l="1"/>
  <c r="L4" i="5"/>
  <c r="L5" i="5"/>
  <c r="L6" i="5"/>
  <c r="L7" i="5"/>
  <c r="L8" i="5"/>
  <c r="L9" i="5"/>
  <c r="L11" i="5"/>
  <c r="L12" i="5"/>
  <c r="L13" i="5"/>
  <c r="L14" i="5"/>
  <c r="L15" i="5"/>
  <c r="L16" i="5"/>
  <c r="L17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5" i="5"/>
  <c r="L127" i="5"/>
  <c r="L128" i="5"/>
  <c r="L129" i="5"/>
  <c r="L2" i="5"/>
  <c r="G3" i="5"/>
  <c r="G4" i="5"/>
  <c r="G5" i="5"/>
  <c r="G6" i="5"/>
  <c r="G7" i="5"/>
  <c r="G8" i="5"/>
  <c r="G9" i="5"/>
  <c r="G11" i="5"/>
  <c r="G12" i="5"/>
  <c r="G13" i="5"/>
  <c r="G14" i="5"/>
  <c r="G15" i="5"/>
  <c r="G16" i="5"/>
  <c r="G17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5" i="5"/>
  <c r="G127" i="5"/>
  <c r="G128" i="5"/>
  <c r="G129" i="5"/>
  <c r="G2" i="5"/>
  <c r="F130" i="5" l="1"/>
  <c r="J130" i="5"/>
  <c r="I130" i="5"/>
  <c r="H130" i="5"/>
  <c r="K130" i="5" l="1"/>
  <c r="L130" i="5"/>
  <c r="G130" i="5" l="1"/>
</calcChain>
</file>

<file path=xl/sharedStrings.xml><?xml version="1.0" encoding="utf-8"?>
<sst xmlns="http://schemas.openxmlformats.org/spreadsheetml/2006/main" count="1968" uniqueCount="635">
  <si>
    <t>ES</t>
  </si>
  <si>
    <t>Libellé ES</t>
  </si>
  <si>
    <t>Nom Gestionnaire</t>
  </si>
  <si>
    <t>N° Personne</t>
  </si>
  <si>
    <t>Nom du client</t>
  </si>
  <si>
    <t>Code Marché</t>
  </si>
  <si>
    <t>Personnalité Juridique</t>
  </si>
  <si>
    <t>Nbre CCE</t>
  </si>
  <si>
    <t>Nbre Forfaits</t>
  </si>
  <si>
    <t>Nbre Carte Paiement</t>
  </si>
  <si>
    <t>SF TOT</t>
  </si>
  <si>
    <t>Date arrivée</t>
  </si>
  <si>
    <t>Montant flux M</t>
  </si>
  <si>
    <t>Montant flux M-1</t>
  </si>
  <si>
    <t>Montant flux M-2</t>
  </si>
  <si>
    <t>Montant flux M-3</t>
  </si>
  <si>
    <t>Montant flux M-4</t>
  </si>
  <si>
    <t>Montant flux M-5</t>
  </si>
  <si>
    <t>Montant flux M-6</t>
  </si>
  <si>
    <t>Montant flux M-7</t>
  </si>
  <si>
    <t>Montant flux M-8</t>
  </si>
  <si>
    <t>Montant flux M-9</t>
  </si>
  <si>
    <t>Montant flux M-10</t>
  </si>
  <si>
    <t>Montant flux M-11</t>
  </si>
  <si>
    <t>COLMAR REPUBLIQUE</t>
  </si>
  <si>
    <t>MN102102</t>
  </si>
  <si>
    <t>P. Morale</t>
  </si>
  <si>
    <t>MN102202</t>
  </si>
  <si>
    <t>P. Physique</t>
  </si>
  <si>
    <t>MN102401</t>
  </si>
  <si>
    <t>BRUMATH</t>
  </si>
  <si>
    <t>HAGUENAU HOUBLON</t>
  </si>
  <si>
    <t>MULHOUSE ROOSEVELT</t>
  </si>
  <si>
    <t xml:space="preserve">  </t>
  </si>
  <si>
    <t>MOLSHEIM</t>
  </si>
  <si>
    <t>ILLKIRCH CENTRE</t>
  </si>
  <si>
    <t>STRASBOURG HALLES</t>
  </si>
  <si>
    <t>STRASBOURG FRANCS BOURGEOIS</t>
  </si>
  <si>
    <t>Groupe</t>
  </si>
  <si>
    <t>Code Marché M-1</t>
  </si>
  <si>
    <t>TOTAL</t>
  </si>
  <si>
    <t>Clients Pros M-1</t>
  </si>
  <si>
    <t>Clients Pros M</t>
  </si>
  <si>
    <t>Nouveaux clients</t>
  </si>
  <si>
    <t>Clients sortants</t>
  </si>
  <si>
    <t>Variation nombre de clients Pros</t>
  </si>
  <si>
    <t>STRASBOURG ROBERTSAU</t>
  </si>
  <si>
    <t>M BOUHIEDA Hocine</t>
  </si>
  <si>
    <t>MLLE GAUTHIER-LAFAYE Muriel</t>
  </si>
  <si>
    <t>MN102302</t>
  </si>
  <si>
    <t>SCHILTIGHEIM CENTRE</t>
  </si>
  <si>
    <t>THANN</t>
  </si>
  <si>
    <t>M PAGNIER STEPHANE</t>
  </si>
  <si>
    <t>MULHOUSE REUNION</t>
  </si>
  <si>
    <t>ILLZACH</t>
  </si>
  <si>
    <t>M MIRAUCOURT JULIEN</t>
  </si>
  <si>
    <t>MME MARION CATHERINE</t>
  </si>
  <si>
    <t>OBERHAUSBERGEN</t>
  </si>
  <si>
    <t>STRASBOURG AUSTERLITZ</t>
  </si>
  <si>
    <t>GUEBWILLER</t>
  </si>
  <si>
    <t>STRASBOURG ANVERS</t>
  </si>
  <si>
    <t>M STARCK Gaetan</t>
  </si>
  <si>
    <t>N° personne</t>
  </si>
  <si>
    <t>ES M-1</t>
  </si>
  <si>
    <t xml:space="preserve"> </t>
  </si>
  <si>
    <t>STRASBOURG ESPLANADE</t>
  </si>
  <si>
    <t>INGWILLER</t>
  </si>
  <si>
    <t>M HUCK THOMAS</t>
  </si>
  <si>
    <t>M CASTELEYN VINCENT</t>
  </si>
  <si>
    <t>ESPACE MESANGE</t>
  </si>
  <si>
    <t>MME CLAUDEL STEPHANIE</t>
  </si>
  <si>
    <t>BRUNSTATT</t>
  </si>
  <si>
    <t>M DAVID Didier</t>
  </si>
  <si>
    <t>Surface Financière</t>
  </si>
  <si>
    <t>Nbre Actifs ND M-1</t>
  </si>
  <si>
    <t>Nbre Actifs ND M</t>
  </si>
  <si>
    <t>Variation nombre Actifs ND</t>
  </si>
  <si>
    <t>Devenus Actifs ND</t>
  </si>
  <si>
    <t>Sorties Actifs ND</t>
  </si>
  <si>
    <t>NB flux deb M</t>
  </si>
  <si>
    <t>NB flux deb M-1</t>
  </si>
  <si>
    <t>NB flux deb M-2</t>
  </si>
  <si>
    <t>NB flux deb M-3</t>
  </si>
  <si>
    <t>NB flux deb M-4</t>
  </si>
  <si>
    <t>NB flux deb M-5</t>
  </si>
  <si>
    <t>NB flux deb M-6</t>
  </si>
  <si>
    <t>NB flux deb M-7</t>
  </si>
  <si>
    <t>NB flux deb M-8</t>
  </si>
  <si>
    <t>NB flux deb M-9</t>
  </si>
  <si>
    <t>NB flux deb M-10</t>
  </si>
  <si>
    <t>NB flux deb M-11</t>
  </si>
  <si>
    <t>Client Présent M-1</t>
  </si>
  <si>
    <t>Client Présent M</t>
  </si>
  <si>
    <t>ACTIFS ND M-1</t>
  </si>
  <si>
    <t>ACTIFS ND M</t>
  </si>
  <si>
    <t>ACTIF ND M</t>
  </si>
  <si>
    <t>MN102402</t>
  </si>
  <si>
    <t>MME SALZBORN-SCHULIAR Sophie</t>
  </si>
  <si>
    <t>BOUXWILLER</t>
  </si>
  <si>
    <t>MME MARCALO CATIA</t>
  </si>
  <si>
    <t>M BUCHER SEBASTIEN</t>
  </si>
  <si>
    <t>MUNSTER</t>
  </si>
  <si>
    <t>M OTT Maxime</t>
  </si>
  <si>
    <t>M AMAND VICTOR</t>
  </si>
  <si>
    <t>M GROSS Olivier</t>
  </si>
  <si>
    <t>STRASBOURG MONTAGNE VERTE</t>
  </si>
  <si>
    <t>STRASBOURG KOENIGSHOFFEN</t>
  </si>
  <si>
    <t>SOULTZ</t>
  </si>
  <si>
    <t>TRUCHTERSHEIM</t>
  </si>
  <si>
    <t>M KOEHLER CEDRIC</t>
  </si>
  <si>
    <t>M SCHULTIS Laurent</t>
  </si>
  <si>
    <t>MARCKOLSHEIM</t>
  </si>
  <si>
    <t>COLMAR MARAICHERS</t>
  </si>
  <si>
    <t>MME WINDHOLTZ FANNY</t>
  </si>
  <si>
    <t>M HABERKORN Vincent</t>
  </si>
  <si>
    <t>MME KIRCHER CINDY</t>
  </si>
  <si>
    <t>SELESTAT CENTRE</t>
  </si>
  <si>
    <t>SIERENTZ</t>
  </si>
  <si>
    <t>M LIENHARDT MICHEL</t>
  </si>
  <si>
    <t>MME REMOND KATHIA</t>
  </si>
  <si>
    <t>MME MOREAU FANNY</t>
  </si>
  <si>
    <t>MME JUNG CELINE</t>
  </si>
  <si>
    <t>BISCHHEIM</t>
  </si>
  <si>
    <t>M ZOUARI AISSA</t>
  </si>
  <si>
    <t>COLMAR VAUBAN</t>
  </si>
  <si>
    <t>WISSEMBOURG</t>
  </si>
  <si>
    <t>M AUTIXIERE Dimitri</t>
  </si>
  <si>
    <t>MME DENKOVA MILITSA</t>
  </si>
  <si>
    <t>HAGUENAU MUSAU</t>
  </si>
  <si>
    <t>HOCHFELDEN</t>
  </si>
  <si>
    <t>MUTZIG</t>
  </si>
  <si>
    <t>SAINT LOUIS</t>
  </si>
  <si>
    <t>SCHILTIGHEIM KLEBER</t>
  </si>
  <si>
    <t>M KOCH JONATHAN</t>
  </si>
  <si>
    <t>HORBOURG WIHR</t>
  </si>
  <si>
    <t>SELTZ</t>
  </si>
  <si>
    <t>KAYSERSBERG</t>
  </si>
  <si>
    <t>MME MORGEN MANON</t>
  </si>
  <si>
    <t>WITTENHEIM</t>
  </si>
  <si>
    <t>SCHWEIGHOUSE SUR MODER</t>
  </si>
  <si>
    <t>MLLE CHRISTMANN SARAH</t>
  </si>
  <si>
    <t>M WEIBLE JEREMY</t>
  </si>
  <si>
    <t>MME GOETZ SEVERINE</t>
  </si>
  <si>
    <t>PFASTATT</t>
  </si>
  <si>
    <t>M HAMMERER LUDOVIC</t>
  </si>
  <si>
    <t>OSTWALD</t>
  </si>
  <si>
    <t>MME JASAREVIC SANELA</t>
  </si>
  <si>
    <t>MME ARCIN CHRISTELLE</t>
  </si>
  <si>
    <t>LAUTERBOURG</t>
  </si>
  <si>
    <t>SAVERNE</t>
  </si>
  <si>
    <t>SARRE UNION</t>
  </si>
  <si>
    <t>ENSISHEIM</t>
  </si>
  <si>
    <t>RIEDISHEIM</t>
  </si>
  <si>
    <t>RIXHEIM</t>
  </si>
  <si>
    <t>STRASBOURG NEUDORF</t>
  </si>
  <si>
    <t>STRASBOURG CRONENBOURG</t>
  </si>
  <si>
    <t>CERNAY</t>
  </si>
  <si>
    <t>PFAFFENHOFFEN</t>
  </si>
  <si>
    <t>M WERNERT HERVE</t>
  </si>
  <si>
    <t>INGERSHEIM</t>
  </si>
  <si>
    <t>MME GROS Dorothee</t>
  </si>
  <si>
    <t>DANNEMARIE</t>
  </si>
  <si>
    <t>Direction Commerciale</t>
  </si>
  <si>
    <t>A.M.A. AACHOUR SARL</t>
  </si>
  <si>
    <t>COLMAR SAINT JOSEPH</t>
  </si>
  <si>
    <t>MME RINKENBACH CHRISTEL</t>
  </si>
  <si>
    <t>LA WANTZENAU</t>
  </si>
  <si>
    <t>ROSHEIM</t>
  </si>
  <si>
    <t>COLMAR SAINTE MARIE</t>
  </si>
  <si>
    <t>DirCo</t>
  </si>
  <si>
    <t>SCI QIGU</t>
  </si>
  <si>
    <t>M ZINCK YVES</t>
  </si>
  <si>
    <t>MME SIGRIST CHRISTELLE</t>
  </si>
  <si>
    <t>MLE CATHERINE BERNHARD</t>
  </si>
  <si>
    <t>MME MICHEL CELINE</t>
  </si>
  <si>
    <t>M SALVI MICHAEL</t>
  </si>
  <si>
    <t>SICOM</t>
  </si>
  <si>
    <t>MLLE BOEYKENS AUDREY</t>
  </si>
  <si>
    <t>VENDENHEIM</t>
  </si>
  <si>
    <t>MUNTZENHEIM</t>
  </si>
  <si>
    <t>M DARD PIERRE-ALEXIS</t>
  </si>
  <si>
    <t>DIRECTION COMMERCIALE BAS RHIN</t>
  </si>
  <si>
    <t>M WOELFFEL Thierry</t>
  </si>
  <si>
    <t>FIBEST</t>
  </si>
  <si>
    <t>M KREBS LUDOVIC</t>
  </si>
  <si>
    <t>MME CHRISTMANN MAGALIE</t>
  </si>
  <si>
    <t>BARR</t>
  </si>
  <si>
    <t>RIBEAUVILLE</t>
  </si>
  <si>
    <t>DIRECTION COMMERCIALE HAUT RHIN</t>
  </si>
  <si>
    <t>M FABRIZIO EUMELIO</t>
  </si>
  <si>
    <t>DE KORVIN-KROKOWSKI HELENE</t>
  </si>
  <si>
    <t>MME BLEU AMANDINE</t>
  </si>
  <si>
    <t>WALCH GAEL</t>
  </si>
  <si>
    <t>MME LOBSTEIN LAETITIA</t>
  </si>
  <si>
    <t>FEGERSHEIM</t>
  </si>
  <si>
    <t>ERSTEIN</t>
  </si>
  <si>
    <t>M LEININGER ROLAND</t>
  </si>
  <si>
    <t>NGUYEN HOANG LAN ANNIE</t>
  </si>
  <si>
    <t>VILLA BLANCA</t>
  </si>
  <si>
    <t>MUNDOLSHEIM</t>
  </si>
  <si>
    <t>MME WEBER MARJORIE</t>
  </si>
  <si>
    <t>OTT JONATHAN</t>
  </si>
  <si>
    <t>FAHRNER REGIS RICHARD ALPHONSE</t>
  </si>
  <si>
    <t>OBERNAI</t>
  </si>
  <si>
    <t>JONET KEVIN</t>
  </si>
  <si>
    <t>COUP DE COEUR</t>
  </si>
  <si>
    <t>LAPOUTROIE</t>
  </si>
  <si>
    <t>PRIN WILMARCK</t>
  </si>
  <si>
    <t>MME BIRY ADELINE</t>
  </si>
  <si>
    <t>M CAMUS THOMAS</t>
  </si>
  <si>
    <t>M GABORIAU CEDRIC</t>
  </si>
  <si>
    <t>M PARDAVILA ALEXANDRE</t>
  </si>
  <si>
    <t>ED-WOOD &amp; VINYL</t>
  </si>
  <si>
    <t>SCI  57 A 2 B</t>
  </si>
  <si>
    <t>CONCEPT HABITAT</t>
  </si>
  <si>
    <t>REICHSTETT</t>
  </si>
  <si>
    <t>ECKBOLSHEIM</t>
  </si>
  <si>
    <t>CHRISTOPHE NORTH</t>
  </si>
  <si>
    <t>SCHAEFFER OLIVIER LOUIS</t>
  </si>
  <si>
    <t>WOERTH</t>
  </si>
  <si>
    <t>LA CERAMIQUE</t>
  </si>
  <si>
    <t>M RUSCH STEPHANE</t>
  </si>
  <si>
    <t>O'DELICES MATIC</t>
  </si>
  <si>
    <t>SCI 49 RUE DE BENFELD</t>
  </si>
  <si>
    <t>MME REECH JENNIFER</t>
  </si>
  <si>
    <t>BENFELD</t>
  </si>
  <si>
    <t>M SPATZ Michel</t>
  </si>
  <si>
    <t>M HEYM LAURENT</t>
  </si>
  <si>
    <t>MAISON BLOCH GENSBURGER</t>
  </si>
  <si>
    <t>MME SIEBER LAETITIA</t>
  </si>
  <si>
    <t>GOLLY NADINE</t>
  </si>
  <si>
    <t>WINTZENHEIM</t>
  </si>
  <si>
    <t>MME CAZAUX-DEBAT ROSELYNE</t>
  </si>
  <si>
    <t>SOULTZMATT</t>
  </si>
  <si>
    <t>LES CAVES DU VIEUX COUVENT</t>
  </si>
  <si>
    <t>FINANDGO</t>
  </si>
  <si>
    <t>SEN ABDULLAH</t>
  </si>
  <si>
    <t>M MAYER GUILLAUME</t>
  </si>
  <si>
    <t>DLC DEVELOPPEMENT DES LEVIERS COMPORTEME</t>
  </si>
  <si>
    <t>S.P.I - SOCIETE DE PLATRERIE &amp; D'ISOLATI</t>
  </si>
  <si>
    <t>TK PRESTATIONS</t>
  </si>
  <si>
    <t>STRASBOURG DANUBE</t>
  </si>
  <si>
    <t>DCUBE</t>
  </si>
  <si>
    <t>G.F.A CONSTRUCTION</t>
  </si>
  <si>
    <t>MWF</t>
  </si>
  <si>
    <t>WR PRODUCTS</t>
  </si>
  <si>
    <t>M GOETZ Sylvain</t>
  </si>
  <si>
    <t>WURCH OLIVIER ALEXANDRE</t>
  </si>
  <si>
    <t>HOERDT</t>
  </si>
  <si>
    <t>SOLEDI ARTDECO</t>
  </si>
  <si>
    <t>ADELINE K</t>
  </si>
  <si>
    <t>MME TOUTAIN SANDRINE</t>
  </si>
  <si>
    <t>ERBS DIDIER</t>
  </si>
  <si>
    <t>M BELCOUR HERVE</t>
  </si>
  <si>
    <t>SCHIRMECK</t>
  </si>
  <si>
    <t>KECK SANDRA</t>
  </si>
  <si>
    <t>MME DARD JOANNA</t>
  </si>
  <si>
    <t>ROUFFACH</t>
  </si>
  <si>
    <t>M THAMI ROMAIN</t>
  </si>
  <si>
    <t>MULHOUSE DORNACH</t>
  </si>
  <si>
    <t>MLLE GILLIARD Aude</t>
  </si>
  <si>
    <t>MME MENY DANIELLE</t>
  </si>
  <si>
    <t>CAF ALSACE NORD</t>
  </si>
  <si>
    <t>ENTREPRISES ALSACE NORD</t>
  </si>
  <si>
    <t>MARY JULIE</t>
  </si>
  <si>
    <t>KELMENDI RENOVATION</t>
  </si>
  <si>
    <t>LINGOLSHEIM</t>
  </si>
  <si>
    <t>MME BARINA DRISSIA</t>
  </si>
  <si>
    <t>ZAMBELLI CAMILLE</t>
  </si>
  <si>
    <t>MME FORVEILLE LYNDA</t>
  </si>
  <si>
    <t>LE BISTROT DES COCOTTES</t>
  </si>
  <si>
    <t>45 A MAIN STREET</t>
  </si>
  <si>
    <t>M GRATHWOHL Thierry</t>
  </si>
  <si>
    <t>MDTECH</t>
  </si>
  <si>
    <t>AZUR IMMOBILER</t>
  </si>
  <si>
    <t>MAETZ FABRICE JEAN - CLAUDE</t>
  </si>
  <si>
    <t>SCI GAMMA VISION</t>
  </si>
  <si>
    <t>MME BOUMADIANE FLORENCE</t>
  </si>
  <si>
    <t>JULIEN PIERRE ROGER FRANCIS</t>
  </si>
  <si>
    <t>M RICK Vincent</t>
  </si>
  <si>
    <t>ADRIANA</t>
  </si>
  <si>
    <t>STRASBOURG VOSGES</t>
  </si>
  <si>
    <t>GAUCHER PIERRE GUILLAUME</t>
  </si>
  <si>
    <t>M MONTAISE HERVE</t>
  </si>
  <si>
    <t>MLLE BORDIER CORALIE</t>
  </si>
  <si>
    <t>MOBAL SARL</t>
  </si>
  <si>
    <t>QSN</t>
  </si>
  <si>
    <t>MME PIERQUIN SONIA</t>
  </si>
  <si>
    <t>STOEHR STEPHANE</t>
  </si>
  <si>
    <t>CONCEPT DOMOTIK SARL</t>
  </si>
  <si>
    <t>VG</t>
  </si>
  <si>
    <t>LE CLAN DIGITAL</t>
  </si>
  <si>
    <t>RETTIG JEAN GEORGES</t>
  </si>
  <si>
    <t>SCI BECQUEREL</t>
  </si>
  <si>
    <t>VIVIEN BENJAMIN</t>
  </si>
  <si>
    <t>SALCEA</t>
  </si>
  <si>
    <t>SCI HELENE</t>
  </si>
  <si>
    <t>AMBITION THD</t>
  </si>
  <si>
    <t>TRANSIT EST</t>
  </si>
  <si>
    <t>GOUROU</t>
  </si>
  <si>
    <t>PIERRE INVEST</t>
  </si>
  <si>
    <t>WEITBRUCH</t>
  </si>
  <si>
    <t>UT BENEFICIA</t>
  </si>
  <si>
    <t>BERTRAND REMY ADAM AUGUSTE</t>
  </si>
  <si>
    <t>SOUFFLENHEIM</t>
  </si>
  <si>
    <t>MLLE DOLLINGER SANDRINE</t>
  </si>
  <si>
    <t>MR ADNAN ERDEM</t>
  </si>
  <si>
    <t>M LEININGER GILLES</t>
  </si>
  <si>
    <t>SCHMITT CHRISTIAN RENE</t>
  </si>
  <si>
    <t>MA SOLUTION PRO</t>
  </si>
  <si>
    <t>MME GODIN CAROLINE</t>
  </si>
  <si>
    <t>MR BERNARD SCHMITT</t>
  </si>
  <si>
    <t>TRAVAUX ET CONSEILS INTERNATIONAUX</t>
  </si>
  <si>
    <t>M AGENCE SAVERNE CENTRE DE CLIENTELE</t>
  </si>
  <si>
    <t>CANTIN LAURIANE MARTINE</t>
  </si>
  <si>
    <t>MME JOST CATHERINE</t>
  </si>
  <si>
    <t>SARL HOTEL RESTAURANT DE LA MARN</t>
  </si>
  <si>
    <t>XAYSONGKHAM SIRISAK</t>
  </si>
  <si>
    <t>COURTAGE STRATEGIE II</t>
  </si>
  <si>
    <t>VILLE</t>
  </si>
  <si>
    <t>MLLE VAHIE Gaelle</t>
  </si>
  <si>
    <t>GOETTELMANN CAROLINE</t>
  </si>
  <si>
    <t>BAUMERT PLATRERIE</t>
  </si>
  <si>
    <t>GROUPE KOBLOTH</t>
  </si>
  <si>
    <t>SC SENNUR-SALIM</t>
  </si>
  <si>
    <t>VINS D'ICI - VINS D'AILLEURS</t>
  </si>
  <si>
    <t>OR TERRA</t>
  </si>
  <si>
    <t>BERNHARDT ERIC</t>
  </si>
  <si>
    <t>AGENCE COMMERCIALE ZAMOLO</t>
  </si>
  <si>
    <t>LS FINANCEMENTS</t>
  </si>
  <si>
    <t>SARL VANCUTSEM</t>
  </si>
  <si>
    <t>SCI AVICENNE</t>
  </si>
  <si>
    <t>THE FARM</t>
  </si>
  <si>
    <t>LES COUZ</t>
  </si>
  <si>
    <t>AYDIN FAHRETTIN</t>
  </si>
  <si>
    <t>AGENCE COMMERCIALE ET DE GESTION GEORG</t>
  </si>
  <si>
    <t>GOLLENTZ MARIE JEANNE LEONIE</t>
  </si>
  <si>
    <t>NATEL INTERNATIONAL</t>
  </si>
  <si>
    <t>JEGE SERVICES</t>
  </si>
  <si>
    <t>MME GEORGIN SYLVIA</t>
  </si>
  <si>
    <t>MME SCHAUB SCHLIENGER MARTINE</t>
  </si>
  <si>
    <t>M WILHELM Guy</t>
  </si>
  <si>
    <t>CHEVAL D'OR</t>
  </si>
  <si>
    <t>OPTIQUE DIEMER</t>
  </si>
  <si>
    <t>LES COTEAUX SARL</t>
  </si>
  <si>
    <t>MR SERDAL NAS</t>
  </si>
  <si>
    <t>SCI DE LA COURONNE 2015</t>
  </si>
  <si>
    <t>ARI RENOVATION EURL</t>
  </si>
  <si>
    <t>GRAND EST TP</t>
  </si>
  <si>
    <t>M KUCK PHILIPPE</t>
  </si>
  <si>
    <t>SCI PANIF</t>
  </si>
  <si>
    <t>SCHMITT JACQUES CHRISTIAN</t>
  </si>
  <si>
    <t>CONSULTING AND CO</t>
  </si>
  <si>
    <t>TP GOLD</t>
  </si>
  <si>
    <t>7 ETOILES LINES</t>
  </si>
  <si>
    <t>MME BISCHOFF CHANTAL</t>
  </si>
  <si>
    <t>PICARD CLAIRE</t>
  </si>
  <si>
    <t>MIEHE MARIE</t>
  </si>
  <si>
    <t>WENDLING OLIVIER</t>
  </si>
  <si>
    <t>BIENAIME EUGENIE LUCIE FRANCOISE</t>
  </si>
  <si>
    <t>NH TRANSPORTS</t>
  </si>
  <si>
    <t>ROTH PEGGY</t>
  </si>
  <si>
    <t>SOLT ERIC</t>
  </si>
  <si>
    <t>RESTO'PRISE</t>
  </si>
  <si>
    <t>KAYSERI SARL</t>
  </si>
  <si>
    <t>BRAIEK ALEXANDRE</t>
  </si>
  <si>
    <t>TRANSPORTS ALBERT EURL</t>
  </si>
  <si>
    <t>IMMEUBLE PRIVE</t>
  </si>
  <si>
    <t>SCI KIRCHER</t>
  </si>
  <si>
    <t>RASCASSE SAS</t>
  </si>
  <si>
    <t>MME CRAVTOV ELENA</t>
  </si>
  <si>
    <t>SCI LE FLORAC</t>
  </si>
  <si>
    <t>AVENIR &amp; BOIS</t>
  </si>
  <si>
    <t>SCI DU 2 RUE SAINT-GILLES</t>
  </si>
  <si>
    <t>PHARMACIE DE L EUROPE</t>
  </si>
  <si>
    <t>ZIMMERMANN ALEXANDRE</t>
  </si>
  <si>
    <t>SCI ESPACE</t>
  </si>
  <si>
    <t>MME MRIOUD NORA</t>
  </si>
  <si>
    <t>KOCBAY DURMUS</t>
  </si>
  <si>
    <t>SAKHY FRERES</t>
  </si>
  <si>
    <t>MARTY GENEVIEVE CARINE</t>
  </si>
  <si>
    <t>RITTER LEFEBVRE ANNE SOPHIE</t>
  </si>
  <si>
    <t>FISCHER BRIGITTE</t>
  </si>
  <si>
    <t>LE PETIT CAB'</t>
  </si>
  <si>
    <t>LE MORFAL</t>
  </si>
  <si>
    <t>Y &amp; D RENOVATION</t>
  </si>
  <si>
    <t>M COLINET JEAN-FRANCOIS</t>
  </si>
  <si>
    <t>WEIL JONATHAN</t>
  </si>
  <si>
    <t>TETRAEDRE</t>
  </si>
  <si>
    <t>HOPP JEAN</t>
  </si>
  <si>
    <t>MME OHLMANN VANESSA</t>
  </si>
  <si>
    <t>BLAUMEISER PATRICK</t>
  </si>
  <si>
    <t>M BETTON TEDDY</t>
  </si>
  <si>
    <t>JUAN CATHERINE LAURENCE</t>
  </si>
  <si>
    <t>VENCHIARUTTI JOST NADINE</t>
  </si>
  <si>
    <t>ORDIPHONE</t>
  </si>
  <si>
    <t>EDIRFA</t>
  </si>
  <si>
    <t>MARIA HOLDING</t>
  </si>
  <si>
    <t>WLMH</t>
  </si>
  <si>
    <t>KAYSER TRANSPORTS</t>
  </si>
  <si>
    <t>RE-FLEX ALSACE</t>
  </si>
  <si>
    <t>FELLMANN COSIMA</t>
  </si>
  <si>
    <t>ALSA PLAC SARL</t>
  </si>
  <si>
    <t>GOLDHAMMER HILBERT</t>
  </si>
  <si>
    <t>BETSCHDORF</t>
  </si>
  <si>
    <t>CUISINE H</t>
  </si>
  <si>
    <t>GUTHMULLER BRICKA VERONIQUE</t>
  </si>
  <si>
    <t>PETER CASANOVA FRANCOISE</t>
  </si>
  <si>
    <t>DISTEL MONJARDIN MARJORIE AUDE</t>
  </si>
  <si>
    <t>CONSTRUCTIONS JEAN FRITSCH</t>
  </si>
  <si>
    <t>JACOB SAS</t>
  </si>
  <si>
    <t>STEINMETZ THOMAS</t>
  </si>
  <si>
    <t>MARMOUTIER</t>
  </si>
  <si>
    <t>MME CAKMAK SEVERINE</t>
  </si>
  <si>
    <t>GJB CONSULTING</t>
  </si>
  <si>
    <t>BREY BIEBER NATHALIE</t>
  </si>
  <si>
    <t>BOBERT PETRA</t>
  </si>
  <si>
    <t>RAYMOND EHRHARD EURL</t>
  </si>
  <si>
    <t>LABERGER LAURENT RENE</t>
  </si>
  <si>
    <t>CHATENOIS</t>
  </si>
  <si>
    <t>MME MARTINS Nicole</t>
  </si>
  <si>
    <t>SCHWIEN PASCAL</t>
  </si>
  <si>
    <t>MLLE GOUSSELOT Elodie</t>
  </si>
  <si>
    <t>OMICRON</t>
  </si>
  <si>
    <t>M FIX EMMANUEL</t>
  </si>
  <si>
    <t>LOISEAU HERVE</t>
  </si>
  <si>
    <t>MME HIESSLER VIVIANE</t>
  </si>
  <si>
    <t>LEGROS LEO</t>
  </si>
  <si>
    <t>CORDONNERIE PASCAL</t>
  </si>
  <si>
    <t>MAECHLER MARTINE</t>
  </si>
  <si>
    <t>SCI LE VILLAGE</t>
  </si>
  <si>
    <t>GOUIN CHARLYNE CLAIRE</t>
  </si>
  <si>
    <t>CHAUVEL</t>
  </si>
  <si>
    <t>PIED MATHIEU</t>
  </si>
  <si>
    <t>VALMAT</t>
  </si>
  <si>
    <t>KRENTZ MARTINE</t>
  </si>
  <si>
    <t>AZ CHAUFFAGE</t>
  </si>
  <si>
    <t>APPATORE LAURENT</t>
  </si>
  <si>
    <t>AYDIN CIHAN YASEMIN</t>
  </si>
  <si>
    <t>M BORDONNE JEROME</t>
  </si>
  <si>
    <t>DECO RANGEMENT</t>
  </si>
  <si>
    <t>GARAGE BELKA</t>
  </si>
  <si>
    <t>THIEBAULT VIRGINIE NADINE</t>
  </si>
  <si>
    <t>MME GRAFF MARYLINE</t>
  </si>
  <si>
    <t>MME LAHURE Nadine</t>
  </si>
  <si>
    <t>BOHLER LIONEL FABRICE</t>
  </si>
  <si>
    <t>PRO VENTE FRANCE</t>
  </si>
  <si>
    <t>PK CONSEILS</t>
  </si>
  <si>
    <t>VALENTE FERREIRA DA SILVA JOSE CARLOS</t>
  </si>
  <si>
    <t>SELARL PHARMACIE SCHAFFHAUSER</t>
  </si>
  <si>
    <t>RCZ CONSULTING</t>
  </si>
  <si>
    <t>ALSAGRAPHIC</t>
  </si>
  <si>
    <t>GONZALES BECKER BRIGITTE</t>
  </si>
  <si>
    <t>POM' DE PAIN</t>
  </si>
  <si>
    <t>ALPHA SECURITE</t>
  </si>
  <si>
    <t>KOSINSKI GALLI KARINE</t>
  </si>
  <si>
    <t>ALSAROUTE</t>
  </si>
  <si>
    <t>SCI 2 L PRO</t>
  </si>
  <si>
    <t>POURROY STIRNEMANN LAURENCE</t>
  </si>
  <si>
    <t>JET</t>
  </si>
  <si>
    <t>TAVERNA FRANCO</t>
  </si>
  <si>
    <t>STUDIO 80</t>
  </si>
  <si>
    <t>SCI DU 23 ROUTE DU POLYGONE</t>
  </si>
  <si>
    <t>M BONNE BENJAMIN</t>
  </si>
  <si>
    <t>DIM RENOV</t>
  </si>
  <si>
    <t>MME LEFEVRE CELINE</t>
  </si>
  <si>
    <t>DE OLIVEIRA ARCHITECTURE</t>
  </si>
  <si>
    <t>MTE ENTREPRISE</t>
  </si>
  <si>
    <t>STRASBOURG MEINAU</t>
  </si>
  <si>
    <t>AUTO ECOLE PLUS QUE PERMIS</t>
  </si>
  <si>
    <t>FA7 SERVICES</t>
  </si>
  <si>
    <t>SCI DU RIED</t>
  </si>
  <si>
    <t>GROUPE KESKIN</t>
  </si>
  <si>
    <t>BOULANGERIE PATISSERIE FRANCIS</t>
  </si>
  <si>
    <t>SCI RONTGEN</t>
  </si>
  <si>
    <t>JOSAM</t>
  </si>
  <si>
    <t>KADY JONATHAN BIENVENUE</t>
  </si>
  <si>
    <t>MME RAGUIG ILHAME</t>
  </si>
  <si>
    <t>2JB</t>
  </si>
  <si>
    <t>MME LEDERMANN HELENE</t>
  </si>
  <si>
    <t>KISTLER DAVID</t>
  </si>
  <si>
    <t>MIND ROCKET</t>
  </si>
  <si>
    <t>STEINSCHADEN DAVID</t>
  </si>
  <si>
    <t>FLESCH GOUDIN LAURE</t>
  </si>
  <si>
    <t>CELESTE 18</t>
  </si>
  <si>
    <t>NOJO</t>
  </si>
  <si>
    <t>TODOR MUGUREL VASILE</t>
  </si>
  <si>
    <t>M RAVANEL DAMIEN</t>
  </si>
  <si>
    <t>LA HOUBLONNIERE</t>
  </si>
  <si>
    <t>ZEBILINI ALEXANDRE LAURENT VALERY</t>
  </si>
  <si>
    <t>LA COMPAGNIE DES ALSACIENS REUNIS</t>
  </si>
  <si>
    <t>COIFFURE ANNE</t>
  </si>
  <si>
    <t>BUREAU VALLEE</t>
  </si>
  <si>
    <t>LE SALON</t>
  </si>
  <si>
    <t>GOURINY FOUAD</t>
  </si>
  <si>
    <t>KABHDIS</t>
  </si>
  <si>
    <t>OUAGGAD HICHAM</t>
  </si>
  <si>
    <t>MLLE BERNARD Dounya</t>
  </si>
  <si>
    <t>BOREY CAROLINE ANGELINE</t>
  </si>
  <si>
    <t>SELARL CAB IMAGERIE MEDICALE BALTIMORE</t>
  </si>
  <si>
    <t>MME OHLMANN SABRINA</t>
  </si>
  <si>
    <t>SCI VALVERDE en formation</t>
  </si>
  <si>
    <t>CE CHARLES MULLER  RECYCLING</t>
  </si>
  <si>
    <t>N G</t>
  </si>
  <si>
    <t>REICHSHOFFEN</t>
  </si>
  <si>
    <t>M VERDET Adrien</t>
  </si>
  <si>
    <t>HEISSLER DIDIER</t>
  </si>
  <si>
    <t>GUNDERSHOFFEN</t>
  </si>
  <si>
    <t>GROLL JEREMIE</t>
  </si>
  <si>
    <t>WEKO AUTOTEILE</t>
  </si>
  <si>
    <t>M BOYRAZ CENGIZ</t>
  </si>
  <si>
    <t>MR AURELIEN RUCH</t>
  </si>
  <si>
    <t>M SEISENBERGER PIERRE</t>
  </si>
  <si>
    <t>GULIAS</t>
  </si>
  <si>
    <t>M TOUSSAINT OLIVIER</t>
  </si>
  <si>
    <t>ETS JEAN LUC LAZAR</t>
  </si>
  <si>
    <t>MME GRINGER CLAIRE</t>
  </si>
  <si>
    <t>EDAT SYSTEMES S.A.S.</t>
  </si>
  <si>
    <t>DARIO DIVERSITY COACH</t>
  </si>
  <si>
    <t>SCI CLEBER</t>
  </si>
  <si>
    <t>SPFPL WOERLY</t>
  </si>
  <si>
    <t>MME RUEFF DOMINIQUE</t>
  </si>
  <si>
    <t>CHEZ NATHAN</t>
  </si>
  <si>
    <t>M AGENCE BENFELD DE CLIENTELE</t>
  </si>
  <si>
    <t>MME SCHNEIDER LAURA</t>
  </si>
  <si>
    <t>MLE VIRGINIE ROBIN</t>
  </si>
  <si>
    <t>PHOTO CELES</t>
  </si>
  <si>
    <t>MY ELEC</t>
  </si>
  <si>
    <t>MARYLINE VII</t>
  </si>
  <si>
    <t>SCI ALDAUD</t>
  </si>
  <si>
    <t>MME PFEIFFER VIRGINIE</t>
  </si>
  <si>
    <t>STEINER BAUCOURT STEINERT SYLVIE</t>
  </si>
  <si>
    <t>MLLE WHITE ANGELIQUE</t>
  </si>
  <si>
    <t>TELETECHNIC BENDER</t>
  </si>
  <si>
    <t>FEHLAUER TRAVAUX FORESTIERS</t>
  </si>
  <si>
    <t>SARL PRO - TP ALSACE</t>
  </si>
  <si>
    <t>BOCAN</t>
  </si>
  <si>
    <t>SCI LGL</t>
  </si>
  <si>
    <t>HEINIMANN DAVID</t>
  </si>
  <si>
    <t>VERLAGUET CORINNE</t>
  </si>
  <si>
    <t>K CONCEPT INGENIERIE</t>
  </si>
  <si>
    <t>FASHION &amp; CONTRIBTION</t>
  </si>
  <si>
    <t>MLE MANON UHLEN</t>
  </si>
  <si>
    <t>TONDINI JULIE</t>
  </si>
  <si>
    <t>MME STOLL LEA</t>
  </si>
  <si>
    <t>UGUR MUHAMER</t>
  </si>
  <si>
    <t>M SCHWINDENHAMMER MARC</t>
  </si>
  <si>
    <t>AYDIN IBRAHIM</t>
  </si>
  <si>
    <t>WAKE CONNECTION</t>
  </si>
  <si>
    <t>TALIEU CHAUFFAGE SANITAIRE EN FORMATION</t>
  </si>
  <si>
    <t>OWEN PARTNERS SAS</t>
  </si>
  <si>
    <t>ORBEY</t>
  </si>
  <si>
    <t>MME SCHILLING PATRICIA</t>
  </si>
  <si>
    <t>L'ESPRIT GAGNANT</t>
  </si>
  <si>
    <t>MME MALISKA SYLVIE</t>
  </si>
  <si>
    <t>SCI PIMACA</t>
  </si>
  <si>
    <t>CEMAWINE</t>
  </si>
  <si>
    <t>MME ROINE SYLVIANE</t>
  </si>
  <si>
    <t>SCHNETZ JEAN BAPTISTE</t>
  </si>
  <si>
    <t>SELARL COUASNON LAURENCE</t>
  </si>
  <si>
    <t>CREAKTIVE</t>
  </si>
  <si>
    <t>MME GAUTHIER EVELYNE</t>
  </si>
  <si>
    <t>LE PHENIX</t>
  </si>
  <si>
    <t>PHARMALUMA</t>
  </si>
  <si>
    <t>SMT</t>
  </si>
  <si>
    <t>ALSACE DEPANNAGE MULHOUSE</t>
  </si>
  <si>
    <t>ALSACE DEPANNAGE HEIMSBRUNN</t>
  </si>
  <si>
    <t>M AGENCE WITTENHEIM DE CLIENTELE</t>
  </si>
  <si>
    <t>MLLE OTT LAURA</t>
  </si>
  <si>
    <t>M IFFRIG SIMON-PIERRE</t>
  </si>
  <si>
    <t>BR IMMOBILIER 68</t>
  </si>
  <si>
    <t>JB CONCEPT</t>
  </si>
  <si>
    <t>AJM NET PLUS</t>
  </si>
  <si>
    <t>MME SIMON ISABELLE</t>
  </si>
  <si>
    <t>DSC</t>
  </si>
  <si>
    <t>SARL JLBDIS</t>
  </si>
  <si>
    <t>M FELBINGER CORENTIN</t>
  </si>
  <si>
    <t>BERNA GABRIEL MARIAN</t>
  </si>
  <si>
    <t>MASEVAUX</t>
  </si>
  <si>
    <t>M DUVAL FREDERIC</t>
  </si>
  <si>
    <t>LA ROUGEMONTOISE</t>
  </si>
  <si>
    <t>M GARION FREDERIC</t>
  </si>
  <si>
    <t>FUF CONSEILS</t>
  </si>
  <si>
    <t>MR PIERRE WEBER</t>
  </si>
  <si>
    <t>LILIFRANCA</t>
  </si>
  <si>
    <t>LA BOUTIQUE DE PARIS</t>
  </si>
  <si>
    <t>JLF FISHING</t>
  </si>
  <si>
    <t>HA SAS</t>
  </si>
  <si>
    <t>SCI L  ET F  MAETZ</t>
  </si>
  <si>
    <t>SUMSER PFLANZENHANDEL GMBH</t>
  </si>
  <si>
    <t>POLYEDRE IMMOBILIER</t>
  </si>
  <si>
    <t>ORPI IMMOBILIERE DANN</t>
  </si>
  <si>
    <t>LOBJOIE MARC LOUIS GABRIEL</t>
  </si>
  <si>
    <t>WELSCH FREDERIQUE</t>
  </si>
  <si>
    <t>ABSIS ASSURANCES</t>
  </si>
  <si>
    <t>LAURENT FREDERIC</t>
  </si>
  <si>
    <t>L ATELIER D GRANPERE</t>
  </si>
  <si>
    <t>BOLLINI MARGUERITE</t>
  </si>
  <si>
    <t>FG COIFFURE</t>
  </si>
  <si>
    <t>TRANSPORTS KIROUANE</t>
  </si>
  <si>
    <t>NGS TRANSPORT</t>
  </si>
  <si>
    <t>Carrefour express</t>
  </si>
  <si>
    <t>LUXURIA</t>
  </si>
  <si>
    <t>DLS</t>
  </si>
  <si>
    <t>GENEL</t>
  </si>
  <si>
    <t>SCI A.C.F</t>
  </si>
  <si>
    <t>JH OBERHOFFEN</t>
  </si>
  <si>
    <t>holding muller</t>
  </si>
  <si>
    <t>MEDER ALOISE</t>
  </si>
  <si>
    <t>GARAGE AMEGEE</t>
  </si>
  <si>
    <t>GAY OHNET AGNES</t>
  </si>
  <si>
    <t>PIERRA JEAN-MICHEL ROBERT</t>
  </si>
  <si>
    <t>MVO</t>
  </si>
  <si>
    <t>FRIESS ANGELIQUE</t>
  </si>
  <si>
    <t>EARL WELTEVREDEN</t>
  </si>
  <si>
    <t>SCAMPS ECKERT CHARLENE</t>
  </si>
  <si>
    <t>GAUER EBEN FLEUR FLORENCE</t>
  </si>
  <si>
    <t>EDEL SEBASTIEN</t>
  </si>
  <si>
    <t>CELIK UCAR CANSU</t>
  </si>
  <si>
    <t>HEITZLER CLAIRE</t>
  </si>
  <si>
    <t>BAGAS</t>
  </si>
  <si>
    <t>BATIR COMPAGNIE &amp; ASSOCIES</t>
  </si>
  <si>
    <t>A.S.E.B</t>
  </si>
  <si>
    <t>KIRCA</t>
  </si>
  <si>
    <t>AGESTIO</t>
  </si>
  <si>
    <t>NO SIESTA</t>
  </si>
  <si>
    <t>SOCIETE CIVILE IMMOBILIERE TASSIGNY</t>
  </si>
  <si>
    <t>SCI CENIC</t>
  </si>
  <si>
    <t>VINCENT MURA</t>
  </si>
  <si>
    <t>SCI ADRIAN FERRY</t>
  </si>
  <si>
    <t>IN VIA</t>
  </si>
  <si>
    <t>BUTURCA DANIEL</t>
  </si>
  <si>
    <t>BLIND DOMINIQUE</t>
  </si>
  <si>
    <t>LES PROMOTEURS D'AUJOURD'HUI</t>
  </si>
  <si>
    <t>SCI DUO AVENIR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</si>
</sst>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&quot; €&quot;"/>
    <numFmt numFmtId="165" formatCode="dd\/mm\/yyyy"/>
  </numFmts>
  <fonts count="10" x14ac:knownFonts="1">
    <font>
      <sz val="10"/>
      <name val="Arial"/>
    </font>
    <font>
      <b/>
      <sz val="11"/>
      <color indexed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28"/>
      <name val="Arial"/>
      <family val="2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2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18"/>
        <bgColor indexed="22"/>
      </patternFill>
    </fill>
    <fill>
      <patternFill patternType="solid">
        <fgColor indexed="30"/>
        <bgColor indexed="18"/>
      </patternFill>
    </fill>
    <fill>
      <patternFill patternType="solid">
        <fgColor indexed="43"/>
        <bgColor indexed="18"/>
      </patternFill>
    </fill>
    <fill>
      <patternFill patternType="solid">
        <fgColor indexed="21"/>
        <bgColor indexed="18"/>
      </patternFill>
    </fill>
    <fill>
      <patternFill patternType="solid">
        <fgColor indexed="43"/>
        <bgColor indexed="9"/>
      </patternFill>
    </fill>
    <fill>
      <patternFill patternType="solid">
        <fgColor indexed="18"/>
        <bgColor indexed="18"/>
      </patternFill>
    </fill>
    <fill>
      <patternFill patternType="solid">
        <fgColor indexed="24"/>
        <bgColor indexed="18"/>
      </patternFill>
    </fill>
    <fill>
      <patternFill patternType="solid">
        <fgColor indexed="8"/>
        <bgColor indexed="18"/>
      </patternFill>
    </fill>
    <fill>
      <patternFill patternType="solid">
        <fgColor indexed="26"/>
        <bgColor indexed="18"/>
      </patternFill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0" tint="-0.499984740745262"/>
        <bgColor indexed="22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3">
    <xf numFmtId="0" fontId="0" fillId="0" borderId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</cellStyleXfs>
  <cellXfs count="36">
    <xf numFmtId="0" fontId="0" fillId="0" borderId="0" xfId="0" applyFont="1"/>
    <xf numFmtId="0" fontId="3" fillId="0" borderId="0" xfId="0" applyFont="1"/>
    <xf numFmtId="1" fontId="3" fillId="0" borderId="1" xfId="0" applyNumberFormat="1" applyFont="1" applyFill="1" applyBorder="1" applyAlignment="1">
      <alignment horizontal="center" vertical="center"/>
    </xf>
    <xf numFmtId="0" fontId="1" fillId="8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1" fillId="9" borderId="2" xfId="0" applyNumberFormat="1" applyFont="1" applyFill="1" applyBorder="1" applyAlignment="1">
      <alignment horizontal="center" vertical="center" wrapText="1"/>
    </xf>
    <xf numFmtId="0" fontId="4" fillId="4" borderId="2" xfId="0" applyNumberFormat="1" applyFont="1" applyFill="1" applyBorder="1" applyAlignment="1">
      <alignment horizontal="center" vertical="center" wrapText="1"/>
    </xf>
    <xf numFmtId="0" fontId="4" fillId="10" borderId="2" xfId="0" applyNumberFormat="1" applyFont="1" applyFill="1" applyBorder="1" applyAlignment="1">
      <alignment horizontal="center" vertical="center" wrapText="1"/>
    </xf>
    <xf numFmtId="3" fontId="3" fillId="0" borderId="0" xfId="0" applyNumberFormat="1" applyFont="1"/>
    <xf numFmtId="0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" fontId="6" fillId="6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0" xfId="0" applyNumberFormat="1" applyFont="1"/>
    <xf numFmtId="0" fontId="5" fillId="7" borderId="1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" fontId="3" fillId="0" borderId="5" xfId="0" applyNumberFormat="1" applyFont="1" applyFill="1" applyBorder="1" applyAlignment="1">
      <alignment horizontal="center" vertical="center"/>
    </xf>
    <xf numFmtId="3" fontId="2" fillId="6" borderId="1" xfId="0" applyNumberFormat="1" applyFont="1" applyFill="1" applyBorder="1" applyAlignment="1">
      <alignment horizontal="center" vertical="center"/>
    </xf>
    <xf numFmtId="0" fontId="8" fillId="12" borderId="2" xfId="2" applyNumberFormat="1" applyFont="1" applyBorder="1" applyAlignment="1">
      <alignment horizontal="center" vertical="center" wrapText="1"/>
    </xf>
    <xf numFmtId="0" fontId="8" fillId="11" borderId="2" xfId="1" applyNumberFormat="1" applyFont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5" fillId="13" borderId="1" xfId="0" applyNumberFormat="1" applyFont="1" applyFill="1" applyBorder="1" applyAlignment="1">
      <alignment horizontal="center" vertical="center" wrapText="1"/>
    </xf>
  </cellXfs>
  <cellStyles count="3">
    <cellStyle name="60 % - Accent5" xfId="2" builtinId="48"/>
    <cellStyle name="Accent5" xfId="1" builtinId="45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663399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CC99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rgb="FF00B050"/>
  </sheetPr>
  <dimension ref="A1:AO98"/>
  <sheetViews>
    <sheetView showGridLines="0" tabSelected="1" zoomScale="90" zoomScaleNormal="90" workbookViewId="0">
      <pane ySplit="1" topLeftCell="A2" activePane="bottomLeft" state="frozen"/>
      <selection pane="bottomLeft"/>
    </sheetView>
  </sheetViews>
  <sheetFormatPr baseColWidth="10" defaultRowHeight="12.75" x14ac:dyDescent="0.2"/>
  <cols>
    <col min="1" max="1" width="34.7109375" bestFit="1" customWidth="1"/>
    <col min="2" max="2" width="8.140625" bestFit="1" customWidth="1"/>
    <col min="3" max="3" width="34.7109375" bestFit="1" customWidth="1"/>
    <col min="4" max="4" width="42.140625" customWidth="1"/>
    <col min="5" max="5" width="12.5703125" customWidth="1"/>
    <col min="6" max="6" width="39.28515625" customWidth="1"/>
    <col min="7" max="10" width="11.140625" hidden="1" customWidth="1"/>
    <col min="12" max="12" width="12.42578125" customWidth="1"/>
    <col min="17" max="17" width="12" customWidth="1"/>
    <col min="30" max="30" width="8.7109375" customWidth="1"/>
    <col min="31" max="31" width="9.140625" customWidth="1"/>
    <col min="32" max="32" width="9.5703125" customWidth="1"/>
    <col min="33" max="33" width="9.42578125" customWidth="1"/>
    <col min="34" max="34" width="9.140625" customWidth="1"/>
    <col min="35" max="35" width="9" customWidth="1"/>
    <col min="36" max="36" width="9.5703125" customWidth="1"/>
    <col min="37" max="37" width="10.140625" customWidth="1"/>
    <col min="38" max="38" width="9.42578125" customWidth="1"/>
    <col min="39" max="39" width="9.85546875" customWidth="1"/>
    <col min="40" max="40" width="10.140625" customWidth="1"/>
    <col min="41" max="41" width="9.5703125" customWidth="1"/>
  </cols>
  <sheetData>
    <row r="1" spans="1:41" ht="63" customHeight="1" x14ac:dyDescent="0.2">
      <c r="A1" s="11" t="s">
        <v>162</v>
      </c>
      <c r="B1" s="11" t="s">
        <v>0</v>
      </c>
      <c r="C1" s="11" t="s">
        <v>1</v>
      </c>
      <c r="D1" s="11" t="s">
        <v>2</v>
      </c>
      <c r="E1" s="11" t="s">
        <v>3</v>
      </c>
      <c r="F1" s="11" t="s">
        <v>4</v>
      </c>
      <c r="G1" s="35" t="s">
        <v>91</v>
      </c>
      <c r="H1" s="35" t="s">
        <v>92</v>
      </c>
      <c r="I1" s="35" t="s">
        <v>93</v>
      </c>
      <c r="J1" s="35" t="s">
        <v>94</v>
      </c>
      <c r="K1" s="11" t="s">
        <v>5</v>
      </c>
      <c r="L1" s="11" t="s">
        <v>6</v>
      </c>
      <c r="M1" s="11" t="s">
        <v>7</v>
      </c>
      <c r="N1" s="11" t="s">
        <v>8</v>
      </c>
      <c r="O1" s="11" t="s">
        <v>9</v>
      </c>
      <c r="P1" s="11" t="s">
        <v>10</v>
      </c>
      <c r="Q1" s="11" t="s">
        <v>11</v>
      </c>
      <c r="R1" s="12" t="s">
        <v>12</v>
      </c>
      <c r="S1" s="12" t="s">
        <v>13</v>
      </c>
      <c r="T1" s="12" t="s">
        <v>14</v>
      </c>
      <c r="U1" s="12" t="s">
        <v>15</v>
      </c>
      <c r="V1" s="12" t="s">
        <v>16</v>
      </c>
      <c r="W1" s="12" t="s">
        <v>17</v>
      </c>
      <c r="X1" s="12" t="s">
        <v>18</v>
      </c>
      <c r="Y1" s="12" t="s">
        <v>19</v>
      </c>
      <c r="Z1" s="12" t="s">
        <v>20</v>
      </c>
      <c r="AA1" s="12" t="s">
        <v>21</v>
      </c>
      <c r="AB1" s="12" t="s">
        <v>22</v>
      </c>
      <c r="AC1" s="12" t="s">
        <v>23</v>
      </c>
      <c r="AD1" s="13" t="s">
        <v>79</v>
      </c>
      <c r="AE1" s="13" t="s">
        <v>80</v>
      </c>
      <c r="AF1" s="13" t="s">
        <v>81</v>
      </c>
      <c r="AG1" s="13" t="s">
        <v>82</v>
      </c>
      <c r="AH1" s="13" t="s">
        <v>83</v>
      </c>
      <c r="AI1" s="13" t="s">
        <v>84</v>
      </c>
      <c r="AJ1" s="13" t="s">
        <v>85</v>
      </c>
      <c r="AK1" s="13" t="s">
        <v>86</v>
      </c>
      <c r="AL1" s="13" t="s">
        <v>87</v>
      </c>
      <c r="AM1" s="13" t="s">
        <v>88</v>
      </c>
      <c r="AN1" s="13" t="s">
        <v>89</v>
      </c>
      <c r="AO1" s="13" t="s">
        <v>90</v>
      </c>
    </row>
    <row r="2" spans="1:41" ht="15" x14ac:dyDescent="0.2">
      <c r="A2" s="15" t="s">
        <v>181</v>
      </c>
      <c r="B2" s="16">
        <v>6</v>
      </c>
      <c r="C2" s="15" t="s">
        <v>154</v>
      </c>
      <c r="D2" s="15" t="s">
        <v>141</v>
      </c>
      <c r="E2" s="16">
        <v>83231346</v>
      </c>
      <c r="F2" s="15" t="s">
        <v>264</v>
      </c>
      <c r="G2" s="15">
        <v>1</v>
      </c>
      <c r="H2" s="15">
        <v>1</v>
      </c>
      <c r="I2" s="15"/>
      <c r="J2" s="15">
        <v>1</v>
      </c>
      <c r="K2" s="17" t="s">
        <v>25</v>
      </c>
      <c r="L2" s="17" t="s">
        <v>28</v>
      </c>
      <c r="M2" s="16">
        <v>2</v>
      </c>
      <c r="N2" s="16">
        <v>2</v>
      </c>
      <c r="O2" s="16">
        <v>2</v>
      </c>
      <c r="P2" s="18">
        <v>4603.26</v>
      </c>
      <c r="Q2" s="19">
        <v>36552</v>
      </c>
      <c r="R2" s="18">
        <v>5654.53</v>
      </c>
      <c r="S2" s="18">
        <v>3254.87</v>
      </c>
      <c r="T2" s="18">
        <v>2508.5</v>
      </c>
      <c r="U2" s="18">
        <v>200</v>
      </c>
      <c r="V2" s="18"/>
      <c r="W2" s="18"/>
      <c r="X2" s="18"/>
      <c r="Y2" s="18"/>
      <c r="Z2" s="18"/>
      <c r="AA2" s="18"/>
      <c r="AB2" s="18"/>
      <c r="AC2" s="18"/>
      <c r="AD2" s="16">
        <v>10</v>
      </c>
      <c r="AE2" s="16">
        <v>3</v>
      </c>
      <c r="AF2" s="16">
        <v>6</v>
      </c>
      <c r="AG2" s="16">
        <v>1</v>
      </c>
      <c r="AH2" s="16"/>
      <c r="AI2" s="16"/>
      <c r="AJ2" s="16"/>
      <c r="AK2" s="16"/>
      <c r="AL2" s="16"/>
      <c r="AM2" s="16"/>
      <c r="AN2" s="16"/>
      <c r="AO2" s="16"/>
    </row>
    <row r="3" spans="1:41" ht="15" x14ac:dyDescent="0.2">
      <c r="A3" s="15" t="s">
        <v>181</v>
      </c>
      <c r="B3" s="16">
        <v>7</v>
      </c>
      <c r="C3" s="15" t="s">
        <v>35</v>
      </c>
      <c r="D3" s="15" t="s">
        <v>237</v>
      </c>
      <c r="E3" s="16">
        <v>94128447</v>
      </c>
      <c r="F3" s="15" t="s">
        <v>238</v>
      </c>
      <c r="G3" s="15">
        <v>1</v>
      </c>
      <c r="H3" s="15">
        <v>1</v>
      </c>
      <c r="I3" s="15"/>
      <c r="J3" s="15">
        <v>1</v>
      </c>
      <c r="K3" s="17" t="s">
        <v>27</v>
      </c>
      <c r="L3" s="17" t="s">
        <v>26</v>
      </c>
      <c r="M3" s="16">
        <v>2</v>
      </c>
      <c r="N3" s="16">
        <v>1</v>
      </c>
      <c r="O3" s="16">
        <v>0</v>
      </c>
      <c r="P3" s="18">
        <v>13614.75</v>
      </c>
      <c r="Q3" s="19">
        <v>43349</v>
      </c>
      <c r="R3" s="18">
        <v>16980</v>
      </c>
      <c r="S3" s="18">
        <v>10000</v>
      </c>
      <c r="T3" s="18"/>
      <c r="U3" s="18"/>
      <c r="V3" s="18"/>
      <c r="W3" s="18"/>
      <c r="X3" s="18"/>
      <c r="Y3" s="18"/>
      <c r="Z3" s="18"/>
      <c r="AA3" s="18"/>
      <c r="AB3" s="18"/>
      <c r="AC3" s="18"/>
      <c r="AD3" s="16">
        <v>12</v>
      </c>
      <c r="AE3" s="16">
        <v>0</v>
      </c>
      <c r="AF3" s="16"/>
      <c r="AG3" s="16"/>
      <c r="AH3" s="16"/>
      <c r="AI3" s="16"/>
      <c r="AJ3" s="16"/>
      <c r="AK3" s="16"/>
      <c r="AL3" s="16"/>
      <c r="AM3" s="16"/>
      <c r="AN3" s="16"/>
      <c r="AO3" s="16"/>
    </row>
    <row r="4" spans="1:41" ht="15" x14ac:dyDescent="0.2">
      <c r="A4" s="15" t="s">
        <v>181</v>
      </c>
      <c r="B4" s="16">
        <v>7</v>
      </c>
      <c r="C4" s="15" t="s">
        <v>35</v>
      </c>
      <c r="D4" s="15" t="s">
        <v>99</v>
      </c>
      <c r="E4" s="16">
        <v>94082885</v>
      </c>
      <c r="F4" s="15" t="s">
        <v>265</v>
      </c>
      <c r="G4" s="15">
        <v>1</v>
      </c>
      <c r="H4" s="15">
        <v>1</v>
      </c>
      <c r="I4" s="15"/>
      <c r="J4" s="15">
        <v>1</v>
      </c>
      <c r="K4" s="17" t="s">
        <v>27</v>
      </c>
      <c r="L4" s="17" t="s">
        <v>26</v>
      </c>
      <c r="M4" s="16">
        <v>1</v>
      </c>
      <c r="N4" s="16">
        <v>1</v>
      </c>
      <c r="O4" s="16">
        <v>0</v>
      </c>
      <c r="P4" s="18">
        <v>1940.21</v>
      </c>
      <c r="Q4" s="19">
        <v>43292</v>
      </c>
      <c r="R4" s="18">
        <v>3100</v>
      </c>
      <c r="S4" s="18">
        <v>0</v>
      </c>
      <c r="T4" s="18">
        <v>0</v>
      </c>
      <c r="U4" s="18">
        <v>11000</v>
      </c>
      <c r="V4" s="18"/>
      <c r="W4" s="18"/>
      <c r="X4" s="18"/>
      <c r="Y4" s="18"/>
      <c r="Z4" s="18"/>
      <c r="AA4" s="18"/>
      <c r="AB4" s="18"/>
      <c r="AC4" s="18"/>
      <c r="AD4" s="16">
        <v>13</v>
      </c>
      <c r="AE4" s="16">
        <v>12</v>
      </c>
      <c r="AF4" s="16">
        <v>1</v>
      </c>
      <c r="AG4" s="16">
        <v>0</v>
      </c>
      <c r="AH4" s="16"/>
      <c r="AI4" s="16"/>
      <c r="AJ4" s="16"/>
      <c r="AK4" s="16"/>
      <c r="AL4" s="16"/>
      <c r="AM4" s="16"/>
      <c r="AN4" s="16"/>
      <c r="AO4" s="16"/>
    </row>
    <row r="5" spans="1:41" ht="15" x14ac:dyDescent="0.2">
      <c r="A5" s="15" t="s">
        <v>181</v>
      </c>
      <c r="B5" s="16">
        <v>15</v>
      </c>
      <c r="C5" s="15" t="s">
        <v>266</v>
      </c>
      <c r="D5" s="15" t="s">
        <v>267</v>
      </c>
      <c r="E5" s="16">
        <v>83354203</v>
      </c>
      <c r="F5" s="15" t="s">
        <v>268</v>
      </c>
      <c r="G5" s="15">
        <v>1</v>
      </c>
      <c r="H5" s="15">
        <v>1</v>
      </c>
      <c r="I5" s="15"/>
      <c r="J5" s="15">
        <v>1</v>
      </c>
      <c r="K5" s="17" t="s">
        <v>25</v>
      </c>
      <c r="L5" s="17" t="s">
        <v>28</v>
      </c>
      <c r="M5" s="16">
        <v>1</v>
      </c>
      <c r="N5" s="16">
        <v>2</v>
      </c>
      <c r="O5" s="16">
        <v>2</v>
      </c>
      <c r="P5" s="18">
        <v>64342.15</v>
      </c>
      <c r="Q5" s="19">
        <v>34159</v>
      </c>
      <c r="R5" s="18">
        <v>6071.8</v>
      </c>
      <c r="S5" s="18">
        <v>11237.92</v>
      </c>
      <c r="T5" s="18">
        <v>9143.58</v>
      </c>
      <c r="U5" s="18">
        <v>6202.12</v>
      </c>
      <c r="V5" s="18">
        <v>3416</v>
      </c>
      <c r="W5" s="18"/>
      <c r="X5" s="18"/>
      <c r="Y5" s="18"/>
      <c r="Z5" s="18"/>
      <c r="AA5" s="18"/>
      <c r="AB5" s="18"/>
      <c r="AC5" s="18"/>
      <c r="AD5" s="16">
        <v>23</v>
      </c>
      <c r="AE5" s="16">
        <v>9</v>
      </c>
      <c r="AF5" s="16">
        <v>2</v>
      </c>
      <c r="AG5" s="16">
        <v>2</v>
      </c>
      <c r="AH5" s="16">
        <v>0</v>
      </c>
      <c r="AI5" s="16"/>
      <c r="AJ5" s="16"/>
      <c r="AK5" s="16"/>
      <c r="AL5" s="16"/>
      <c r="AM5" s="16"/>
      <c r="AN5" s="16"/>
      <c r="AO5" s="16"/>
    </row>
    <row r="6" spans="1:41" ht="15" x14ac:dyDescent="0.2">
      <c r="A6" s="15" t="s">
        <v>181</v>
      </c>
      <c r="B6" s="16">
        <v>15</v>
      </c>
      <c r="C6" s="15" t="s">
        <v>266</v>
      </c>
      <c r="D6" s="15" t="s">
        <v>267</v>
      </c>
      <c r="E6" s="16">
        <v>94034939</v>
      </c>
      <c r="F6" s="15" t="s">
        <v>269</v>
      </c>
      <c r="G6" s="15">
        <v>1</v>
      </c>
      <c r="H6" s="15">
        <v>1</v>
      </c>
      <c r="I6" s="15"/>
      <c r="J6" s="15">
        <v>1</v>
      </c>
      <c r="K6" s="17" t="s">
        <v>27</v>
      </c>
      <c r="L6" s="17" t="s">
        <v>28</v>
      </c>
      <c r="M6" s="16">
        <v>3</v>
      </c>
      <c r="N6" s="16">
        <v>1</v>
      </c>
      <c r="O6" s="16">
        <v>1</v>
      </c>
      <c r="P6" s="18">
        <v>63288.26</v>
      </c>
      <c r="Q6" s="19">
        <v>43285</v>
      </c>
      <c r="R6" s="18">
        <v>102050.17</v>
      </c>
      <c r="S6" s="18">
        <v>0</v>
      </c>
      <c r="T6" s="18">
        <v>3000</v>
      </c>
      <c r="U6" s="18">
        <v>75000</v>
      </c>
      <c r="V6" s="18"/>
      <c r="W6" s="18"/>
      <c r="X6" s="18"/>
      <c r="Y6" s="18"/>
      <c r="Z6" s="18"/>
      <c r="AA6" s="18"/>
      <c r="AB6" s="18"/>
      <c r="AC6" s="18"/>
      <c r="AD6" s="16">
        <v>46</v>
      </c>
      <c r="AE6" s="16">
        <v>3</v>
      </c>
      <c r="AF6" s="16">
        <v>0</v>
      </c>
      <c r="AG6" s="16">
        <v>0</v>
      </c>
      <c r="AH6" s="16"/>
      <c r="AI6" s="16"/>
      <c r="AJ6" s="16"/>
      <c r="AK6" s="16"/>
      <c r="AL6" s="16"/>
      <c r="AM6" s="16"/>
      <c r="AN6" s="16"/>
      <c r="AO6" s="16"/>
    </row>
    <row r="7" spans="1:41" ht="15" x14ac:dyDescent="0.2">
      <c r="A7" s="15" t="s">
        <v>181</v>
      </c>
      <c r="B7" s="16">
        <v>18</v>
      </c>
      <c r="C7" s="15" t="s">
        <v>69</v>
      </c>
      <c r="D7" s="15" t="s">
        <v>68</v>
      </c>
      <c r="E7" s="16">
        <v>93894698</v>
      </c>
      <c r="F7" s="15" t="s">
        <v>270</v>
      </c>
      <c r="G7" s="15">
        <v>1</v>
      </c>
      <c r="H7" s="15">
        <v>1</v>
      </c>
      <c r="I7" s="15"/>
      <c r="J7" s="15">
        <v>1</v>
      </c>
      <c r="K7" s="17" t="s">
        <v>27</v>
      </c>
      <c r="L7" s="17" t="s">
        <v>26</v>
      </c>
      <c r="M7" s="16">
        <v>2</v>
      </c>
      <c r="N7" s="16">
        <v>1</v>
      </c>
      <c r="O7" s="16">
        <v>0</v>
      </c>
      <c r="P7" s="18">
        <v>39770.07</v>
      </c>
      <c r="Q7" s="19">
        <v>43294</v>
      </c>
      <c r="R7" s="18">
        <v>99504.22</v>
      </c>
      <c r="S7" s="18">
        <v>31000</v>
      </c>
      <c r="T7" s="18">
        <v>40500</v>
      </c>
      <c r="U7" s="18">
        <v>10000</v>
      </c>
      <c r="V7" s="18"/>
      <c r="W7" s="18"/>
      <c r="X7" s="18"/>
      <c r="Y7" s="18"/>
      <c r="Z7" s="18"/>
      <c r="AA7" s="18"/>
      <c r="AB7" s="18"/>
      <c r="AC7" s="18"/>
      <c r="AD7" s="16">
        <v>28</v>
      </c>
      <c r="AE7" s="16">
        <v>3</v>
      </c>
      <c r="AF7" s="16">
        <v>1</v>
      </c>
      <c r="AG7" s="16">
        <v>0</v>
      </c>
      <c r="AH7" s="16"/>
      <c r="AI7" s="16"/>
      <c r="AJ7" s="16"/>
      <c r="AK7" s="16"/>
      <c r="AL7" s="16"/>
      <c r="AM7" s="16"/>
      <c r="AN7" s="16"/>
      <c r="AO7" s="16"/>
    </row>
    <row r="8" spans="1:41" ht="15" x14ac:dyDescent="0.2">
      <c r="A8" s="15" t="s">
        <v>181</v>
      </c>
      <c r="B8" s="16">
        <v>18</v>
      </c>
      <c r="C8" s="15" t="s">
        <v>69</v>
      </c>
      <c r="D8" s="15" t="s">
        <v>61</v>
      </c>
      <c r="E8" s="16">
        <v>93282799</v>
      </c>
      <c r="F8" s="15" t="s">
        <v>271</v>
      </c>
      <c r="G8" s="15">
        <v>1</v>
      </c>
      <c r="H8" s="15">
        <v>1</v>
      </c>
      <c r="I8" s="15"/>
      <c r="J8" s="15">
        <v>1</v>
      </c>
      <c r="K8" s="17" t="s">
        <v>27</v>
      </c>
      <c r="L8" s="17" t="s">
        <v>26</v>
      </c>
      <c r="M8" s="16">
        <v>2</v>
      </c>
      <c r="N8" s="16">
        <v>1</v>
      </c>
      <c r="O8" s="16">
        <v>0</v>
      </c>
      <c r="P8" s="18">
        <v>13002.86</v>
      </c>
      <c r="Q8" s="19">
        <v>42508</v>
      </c>
      <c r="R8" s="18">
        <v>9369.67</v>
      </c>
      <c r="S8" s="18">
        <v>15403.15</v>
      </c>
      <c r="T8" s="18">
        <v>2315</v>
      </c>
      <c r="U8" s="18">
        <v>5840.54</v>
      </c>
      <c r="V8" s="18">
        <v>7730.18</v>
      </c>
      <c r="W8" s="18">
        <v>16846.03</v>
      </c>
      <c r="X8" s="18">
        <v>19934.310000000001</v>
      </c>
      <c r="Y8" s="18">
        <v>16059.87</v>
      </c>
      <c r="Z8" s="18">
        <v>7444.58</v>
      </c>
      <c r="AA8" s="18">
        <v>12201.58</v>
      </c>
      <c r="AB8" s="18">
        <v>9779.42</v>
      </c>
      <c r="AC8" s="18">
        <v>18480.93</v>
      </c>
      <c r="AD8" s="16">
        <v>6</v>
      </c>
      <c r="AE8" s="16">
        <v>7</v>
      </c>
      <c r="AF8" s="16">
        <v>2</v>
      </c>
      <c r="AG8" s="16">
        <v>1</v>
      </c>
      <c r="AH8" s="16">
        <v>10</v>
      </c>
      <c r="AI8" s="16">
        <v>2</v>
      </c>
      <c r="AJ8" s="16">
        <v>8</v>
      </c>
      <c r="AK8" s="16">
        <v>3</v>
      </c>
      <c r="AL8" s="16">
        <v>6</v>
      </c>
      <c r="AM8" s="16">
        <v>14</v>
      </c>
      <c r="AN8" s="16">
        <v>11</v>
      </c>
      <c r="AO8" s="16">
        <v>13</v>
      </c>
    </row>
    <row r="9" spans="1:41" ht="15" x14ac:dyDescent="0.2">
      <c r="A9" s="15" t="s">
        <v>181</v>
      </c>
      <c r="B9" s="16">
        <v>19</v>
      </c>
      <c r="C9" s="15" t="s">
        <v>60</v>
      </c>
      <c r="D9" s="15" t="s">
        <v>272</v>
      </c>
      <c r="E9" s="16">
        <v>92590749</v>
      </c>
      <c r="F9" s="15" t="s">
        <v>273</v>
      </c>
      <c r="G9" s="15">
        <v>1</v>
      </c>
      <c r="H9" s="15">
        <v>1</v>
      </c>
      <c r="I9" s="15"/>
      <c r="J9" s="15">
        <v>1</v>
      </c>
      <c r="K9" s="17" t="s">
        <v>27</v>
      </c>
      <c r="L9" s="17" t="s">
        <v>26</v>
      </c>
      <c r="M9" s="16">
        <v>2</v>
      </c>
      <c r="N9" s="16">
        <v>1</v>
      </c>
      <c r="O9" s="16">
        <v>0</v>
      </c>
      <c r="P9" s="18">
        <v>1782.18</v>
      </c>
      <c r="Q9" s="19">
        <v>41783</v>
      </c>
      <c r="R9" s="18">
        <v>3845</v>
      </c>
      <c r="S9" s="18">
        <v>9280</v>
      </c>
      <c r="T9" s="18">
        <v>400</v>
      </c>
      <c r="U9" s="18">
        <v>790</v>
      </c>
      <c r="V9" s="18">
        <v>492.6</v>
      </c>
      <c r="W9" s="18">
        <v>61</v>
      </c>
      <c r="X9" s="18">
        <v>1085</v>
      </c>
      <c r="Y9" s="18">
        <v>0</v>
      </c>
      <c r="Z9" s="18">
        <v>2000</v>
      </c>
      <c r="AA9" s="18">
        <v>4350</v>
      </c>
      <c r="AB9" s="18">
        <v>0</v>
      </c>
      <c r="AC9" s="18">
        <v>2200</v>
      </c>
      <c r="AD9" s="16">
        <v>86</v>
      </c>
      <c r="AE9" s="16">
        <v>73</v>
      </c>
      <c r="AF9" s="16">
        <v>19</v>
      </c>
      <c r="AG9" s="16">
        <v>16</v>
      </c>
      <c r="AH9" s="16">
        <v>30</v>
      </c>
      <c r="AI9" s="16">
        <v>11</v>
      </c>
      <c r="AJ9" s="16">
        <v>25</v>
      </c>
      <c r="AK9" s="16">
        <v>19</v>
      </c>
      <c r="AL9" s="16">
        <v>16</v>
      </c>
      <c r="AM9" s="16">
        <v>13</v>
      </c>
      <c r="AN9" s="16">
        <v>33</v>
      </c>
      <c r="AO9" s="16">
        <v>94</v>
      </c>
    </row>
    <row r="10" spans="1:41" ht="15" x14ac:dyDescent="0.2">
      <c r="A10" s="15" t="s">
        <v>181</v>
      </c>
      <c r="B10" s="16">
        <v>19</v>
      </c>
      <c r="C10" s="15" t="s">
        <v>60</v>
      </c>
      <c r="D10" s="15" t="s">
        <v>272</v>
      </c>
      <c r="E10" s="16">
        <v>93283637</v>
      </c>
      <c r="F10" s="15" t="s">
        <v>274</v>
      </c>
      <c r="G10" s="15">
        <v>1</v>
      </c>
      <c r="H10" s="15">
        <v>1</v>
      </c>
      <c r="I10" s="15"/>
      <c r="J10" s="15">
        <v>1</v>
      </c>
      <c r="K10" s="17" t="s">
        <v>27</v>
      </c>
      <c r="L10" s="17" t="s">
        <v>26</v>
      </c>
      <c r="M10" s="16">
        <v>2</v>
      </c>
      <c r="N10" s="16">
        <v>1</v>
      </c>
      <c r="O10" s="16">
        <v>0</v>
      </c>
      <c r="P10" s="18">
        <v>35607.5</v>
      </c>
      <c r="Q10" s="19">
        <v>42460</v>
      </c>
      <c r="R10" s="18">
        <v>0</v>
      </c>
      <c r="S10" s="18">
        <v>890</v>
      </c>
      <c r="T10" s="18"/>
      <c r="U10" s="18">
        <v>42000</v>
      </c>
      <c r="V10" s="18"/>
      <c r="W10" s="18"/>
      <c r="X10" s="18">
        <v>500</v>
      </c>
      <c r="Y10" s="18"/>
      <c r="Z10" s="18">
        <v>0</v>
      </c>
      <c r="AA10" s="18"/>
      <c r="AB10" s="18">
        <v>100</v>
      </c>
      <c r="AC10" s="18">
        <v>0</v>
      </c>
      <c r="AD10" s="16">
        <v>31</v>
      </c>
      <c r="AE10" s="16">
        <v>5</v>
      </c>
      <c r="AF10" s="16"/>
      <c r="AG10" s="16">
        <v>0</v>
      </c>
      <c r="AH10" s="16"/>
      <c r="AI10" s="16"/>
      <c r="AJ10" s="16">
        <v>0</v>
      </c>
      <c r="AK10" s="16"/>
      <c r="AL10" s="16">
        <v>1</v>
      </c>
      <c r="AM10" s="16"/>
      <c r="AN10" s="16">
        <v>0</v>
      </c>
      <c r="AO10" s="16">
        <v>1</v>
      </c>
    </row>
    <row r="11" spans="1:41" ht="15" x14ac:dyDescent="0.2">
      <c r="A11" s="15" t="s">
        <v>181</v>
      </c>
      <c r="B11" s="16">
        <v>19</v>
      </c>
      <c r="C11" s="15" t="s">
        <v>60</v>
      </c>
      <c r="D11" s="15" t="s">
        <v>48</v>
      </c>
      <c r="E11" s="16">
        <v>82398824</v>
      </c>
      <c r="F11" s="15" t="s">
        <v>213</v>
      </c>
      <c r="G11" s="15">
        <v>1</v>
      </c>
      <c r="H11" s="15">
        <v>1</v>
      </c>
      <c r="I11" s="15"/>
      <c r="J11" s="15">
        <v>1</v>
      </c>
      <c r="K11" s="17" t="s">
        <v>29</v>
      </c>
      <c r="L11" s="17" t="s">
        <v>26</v>
      </c>
      <c r="M11" s="16">
        <v>1</v>
      </c>
      <c r="N11" s="16">
        <v>0</v>
      </c>
      <c r="O11" s="16">
        <v>0</v>
      </c>
      <c r="P11" s="18">
        <v>4089.24</v>
      </c>
      <c r="Q11" s="19">
        <v>40115</v>
      </c>
      <c r="R11" s="18">
        <v>2420.6</v>
      </c>
      <c r="S11" s="18">
        <v>2420.6</v>
      </c>
      <c r="T11" s="18">
        <v>2420.6</v>
      </c>
      <c r="U11" s="18">
        <v>3920.6</v>
      </c>
      <c r="V11" s="18">
        <v>2420.6</v>
      </c>
      <c r="W11" s="18">
        <v>2420.6</v>
      </c>
      <c r="X11" s="18">
        <v>2720.6</v>
      </c>
      <c r="Y11" s="18">
        <v>2420.6</v>
      </c>
      <c r="Z11" s="18">
        <v>5541.38</v>
      </c>
      <c r="AA11" s="18">
        <v>2989.14</v>
      </c>
      <c r="AB11" s="18">
        <v>3340</v>
      </c>
      <c r="AC11" s="18">
        <v>2340</v>
      </c>
      <c r="AD11" s="16">
        <v>6</v>
      </c>
      <c r="AE11" s="16">
        <v>4</v>
      </c>
      <c r="AF11" s="16">
        <v>5</v>
      </c>
      <c r="AG11" s="16">
        <v>5</v>
      </c>
      <c r="AH11" s="16">
        <v>5</v>
      </c>
      <c r="AI11" s="16">
        <v>5</v>
      </c>
      <c r="AJ11" s="16">
        <v>5</v>
      </c>
      <c r="AK11" s="16">
        <v>5</v>
      </c>
      <c r="AL11" s="16">
        <v>7</v>
      </c>
      <c r="AM11" s="16">
        <v>7</v>
      </c>
      <c r="AN11" s="16">
        <v>4</v>
      </c>
      <c r="AO11" s="16">
        <v>5</v>
      </c>
    </row>
    <row r="12" spans="1:41" ht="15" x14ac:dyDescent="0.2">
      <c r="A12" s="15" t="s">
        <v>181</v>
      </c>
      <c r="B12" s="16">
        <v>19</v>
      </c>
      <c r="C12" s="15" t="s">
        <v>60</v>
      </c>
      <c r="D12" s="15" t="s">
        <v>48</v>
      </c>
      <c r="E12" s="16">
        <v>83211617</v>
      </c>
      <c r="F12" s="15" t="s">
        <v>275</v>
      </c>
      <c r="G12" s="15">
        <v>1</v>
      </c>
      <c r="H12" s="15">
        <v>1</v>
      </c>
      <c r="I12" s="15"/>
      <c r="J12" s="15">
        <v>1</v>
      </c>
      <c r="K12" s="17" t="s">
        <v>27</v>
      </c>
      <c r="L12" s="17" t="s">
        <v>28</v>
      </c>
      <c r="M12" s="16">
        <v>1</v>
      </c>
      <c r="N12" s="16">
        <v>2</v>
      </c>
      <c r="O12" s="16">
        <v>2</v>
      </c>
      <c r="P12" s="18">
        <v>11510.9</v>
      </c>
      <c r="Q12" s="19">
        <v>36305</v>
      </c>
      <c r="R12" s="18">
        <v>6977.98</v>
      </c>
      <c r="S12" s="18">
        <v>3609</v>
      </c>
      <c r="T12" s="18">
        <v>6200</v>
      </c>
      <c r="U12" s="18"/>
      <c r="V12" s="18"/>
      <c r="W12" s="18"/>
      <c r="X12" s="18"/>
      <c r="Y12" s="18"/>
      <c r="Z12" s="18"/>
      <c r="AA12" s="18"/>
      <c r="AB12" s="18"/>
      <c r="AC12" s="18"/>
      <c r="AD12" s="16">
        <v>24</v>
      </c>
      <c r="AE12" s="16">
        <v>6</v>
      </c>
      <c r="AF12" s="16">
        <v>3</v>
      </c>
      <c r="AG12" s="16"/>
      <c r="AH12" s="16"/>
      <c r="AI12" s="16"/>
      <c r="AJ12" s="16"/>
      <c r="AK12" s="16"/>
      <c r="AL12" s="16"/>
      <c r="AM12" s="16"/>
      <c r="AN12" s="16"/>
      <c r="AO12" s="16"/>
    </row>
    <row r="13" spans="1:41" ht="15" x14ac:dyDescent="0.2">
      <c r="A13" s="15" t="s">
        <v>181</v>
      </c>
      <c r="B13" s="16">
        <v>19</v>
      </c>
      <c r="C13" s="15" t="s">
        <v>60</v>
      </c>
      <c r="D13" s="15" t="s">
        <v>48</v>
      </c>
      <c r="E13" s="16">
        <v>93298223</v>
      </c>
      <c r="F13" s="15" t="s">
        <v>276</v>
      </c>
      <c r="G13" s="15">
        <v>1</v>
      </c>
      <c r="H13" s="15">
        <v>1</v>
      </c>
      <c r="I13" s="15"/>
      <c r="J13" s="15">
        <v>1</v>
      </c>
      <c r="K13" s="17" t="s">
        <v>29</v>
      </c>
      <c r="L13" s="17" t="s">
        <v>26</v>
      </c>
      <c r="M13" s="16">
        <v>2</v>
      </c>
      <c r="N13" s="16">
        <v>1</v>
      </c>
      <c r="O13" s="16">
        <v>0</v>
      </c>
      <c r="P13" s="18">
        <v>505052.92</v>
      </c>
      <c r="Q13" s="19">
        <v>42537</v>
      </c>
      <c r="R13" s="18">
        <v>251946</v>
      </c>
      <c r="S13" s="18">
        <v>36222.89</v>
      </c>
      <c r="T13" s="18">
        <v>25000</v>
      </c>
      <c r="U13" s="18">
        <v>23000</v>
      </c>
      <c r="V13" s="18">
        <v>23000</v>
      </c>
      <c r="W13" s="18">
        <v>23000</v>
      </c>
      <c r="X13" s="18">
        <v>23000</v>
      </c>
      <c r="Y13" s="18">
        <v>23000</v>
      </c>
      <c r="Z13" s="18">
        <v>23996.42</v>
      </c>
      <c r="AA13" s="18">
        <v>23000</v>
      </c>
      <c r="AB13" s="18">
        <v>86000</v>
      </c>
      <c r="AC13" s="18">
        <v>3000</v>
      </c>
      <c r="AD13" s="16">
        <v>17</v>
      </c>
      <c r="AE13" s="16">
        <v>4</v>
      </c>
      <c r="AF13" s="16">
        <v>2</v>
      </c>
      <c r="AG13" s="16">
        <v>4</v>
      </c>
      <c r="AH13" s="16">
        <v>13</v>
      </c>
      <c r="AI13" s="16">
        <v>6</v>
      </c>
      <c r="AJ13" s="16">
        <v>10</v>
      </c>
      <c r="AK13" s="16">
        <v>5</v>
      </c>
      <c r="AL13" s="16">
        <v>11</v>
      </c>
      <c r="AM13" s="16">
        <v>9</v>
      </c>
      <c r="AN13" s="16">
        <v>15</v>
      </c>
      <c r="AO13" s="16">
        <v>15</v>
      </c>
    </row>
    <row r="14" spans="1:41" ht="15" x14ac:dyDescent="0.2">
      <c r="A14" s="15" t="s">
        <v>181</v>
      </c>
      <c r="B14" s="16">
        <v>20</v>
      </c>
      <c r="C14" s="15" t="s">
        <v>46</v>
      </c>
      <c r="D14" s="15" t="s">
        <v>279</v>
      </c>
      <c r="E14" s="16">
        <v>94074550</v>
      </c>
      <c r="F14" s="15" t="s">
        <v>280</v>
      </c>
      <c r="G14" s="15">
        <v>1</v>
      </c>
      <c r="H14" s="15">
        <v>1</v>
      </c>
      <c r="I14" s="15"/>
      <c r="J14" s="15">
        <v>1</v>
      </c>
      <c r="K14" s="17" t="s">
        <v>27</v>
      </c>
      <c r="L14" s="17" t="s">
        <v>26</v>
      </c>
      <c r="M14" s="16">
        <v>1</v>
      </c>
      <c r="N14" s="16">
        <v>1</v>
      </c>
      <c r="O14" s="16">
        <v>0</v>
      </c>
      <c r="P14" s="18">
        <v>11131.78</v>
      </c>
      <c r="Q14" s="19">
        <v>43280</v>
      </c>
      <c r="R14" s="18">
        <v>52500.33</v>
      </c>
      <c r="S14" s="18">
        <v>31755.18</v>
      </c>
      <c r="T14" s="18"/>
      <c r="U14" s="18"/>
      <c r="V14" s="18">
        <v>6000</v>
      </c>
      <c r="W14" s="18"/>
      <c r="X14" s="18"/>
      <c r="Y14" s="18"/>
      <c r="Z14" s="18"/>
      <c r="AA14" s="18"/>
      <c r="AB14" s="18"/>
      <c r="AC14" s="18"/>
      <c r="AD14" s="16">
        <v>52</v>
      </c>
      <c r="AE14" s="16">
        <v>8</v>
      </c>
      <c r="AF14" s="16"/>
      <c r="AG14" s="16"/>
      <c r="AH14" s="16">
        <v>0</v>
      </c>
      <c r="AI14" s="16"/>
      <c r="AJ14" s="16"/>
      <c r="AK14" s="16"/>
      <c r="AL14" s="16"/>
      <c r="AM14" s="16"/>
      <c r="AN14" s="16"/>
      <c r="AO14" s="16"/>
    </row>
    <row r="15" spans="1:41" ht="15" x14ac:dyDescent="0.2">
      <c r="A15" s="15" t="s">
        <v>181</v>
      </c>
      <c r="B15" s="16">
        <v>20</v>
      </c>
      <c r="C15" s="15" t="s">
        <v>46</v>
      </c>
      <c r="D15" s="15" t="s">
        <v>277</v>
      </c>
      <c r="E15" s="16">
        <v>91242700</v>
      </c>
      <c r="F15" s="15" t="s">
        <v>278</v>
      </c>
      <c r="G15" s="15">
        <v>1</v>
      </c>
      <c r="H15" s="15">
        <v>1</v>
      </c>
      <c r="I15" s="15"/>
      <c r="J15" s="15">
        <v>1</v>
      </c>
      <c r="K15" s="17" t="s">
        <v>25</v>
      </c>
      <c r="L15" s="17" t="s">
        <v>28</v>
      </c>
      <c r="M15" s="16">
        <v>1</v>
      </c>
      <c r="N15" s="16">
        <v>2</v>
      </c>
      <c r="O15" s="16">
        <v>2</v>
      </c>
      <c r="P15" s="18">
        <v>9037.74</v>
      </c>
      <c r="Q15" s="19">
        <v>40821</v>
      </c>
      <c r="R15" s="18">
        <v>8026.29</v>
      </c>
      <c r="S15" s="18">
        <v>2012</v>
      </c>
      <c r="T15" s="18">
        <v>1072.42</v>
      </c>
      <c r="U15" s="18">
        <v>5564.2</v>
      </c>
      <c r="V15" s="18"/>
      <c r="W15" s="18"/>
      <c r="X15" s="18"/>
      <c r="Y15" s="18"/>
      <c r="Z15" s="18"/>
      <c r="AA15" s="18"/>
      <c r="AB15" s="18"/>
      <c r="AC15" s="18"/>
      <c r="AD15" s="16">
        <v>12</v>
      </c>
      <c r="AE15" s="16">
        <v>5</v>
      </c>
      <c r="AF15" s="16">
        <v>5</v>
      </c>
      <c r="AG15" s="16">
        <v>3</v>
      </c>
      <c r="AH15" s="16"/>
      <c r="AI15" s="16"/>
      <c r="AJ15" s="16"/>
      <c r="AK15" s="16"/>
      <c r="AL15" s="16"/>
      <c r="AM15" s="16"/>
      <c r="AN15" s="16"/>
      <c r="AO15" s="16"/>
    </row>
    <row r="16" spans="1:41" ht="15" x14ac:dyDescent="0.2">
      <c r="A16" s="15" t="s">
        <v>181</v>
      </c>
      <c r="B16" s="16">
        <v>23</v>
      </c>
      <c r="C16" s="15" t="s">
        <v>281</v>
      </c>
      <c r="D16" s="15" t="s">
        <v>48</v>
      </c>
      <c r="E16" s="16">
        <v>83067002</v>
      </c>
      <c r="F16" s="15" t="s">
        <v>282</v>
      </c>
      <c r="G16" s="15">
        <v>1</v>
      </c>
      <c r="H16" s="15">
        <v>1</v>
      </c>
      <c r="I16" s="15"/>
      <c r="J16" s="15">
        <v>1</v>
      </c>
      <c r="K16" s="17" t="s">
        <v>27</v>
      </c>
      <c r="L16" s="17" t="s">
        <v>28</v>
      </c>
      <c r="M16" s="16">
        <v>1</v>
      </c>
      <c r="N16" s="16">
        <v>0</v>
      </c>
      <c r="O16" s="16">
        <v>0</v>
      </c>
      <c r="P16" s="18">
        <v>18786.830000000002</v>
      </c>
      <c r="Q16" s="19">
        <v>28227</v>
      </c>
      <c r="R16" s="18">
        <v>10000</v>
      </c>
      <c r="S16" s="18">
        <v>0</v>
      </c>
      <c r="T16" s="18">
        <v>0</v>
      </c>
      <c r="U16" s="18">
        <v>0</v>
      </c>
      <c r="V16" s="18">
        <v>10500</v>
      </c>
      <c r="W16" s="18">
        <v>5157</v>
      </c>
      <c r="X16" s="18">
        <v>0</v>
      </c>
      <c r="Y16" s="18">
        <v>4292</v>
      </c>
      <c r="Z16" s="18">
        <v>0</v>
      </c>
      <c r="AA16" s="18">
        <v>5700</v>
      </c>
      <c r="AB16" s="18">
        <v>0</v>
      </c>
      <c r="AC16" s="18">
        <v>4500</v>
      </c>
      <c r="AD16" s="16">
        <v>7</v>
      </c>
      <c r="AE16" s="16">
        <v>5</v>
      </c>
      <c r="AF16" s="16">
        <v>4</v>
      </c>
      <c r="AG16" s="16">
        <v>5</v>
      </c>
      <c r="AH16" s="16">
        <v>5</v>
      </c>
      <c r="AI16" s="16">
        <v>6</v>
      </c>
      <c r="AJ16" s="16">
        <v>11</v>
      </c>
      <c r="AK16" s="16">
        <v>5</v>
      </c>
      <c r="AL16" s="16">
        <v>9</v>
      </c>
      <c r="AM16" s="16">
        <v>9</v>
      </c>
      <c r="AN16" s="16">
        <v>9</v>
      </c>
      <c r="AO16" s="16">
        <v>7</v>
      </c>
    </row>
    <row r="17" spans="1:41" ht="15" x14ac:dyDescent="0.2">
      <c r="A17" s="15" t="s">
        <v>181</v>
      </c>
      <c r="B17" s="16">
        <v>24</v>
      </c>
      <c r="C17" s="15" t="s">
        <v>58</v>
      </c>
      <c r="D17" s="15" t="s">
        <v>283</v>
      </c>
      <c r="E17" s="16">
        <v>91284169</v>
      </c>
      <c r="F17" s="15" t="s">
        <v>284</v>
      </c>
      <c r="G17" s="15">
        <v>1</v>
      </c>
      <c r="H17" s="15">
        <v>1</v>
      </c>
      <c r="I17" s="15"/>
      <c r="J17" s="15">
        <v>1</v>
      </c>
      <c r="K17" s="17" t="s">
        <v>27</v>
      </c>
      <c r="L17" s="17" t="s">
        <v>28</v>
      </c>
      <c r="M17" s="16">
        <v>1</v>
      </c>
      <c r="N17" s="16">
        <v>2</v>
      </c>
      <c r="O17" s="16">
        <v>2</v>
      </c>
      <c r="P17" s="18">
        <v>1148.52</v>
      </c>
      <c r="Q17" s="19">
        <v>40451</v>
      </c>
      <c r="R17" s="18">
        <v>3134.83</v>
      </c>
      <c r="S17" s="18">
        <v>1984.71</v>
      </c>
      <c r="T17" s="18">
        <v>957.9</v>
      </c>
      <c r="U17" s="18">
        <v>1595.71</v>
      </c>
      <c r="V17" s="18">
        <v>1299.44</v>
      </c>
      <c r="W17" s="18">
        <v>1858.67</v>
      </c>
      <c r="X17" s="18">
        <v>1917.23</v>
      </c>
      <c r="Y17" s="18">
        <v>2919.1</v>
      </c>
      <c r="Z17" s="18">
        <v>3135.2</v>
      </c>
      <c r="AA17" s="18">
        <v>1834</v>
      </c>
      <c r="AB17" s="18"/>
      <c r="AC17" s="18"/>
      <c r="AD17" s="16">
        <v>13</v>
      </c>
      <c r="AE17" s="16">
        <v>11</v>
      </c>
      <c r="AF17" s="16">
        <v>5</v>
      </c>
      <c r="AG17" s="16">
        <v>12</v>
      </c>
      <c r="AH17" s="16">
        <v>13</v>
      </c>
      <c r="AI17" s="16">
        <v>10</v>
      </c>
      <c r="AJ17" s="16">
        <v>12</v>
      </c>
      <c r="AK17" s="16">
        <v>15</v>
      </c>
      <c r="AL17" s="16">
        <v>15</v>
      </c>
      <c r="AM17" s="16">
        <v>6</v>
      </c>
      <c r="AN17" s="16"/>
      <c r="AO17" s="16"/>
    </row>
    <row r="18" spans="1:41" ht="15" x14ac:dyDescent="0.2">
      <c r="A18" s="15" t="s">
        <v>181</v>
      </c>
      <c r="B18" s="16">
        <v>24</v>
      </c>
      <c r="C18" s="15" t="s">
        <v>58</v>
      </c>
      <c r="D18" s="15" t="s">
        <v>141</v>
      </c>
      <c r="E18" s="16">
        <v>92607917</v>
      </c>
      <c r="F18" s="15" t="s">
        <v>285</v>
      </c>
      <c r="G18" s="15">
        <v>1</v>
      </c>
      <c r="H18" s="15">
        <v>1</v>
      </c>
      <c r="I18" s="15"/>
      <c r="J18" s="15">
        <v>1</v>
      </c>
      <c r="K18" s="17" t="s">
        <v>27</v>
      </c>
      <c r="L18" s="17" t="s">
        <v>26</v>
      </c>
      <c r="M18" s="16">
        <v>2</v>
      </c>
      <c r="N18" s="16">
        <v>1</v>
      </c>
      <c r="O18" s="16">
        <v>0</v>
      </c>
      <c r="P18" s="18">
        <v>34709.93</v>
      </c>
      <c r="Q18" s="19">
        <v>41817</v>
      </c>
      <c r="R18" s="18">
        <v>1397.25</v>
      </c>
      <c r="S18" s="18">
        <v>1815.26</v>
      </c>
      <c r="T18" s="18">
        <v>1805.26</v>
      </c>
      <c r="U18" s="18">
        <v>1805.26</v>
      </c>
      <c r="V18" s="18">
        <v>1805.26</v>
      </c>
      <c r="W18" s="18">
        <v>4305.26</v>
      </c>
      <c r="X18" s="18">
        <v>4167.57</v>
      </c>
      <c r="Y18" s="18">
        <v>1796.41</v>
      </c>
      <c r="Z18" s="18">
        <v>1796.41</v>
      </c>
      <c r="AA18" s="18">
        <v>4296.41</v>
      </c>
      <c r="AB18" s="18">
        <v>3458.9</v>
      </c>
      <c r="AC18" s="18">
        <v>1796.41</v>
      </c>
      <c r="AD18" s="16">
        <v>10</v>
      </c>
      <c r="AE18" s="16">
        <v>6</v>
      </c>
      <c r="AF18" s="16">
        <v>3</v>
      </c>
      <c r="AG18" s="16">
        <v>4</v>
      </c>
      <c r="AH18" s="16">
        <v>3</v>
      </c>
      <c r="AI18" s="16">
        <v>3</v>
      </c>
      <c r="AJ18" s="16">
        <v>3</v>
      </c>
      <c r="AK18" s="16">
        <v>2</v>
      </c>
      <c r="AL18" s="16">
        <v>9</v>
      </c>
      <c r="AM18" s="16">
        <v>2</v>
      </c>
      <c r="AN18" s="16">
        <v>3</v>
      </c>
      <c r="AO18" s="16">
        <v>6</v>
      </c>
    </row>
    <row r="19" spans="1:41" ht="15" x14ac:dyDescent="0.2">
      <c r="A19" s="15" t="s">
        <v>181</v>
      </c>
      <c r="B19" s="16">
        <v>24</v>
      </c>
      <c r="C19" s="15" t="s">
        <v>58</v>
      </c>
      <c r="D19" s="15" t="s">
        <v>141</v>
      </c>
      <c r="E19" s="16">
        <v>93363890</v>
      </c>
      <c r="F19" s="15" t="s">
        <v>286</v>
      </c>
      <c r="G19" s="15">
        <v>1</v>
      </c>
      <c r="H19" s="15">
        <v>1</v>
      </c>
      <c r="I19" s="15"/>
      <c r="J19" s="15">
        <v>1</v>
      </c>
      <c r="K19" s="17" t="s">
        <v>96</v>
      </c>
      <c r="L19" s="17" t="s">
        <v>26</v>
      </c>
      <c r="M19" s="16">
        <v>2</v>
      </c>
      <c r="N19" s="16">
        <v>1</v>
      </c>
      <c r="O19" s="16">
        <v>0</v>
      </c>
      <c r="P19" s="18">
        <v>17189.27</v>
      </c>
      <c r="Q19" s="19">
        <v>42567</v>
      </c>
      <c r="R19" s="18">
        <v>2444.9</v>
      </c>
      <c r="S19" s="18">
        <v>2444.9</v>
      </c>
      <c r="T19" s="18">
        <v>2444.9</v>
      </c>
      <c r="U19" s="18">
        <v>8900</v>
      </c>
      <c r="V19" s="18">
        <v>4889.8</v>
      </c>
      <c r="W19" s="18">
        <v>2444.9</v>
      </c>
      <c r="X19" s="18">
        <v>2444.9</v>
      </c>
      <c r="Y19" s="18">
        <v>2444.9</v>
      </c>
      <c r="Z19" s="18">
        <v>2570.5300000000002</v>
      </c>
      <c r="AA19" s="18">
        <v>2444.9</v>
      </c>
      <c r="AB19" s="18">
        <v>2422.3200000000002</v>
      </c>
      <c r="AC19" s="18">
        <v>2422.3200000000002</v>
      </c>
      <c r="AD19" s="16">
        <v>6</v>
      </c>
      <c r="AE19" s="16">
        <v>5</v>
      </c>
      <c r="AF19" s="16">
        <v>4</v>
      </c>
      <c r="AG19" s="16">
        <v>3</v>
      </c>
      <c r="AH19" s="16">
        <v>7</v>
      </c>
      <c r="AI19" s="16">
        <v>7</v>
      </c>
      <c r="AJ19" s="16">
        <v>4</v>
      </c>
      <c r="AK19" s="16">
        <v>3</v>
      </c>
      <c r="AL19" s="16">
        <v>3</v>
      </c>
      <c r="AM19" s="16">
        <v>4</v>
      </c>
      <c r="AN19" s="16">
        <v>2</v>
      </c>
      <c r="AO19" s="16">
        <v>4</v>
      </c>
    </row>
    <row r="20" spans="1:41" ht="15" x14ac:dyDescent="0.2">
      <c r="A20" s="15" t="s">
        <v>181</v>
      </c>
      <c r="B20" s="16">
        <v>25</v>
      </c>
      <c r="C20" s="15" t="s">
        <v>65</v>
      </c>
      <c r="D20" s="15" t="s">
        <v>33</v>
      </c>
      <c r="E20" s="16">
        <v>94130358</v>
      </c>
      <c r="F20" s="15" t="s">
        <v>240</v>
      </c>
      <c r="G20" s="15">
        <v>1</v>
      </c>
      <c r="H20" s="15">
        <v>1</v>
      </c>
      <c r="I20" s="15"/>
      <c r="J20" s="15">
        <v>1</v>
      </c>
      <c r="K20" s="17" t="s">
        <v>27</v>
      </c>
      <c r="L20" s="17" t="s">
        <v>26</v>
      </c>
      <c r="M20" s="16">
        <v>2</v>
      </c>
      <c r="N20" s="16">
        <v>1</v>
      </c>
      <c r="O20" s="16">
        <v>0</v>
      </c>
      <c r="P20" s="18">
        <v>4796.22</v>
      </c>
      <c r="Q20" s="19">
        <v>43350</v>
      </c>
      <c r="R20" s="18">
        <v>5432</v>
      </c>
      <c r="S20" s="18">
        <v>10223.35</v>
      </c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6">
        <v>13</v>
      </c>
      <c r="AE20" s="16">
        <v>0</v>
      </c>
      <c r="AF20" s="16"/>
      <c r="AG20" s="16"/>
      <c r="AH20" s="16"/>
      <c r="AI20" s="16"/>
      <c r="AJ20" s="16"/>
      <c r="AK20" s="16"/>
      <c r="AL20" s="16"/>
      <c r="AM20" s="16"/>
      <c r="AN20" s="16"/>
      <c r="AO20" s="16"/>
    </row>
    <row r="21" spans="1:41" ht="15" x14ac:dyDescent="0.2">
      <c r="A21" s="15" t="s">
        <v>181</v>
      </c>
      <c r="B21" s="16">
        <v>25</v>
      </c>
      <c r="C21" s="15" t="s">
        <v>65</v>
      </c>
      <c r="D21" s="15" t="s">
        <v>72</v>
      </c>
      <c r="E21" s="16">
        <v>94125521</v>
      </c>
      <c r="F21" s="15" t="s">
        <v>239</v>
      </c>
      <c r="G21" s="15">
        <v>1</v>
      </c>
      <c r="H21" s="15">
        <v>1</v>
      </c>
      <c r="I21" s="15"/>
      <c r="J21" s="15">
        <v>1</v>
      </c>
      <c r="K21" s="17" t="s">
        <v>27</v>
      </c>
      <c r="L21" s="17" t="s">
        <v>26</v>
      </c>
      <c r="M21" s="16">
        <v>2</v>
      </c>
      <c r="N21" s="16">
        <v>1</v>
      </c>
      <c r="O21" s="16">
        <v>0</v>
      </c>
      <c r="P21" s="18">
        <v>21297.16</v>
      </c>
      <c r="Q21" s="19">
        <v>43348</v>
      </c>
      <c r="R21" s="18">
        <v>12324</v>
      </c>
      <c r="S21" s="18">
        <v>17050</v>
      </c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6">
        <v>16</v>
      </c>
      <c r="AE21" s="16">
        <v>3</v>
      </c>
      <c r="AF21" s="16"/>
      <c r="AG21" s="16"/>
      <c r="AH21" s="16"/>
      <c r="AI21" s="16"/>
      <c r="AJ21" s="16"/>
      <c r="AK21" s="16"/>
      <c r="AL21" s="16"/>
      <c r="AM21" s="16"/>
      <c r="AN21" s="16"/>
      <c r="AO21" s="16"/>
    </row>
    <row r="22" spans="1:41" ht="15" x14ac:dyDescent="0.2">
      <c r="A22" s="15" t="s">
        <v>181</v>
      </c>
      <c r="B22" s="16">
        <v>26</v>
      </c>
      <c r="C22" s="15" t="s">
        <v>241</v>
      </c>
      <c r="D22" s="15" t="s">
        <v>287</v>
      </c>
      <c r="E22" s="16">
        <v>83391303</v>
      </c>
      <c r="F22" s="15" t="s">
        <v>288</v>
      </c>
      <c r="G22" s="15">
        <v>1</v>
      </c>
      <c r="H22" s="15">
        <v>1</v>
      </c>
      <c r="I22" s="15"/>
      <c r="J22" s="15">
        <v>1</v>
      </c>
      <c r="K22" s="17" t="s">
        <v>27</v>
      </c>
      <c r="L22" s="17" t="s">
        <v>28</v>
      </c>
      <c r="M22" s="16">
        <v>1</v>
      </c>
      <c r="N22" s="16">
        <v>2</v>
      </c>
      <c r="O22" s="16">
        <v>2</v>
      </c>
      <c r="P22" s="18">
        <v>1201.04</v>
      </c>
      <c r="Q22" s="19">
        <v>39122</v>
      </c>
      <c r="R22" s="18">
        <v>14840.5</v>
      </c>
      <c r="S22" s="18">
        <v>3454.86</v>
      </c>
      <c r="T22" s="18">
        <v>2286.3000000000002</v>
      </c>
      <c r="U22" s="18">
        <v>1190</v>
      </c>
      <c r="V22" s="18">
        <v>76</v>
      </c>
      <c r="W22" s="18">
        <v>214</v>
      </c>
      <c r="X22" s="18">
        <v>776</v>
      </c>
      <c r="Y22" s="18">
        <v>2200</v>
      </c>
      <c r="Z22" s="18">
        <v>993.5</v>
      </c>
      <c r="AA22" s="18">
        <v>1971</v>
      </c>
      <c r="AB22" s="18">
        <v>1581</v>
      </c>
      <c r="AC22" s="18">
        <v>3415</v>
      </c>
      <c r="AD22" s="16">
        <v>31</v>
      </c>
      <c r="AE22" s="16">
        <v>18</v>
      </c>
      <c r="AF22" s="16">
        <v>33</v>
      </c>
      <c r="AG22" s="16">
        <v>8</v>
      </c>
      <c r="AH22" s="16">
        <v>2</v>
      </c>
      <c r="AI22" s="16">
        <v>7</v>
      </c>
      <c r="AJ22" s="16">
        <v>3</v>
      </c>
      <c r="AK22" s="16">
        <v>18</v>
      </c>
      <c r="AL22" s="16">
        <v>11</v>
      </c>
      <c r="AM22" s="16">
        <v>20</v>
      </c>
      <c r="AN22" s="16">
        <v>18</v>
      </c>
      <c r="AO22" s="16">
        <v>36</v>
      </c>
    </row>
    <row r="23" spans="1:41" ht="15" x14ac:dyDescent="0.2">
      <c r="A23" s="15" t="s">
        <v>181</v>
      </c>
      <c r="B23" s="16">
        <v>27</v>
      </c>
      <c r="C23" s="15" t="s">
        <v>50</v>
      </c>
      <c r="D23" s="15" t="s">
        <v>52</v>
      </c>
      <c r="E23" s="16">
        <v>94150615</v>
      </c>
      <c r="F23" s="15" t="s">
        <v>243</v>
      </c>
      <c r="G23" s="15">
        <v>1</v>
      </c>
      <c r="H23" s="15">
        <v>1</v>
      </c>
      <c r="I23" s="15"/>
      <c r="J23" s="15">
        <v>1</v>
      </c>
      <c r="K23" s="17" t="s">
        <v>27</v>
      </c>
      <c r="L23" s="17" t="s">
        <v>26</v>
      </c>
      <c r="M23" s="16">
        <v>2</v>
      </c>
      <c r="N23" s="16">
        <v>1</v>
      </c>
      <c r="O23" s="16">
        <v>0</v>
      </c>
      <c r="P23" s="18">
        <v>5326.72</v>
      </c>
      <c r="Q23" s="19">
        <v>43372</v>
      </c>
      <c r="R23" s="18">
        <v>49061.2</v>
      </c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6">
        <v>38</v>
      </c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</row>
    <row r="24" spans="1:41" ht="15" x14ac:dyDescent="0.2">
      <c r="A24" s="15" t="s">
        <v>181</v>
      </c>
      <c r="B24" s="16">
        <v>28</v>
      </c>
      <c r="C24" s="15" t="s">
        <v>122</v>
      </c>
      <c r="D24" s="15" t="s">
        <v>52</v>
      </c>
      <c r="E24" s="16">
        <v>93626253</v>
      </c>
      <c r="F24" s="15" t="s">
        <v>289</v>
      </c>
      <c r="G24" s="15">
        <v>1</v>
      </c>
      <c r="H24" s="15">
        <v>1</v>
      </c>
      <c r="I24" s="15"/>
      <c r="J24" s="15">
        <v>1</v>
      </c>
      <c r="K24" s="17" t="s">
        <v>27</v>
      </c>
      <c r="L24" s="17" t="s">
        <v>26</v>
      </c>
      <c r="M24" s="16">
        <v>2</v>
      </c>
      <c r="N24" s="16">
        <v>1</v>
      </c>
      <c r="O24" s="16">
        <v>0</v>
      </c>
      <c r="P24" s="18">
        <v>18852.330000000002</v>
      </c>
      <c r="Q24" s="19">
        <v>42829</v>
      </c>
      <c r="R24" s="18">
        <v>7244.68</v>
      </c>
      <c r="S24" s="18">
        <v>4300</v>
      </c>
      <c r="T24" s="18">
        <v>0</v>
      </c>
      <c r="U24" s="18">
        <v>1744.61</v>
      </c>
      <c r="V24" s="18">
        <v>998.78</v>
      </c>
      <c r="W24" s="18">
        <v>284.38</v>
      </c>
      <c r="X24" s="18">
        <v>500</v>
      </c>
      <c r="Y24" s="18">
        <v>2000</v>
      </c>
      <c r="Z24" s="18">
        <v>3863.7</v>
      </c>
      <c r="AA24" s="18">
        <v>15954.82</v>
      </c>
      <c r="AB24" s="18">
        <v>2600</v>
      </c>
      <c r="AC24" s="18">
        <v>8729.41</v>
      </c>
      <c r="AD24" s="16">
        <v>11</v>
      </c>
      <c r="AE24" s="16">
        <v>6</v>
      </c>
      <c r="AF24" s="16">
        <v>5</v>
      </c>
      <c r="AG24" s="16">
        <v>3</v>
      </c>
      <c r="AH24" s="16">
        <v>6</v>
      </c>
      <c r="AI24" s="16">
        <v>8</v>
      </c>
      <c r="AJ24" s="16">
        <v>9</v>
      </c>
      <c r="AK24" s="16">
        <v>7</v>
      </c>
      <c r="AL24" s="16">
        <v>7</v>
      </c>
      <c r="AM24" s="16">
        <v>8</v>
      </c>
      <c r="AN24" s="16">
        <v>11</v>
      </c>
      <c r="AO24" s="16">
        <v>13</v>
      </c>
    </row>
    <row r="25" spans="1:41" ht="15" x14ac:dyDescent="0.2">
      <c r="A25" s="15" t="s">
        <v>181</v>
      </c>
      <c r="B25" s="16">
        <v>29</v>
      </c>
      <c r="C25" s="15" t="s">
        <v>132</v>
      </c>
      <c r="D25" s="15" t="s">
        <v>52</v>
      </c>
      <c r="E25" s="16">
        <v>91692076</v>
      </c>
      <c r="F25" s="15" t="s">
        <v>290</v>
      </c>
      <c r="G25" s="15">
        <v>1</v>
      </c>
      <c r="H25" s="15">
        <v>1</v>
      </c>
      <c r="I25" s="15"/>
      <c r="J25" s="15">
        <v>1</v>
      </c>
      <c r="K25" s="17" t="s">
        <v>29</v>
      </c>
      <c r="L25" s="17" t="s">
        <v>26</v>
      </c>
      <c r="M25" s="16">
        <v>1</v>
      </c>
      <c r="N25" s="16">
        <v>0</v>
      </c>
      <c r="O25" s="16">
        <v>0</v>
      </c>
      <c r="P25" s="18">
        <v>6216.33</v>
      </c>
      <c r="Q25" s="19">
        <v>40843</v>
      </c>
      <c r="R25" s="18">
        <v>3000</v>
      </c>
      <c r="S25" s="18">
        <v>3824.71</v>
      </c>
      <c r="T25" s="18">
        <v>3000</v>
      </c>
      <c r="U25" s="18">
        <v>3240</v>
      </c>
      <c r="V25" s="18">
        <v>3480</v>
      </c>
      <c r="W25" s="18">
        <v>6340</v>
      </c>
      <c r="X25" s="18">
        <v>3000</v>
      </c>
      <c r="Y25" s="18">
        <v>3240</v>
      </c>
      <c r="Z25" s="18">
        <v>3480</v>
      </c>
      <c r="AA25" s="18">
        <v>3000</v>
      </c>
      <c r="AB25" s="18">
        <v>3000</v>
      </c>
      <c r="AC25" s="18">
        <v>3480</v>
      </c>
      <c r="AD25" s="16">
        <v>6</v>
      </c>
      <c r="AE25" s="16">
        <v>5</v>
      </c>
      <c r="AF25" s="16">
        <v>4</v>
      </c>
      <c r="AG25" s="16">
        <v>5</v>
      </c>
      <c r="AH25" s="16">
        <v>3</v>
      </c>
      <c r="AI25" s="16">
        <v>7</v>
      </c>
      <c r="AJ25" s="16">
        <v>3</v>
      </c>
      <c r="AK25" s="16">
        <v>3</v>
      </c>
      <c r="AL25" s="16">
        <v>1</v>
      </c>
      <c r="AM25" s="16">
        <v>3</v>
      </c>
      <c r="AN25" s="16">
        <v>3</v>
      </c>
      <c r="AO25" s="16">
        <v>3</v>
      </c>
    </row>
    <row r="26" spans="1:41" ht="15" x14ac:dyDescent="0.2">
      <c r="A26" s="15" t="s">
        <v>181</v>
      </c>
      <c r="B26" s="16">
        <v>29</v>
      </c>
      <c r="C26" s="15" t="s">
        <v>132</v>
      </c>
      <c r="D26" s="15" t="s">
        <v>52</v>
      </c>
      <c r="E26" s="16">
        <v>94131584</v>
      </c>
      <c r="F26" s="15" t="s">
        <v>244</v>
      </c>
      <c r="G26" s="15">
        <v>1</v>
      </c>
      <c r="H26" s="15">
        <v>1</v>
      </c>
      <c r="I26" s="15"/>
      <c r="J26" s="15">
        <v>1</v>
      </c>
      <c r="K26" s="17" t="s">
        <v>27</v>
      </c>
      <c r="L26" s="17" t="s">
        <v>26</v>
      </c>
      <c r="M26" s="16">
        <v>3</v>
      </c>
      <c r="N26" s="16">
        <v>1</v>
      </c>
      <c r="O26" s="16">
        <v>0</v>
      </c>
      <c r="P26" s="18">
        <v>8615.5400000000009</v>
      </c>
      <c r="Q26" s="19">
        <v>43351</v>
      </c>
      <c r="R26" s="18">
        <v>7559</v>
      </c>
      <c r="S26" s="18">
        <v>7946.01</v>
      </c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6">
        <v>39</v>
      </c>
      <c r="AE26" s="16">
        <v>1</v>
      </c>
      <c r="AF26" s="16"/>
      <c r="AG26" s="16"/>
      <c r="AH26" s="16"/>
      <c r="AI26" s="16"/>
      <c r="AJ26" s="16"/>
      <c r="AK26" s="16"/>
      <c r="AL26" s="16"/>
      <c r="AM26" s="16"/>
      <c r="AN26" s="16"/>
      <c r="AO26" s="16"/>
    </row>
    <row r="27" spans="1:41" ht="15" x14ac:dyDescent="0.2">
      <c r="A27" s="15" t="s">
        <v>181</v>
      </c>
      <c r="B27" s="16">
        <v>30</v>
      </c>
      <c r="C27" s="15" t="s">
        <v>30</v>
      </c>
      <c r="D27" s="15" t="s">
        <v>133</v>
      </c>
      <c r="E27" s="16">
        <v>94078834</v>
      </c>
      <c r="F27" s="15" t="s">
        <v>291</v>
      </c>
      <c r="G27" s="15">
        <v>1</v>
      </c>
      <c r="H27" s="15">
        <v>1</v>
      </c>
      <c r="I27" s="15"/>
      <c r="J27" s="15">
        <v>1</v>
      </c>
      <c r="K27" s="17" t="s">
        <v>27</v>
      </c>
      <c r="L27" s="17" t="s">
        <v>26</v>
      </c>
      <c r="M27" s="16">
        <v>2</v>
      </c>
      <c r="N27" s="16">
        <v>1</v>
      </c>
      <c r="O27" s="16">
        <v>0</v>
      </c>
      <c r="P27" s="18">
        <v>18999.189999999999</v>
      </c>
      <c r="Q27" s="19">
        <v>43285</v>
      </c>
      <c r="R27" s="18">
        <v>7232</v>
      </c>
      <c r="S27" s="18">
        <v>2448</v>
      </c>
      <c r="T27" s="18"/>
      <c r="U27" s="18">
        <v>15000</v>
      </c>
      <c r="V27" s="18"/>
      <c r="W27" s="18"/>
      <c r="X27" s="18"/>
      <c r="Y27" s="18"/>
      <c r="Z27" s="18"/>
      <c r="AA27" s="18"/>
      <c r="AB27" s="18"/>
      <c r="AC27" s="18"/>
      <c r="AD27" s="16">
        <v>7</v>
      </c>
      <c r="AE27" s="16">
        <v>9</v>
      </c>
      <c r="AF27" s="16"/>
      <c r="AG27" s="16">
        <v>0</v>
      </c>
      <c r="AH27" s="16"/>
      <c r="AI27" s="16"/>
      <c r="AJ27" s="16"/>
      <c r="AK27" s="16"/>
      <c r="AL27" s="16"/>
      <c r="AM27" s="16"/>
      <c r="AN27" s="16"/>
      <c r="AO27" s="16"/>
    </row>
    <row r="28" spans="1:41" ht="15" x14ac:dyDescent="0.2">
      <c r="A28" s="15" t="s">
        <v>181</v>
      </c>
      <c r="B28" s="16">
        <v>30</v>
      </c>
      <c r="C28" s="15" t="s">
        <v>30</v>
      </c>
      <c r="D28" s="15" t="s">
        <v>133</v>
      </c>
      <c r="E28" s="16">
        <v>94128377</v>
      </c>
      <c r="F28" s="15" t="s">
        <v>245</v>
      </c>
      <c r="G28" s="15">
        <v>1</v>
      </c>
      <c r="H28" s="15">
        <v>1</v>
      </c>
      <c r="I28" s="15"/>
      <c r="J28" s="15">
        <v>1</v>
      </c>
      <c r="K28" s="17" t="s">
        <v>27</v>
      </c>
      <c r="L28" s="17" t="s">
        <v>26</v>
      </c>
      <c r="M28" s="16">
        <v>3</v>
      </c>
      <c r="N28" s="16">
        <v>1</v>
      </c>
      <c r="O28" s="16">
        <v>0</v>
      </c>
      <c r="P28" s="18">
        <v>13060.39</v>
      </c>
      <c r="Q28" s="19">
        <v>43349</v>
      </c>
      <c r="R28" s="18">
        <v>214.42</v>
      </c>
      <c r="S28" s="18">
        <v>22457.26</v>
      </c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6">
        <v>30</v>
      </c>
      <c r="AE28" s="16">
        <v>3</v>
      </c>
      <c r="AF28" s="16"/>
      <c r="AG28" s="16"/>
      <c r="AH28" s="16"/>
      <c r="AI28" s="16"/>
      <c r="AJ28" s="16"/>
      <c r="AK28" s="16"/>
      <c r="AL28" s="16"/>
      <c r="AM28" s="16"/>
      <c r="AN28" s="16"/>
      <c r="AO28" s="16"/>
    </row>
    <row r="29" spans="1:41" ht="15" x14ac:dyDescent="0.2">
      <c r="A29" s="15" t="s">
        <v>181</v>
      </c>
      <c r="B29" s="16">
        <v>31</v>
      </c>
      <c r="C29" s="15" t="s">
        <v>108</v>
      </c>
      <c r="D29" s="15" t="s">
        <v>33</v>
      </c>
      <c r="E29" s="16">
        <v>82527057</v>
      </c>
      <c r="F29" s="15" t="s">
        <v>292</v>
      </c>
      <c r="G29" s="15">
        <v>1</v>
      </c>
      <c r="H29" s="15">
        <v>1</v>
      </c>
      <c r="I29" s="15"/>
      <c r="J29" s="15">
        <v>1</v>
      </c>
      <c r="K29" s="17" t="s">
        <v>27</v>
      </c>
      <c r="L29" s="17" t="s">
        <v>28</v>
      </c>
      <c r="M29" s="16">
        <v>1</v>
      </c>
      <c r="N29" s="16">
        <v>1</v>
      </c>
      <c r="O29" s="16">
        <v>1</v>
      </c>
      <c r="P29" s="18">
        <v>11441.15</v>
      </c>
      <c r="Q29" s="19">
        <v>35236</v>
      </c>
      <c r="R29" s="18">
        <v>4955</v>
      </c>
      <c r="S29" s="18">
        <v>0</v>
      </c>
      <c r="T29" s="18">
        <v>0</v>
      </c>
      <c r="U29" s="18">
        <v>3900</v>
      </c>
      <c r="V29" s="18">
        <v>3500</v>
      </c>
      <c r="W29" s="18">
        <v>8602.43</v>
      </c>
      <c r="X29" s="18"/>
      <c r="Y29" s="18"/>
      <c r="Z29" s="18"/>
      <c r="AA29" s="18"/>
      <c r="AB29" s="18"/>
      <c r="AC29" s="18"/>
      <c r="AD29" s="16">
        <v>8</v>
      </c>
      <c r="AE29" s="16">
        <v>4</v>
      </c>
      <c r="AF29" s="16">
        <v>7</v>
      </c>
      <c r="AG29" s="16">
        <v>1</v>
      </c>
      <c r="AH29" s="16">
        <v>6</v>
      </c>
      <c r="AI29" s="16">
        <v>0</v>
      </c>
      <c r="AJ29" s="16"/>
      <c r="AK29" s="16"/>
      <c r="AL29" s="16"/>
      <c r="AM29" s="16"/>
      <c r="AN29" s="16"/>
      <c r="AO29" s="16"/>
    </row>
    <row r="30" spans="1:41" ht="15" x14ac:dyDescent="0.2">
      <c r="A30" s="15" t="s">
        <v>181</v>
      </c>
      <c r="B30" s="16">
        <v>31</v>
      </c>
      <c r="C30" s="15" t="s">
        <v>108</v>
      </c>
      <c r="D30" s="15" t="s">
        <v>109</v>
      </c>
      <c r="E30" s="16">
        <v>82378600</v>
      </c>
      <c r="F30" s="15" t="s">
        <v>293</v>
      </c>
      <c r="G30" s="15">
        <v>1</v>
      </c>
      <c r="H30" s="15">
        <v>1</v>
      </c>
      <c r="I30" s="15"/>
      <c r="J30" s="15">
        <v>1</v>
      </c>
      <c r="K30" s="17" t="s">
        <v>29</v>
      </c>
      <c r="L30" s="17" t="s">
        <v>26</v>
      </c>
      <c r="M30" s="16">
        <v>1</v>
      </c>
      <c r="N30" s="16">
        <v>0</v>
      </c>
      <c r="O30" s="16">
        <v>0</v>
      </c>
      <c r="P30" s="18">
        <v>8171.16</v>
      </c>
      <c r="Q30" s="19">
        <v>32150</v>
      </c>
      <c r="R30" s="18">
        <v>11744.3</v>
      </c>
      <c r="S30" s="18">
        <v>3550</v>
      </c>
      <c r="T30" s="18">
        <v>3550</v>
      </c>
      <c r="U30" s="18">
        <v>3550</v>
      </c>
      <c r="V30" s="18">
        <v>3550</v>
      </c>
      <c r="W30" s="18">
        <v>3550</v>
      </c>
      <c r="X30" s="18">
        <v>3550</v>
      </c>
      <c r="Y30" s="18">
        <v>3550</v>
      </c>
      <c r="Z30" s="18">
        <v>3550</v>
      </c>
      <c r="AA30" s="18">
        <v>3550</v>
      </c>
      <c r="AB30" s="18">
        <v>4190</v>
      </c>
      <c r="AC30" s="18">
        <v>6730.7</v>
      </c>
      <c r="AD30" s="16">
        <v>6</v>
      </c>
      <c r="AE30" s="16">
        <v>5</v>
      </c>
      <c r="AF30" s="16">
        <v>4</v>
      </c>
      <c r="AG30" s="16">
        <v>5</v>
      </c>
      <c r="AH30" s="16">
        <v>5</v>
      </c>
      <c r="AI30" s="16">
        <v>6</v>
      </c>
      <c r="AJ30" s="16">
        <v>4</v>
      </c>
      <c r="AK30" s="16">
        <v>6</v>
      </c>
      <c r="AL30" s="16">
        <v>5</v>
      </c>
      <c r="AM30" s="16">
        <v>5</v>
      </c>
      <c r="AN30" s="16">
        <v>7</v>
      </c>
      <c r="AO30" s="16">
        <v>5</v>
      </c>
    </row>
    <row r="31" spans="1:41" ht="15" x14ac:dyDescent="0.2">
      <c r="A31" s="15" t="s">
        <v>181</v>
      </c>
      <c r="B31" s="16">
        <v>34</v>
      </c>
      <c r="C31" s="15" t="s">
        <v>178</v>
      </c>
      <c r="D31" s="15" t="s">
        <v>246</v>
      </c>
      <c r="E31" s="16">
        <v>83211791</v>
      </c>
      <c r="F31" s="15" t="s">
        <v>247</v>
      </c>
      <c r="G31" s="15">
        <v>1</v>
      </c>
      <c r="H31" s="15">
        <v>1</v>
      </c>
      <c r="I31" s="15"/>
      <c r="J31" s="15">
        <v>1</v>
      </c>
      <c r="K31" s="17" t="s">
        <v>25</v>
      </c>
      <c r="L31" s="17" t="s">
        <v>28</v>
      </c>
      <c r="M31" s="16">
        <v>2</v>
      </c>
      <c r="N31" s="16">
        <v>2</v>
      </c>
      <c r="O31" s="16">
        <v>1</v>
      </c>
      <c r="P31" s="18">
        <v>16520.07</v>
      </c>
      <c r="Q31" s="19">
        <v>36285</v>
      </c>
      <c r="R31" s="18">
        <v>2699</v>
      </c>
      <c r="S31" s="18">
        <v>8236.66</v>
      </c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6">
        <v>11</v>
      </c>
      <c r="AE31" s="16">
        <v>0</v>
      </c>
      <c r="AF31" s="16"/>
      <c r="AG31" s="16"/>
      <c r="AH31" s="16"/>
      <c r="AI31" s="16"/>
      <c r="AJ31" s="16"/>
      <c r="AK31" s="16"/>
      <c r="AL31" s="16"/>
      <c r="AM31" s="16"/>
      <c r="AN31" s="16"/>
      <c r="AO31" s="16"/>
    </row>
    <row r="32" spans="1:41" ht="15" x14ac:dyDescent="0.2">
      <c r="A32" s="15" t="s">
        <v>181</v>
      </c>
      <c r="B32" s="16">
        <v>38</v>
      </c>
      <c r="C32" s="15" t="s">
        <v>57</v>
      </c>
      <c r="D32" s="15" t="s">
        <v>182</v>
      </c>
      <c r="E32" s="16">
        <v>93908912</v>
      </c>
      <c r="F32" s="15" t="s">
        <v>183</v>
      </c>
      <c r="G32" s="15">
        <v>1</v>
      </c>
      <c r="H32" s="15">
        <v>1</v>
      </c>
      <c r="I32" s="15"/>
      <c r="J32" s="15">
        <v>1</v>
      </c>
      <c r="K32" s="17" t="s">
        <v>27</v>
      </c>
      <c r="L32" s="17" t="s">
        <v>26</v>
      </c>
      <c r="M32" s="16">
        <v>1</v>
      </c>
      <c r="N32" s="16">
        <v>1</v>
      </c>
      <c r="O32" s="16">
        <v>0</v>
      </c>
      <c r="P32" s="18">
        <v>10857.93</v>
      </c>
      <c r="Q32" s="19">
        <v>43089</v>
      </c>
      <c r="R32" s="18">
        <v>16000</v>
      </c>
      <c r="S32" s="18">
        <v>0</v>
      </c>
      <c r="T32" s="18">
        <v>8000</v>
      </c>
      <c r="U32" s="18">
        <v>8239</v>
      </c>
      <c r="V32" s="18">
        <v>0</v>
      </c>
      <c r="W32" s="18"/>
      <c r="X32" s="18"/>
      <c r="Y32" s="18"/>
      <c r="Z32" s="18"/>
      <c r="AA32" s="18"/>
      <c r="AB32" s="18">
        <v>2000</v>
      </c>
      <c r="AC32" s="18"/>
      <c r="AD32" s="16">
        <v>12</v>
      </c>
      <c r="AE32" s="16">
        <v>14</v>
      </c>
      <c r="AF32" s="16">
        <v>17</v>
      </c>
      <c r="AG32" s="16">
        <v>11</v>
      </c>
      <c r="AH32" s="16">
        <v>5</v>
      </c>
      <c r="AI32" s="16"/>
      <c r="AJ32" s="16"/>
      <c r="AK32" s="16"/>
      <c r="AL32" s="16"/>
      <c r="AM32" s="16"/>
      <c r="AN32" s="16">
        <v>0</v>
      </c>
      <c r="AO32" s="16"/>
    </row>
    <row r="33" spans="1:41" ht="15" x14ac:dyDescent="0.2">
      <c r="A33" s="15" t="s">
        <v>181</v>
      </c>
      <c r="B33" s="16">
        <v>45</v>
      </c>
      <c r="C33" s="15" t="s">
        <v>37</v>
      </c>
      <c r="D33" s="15" t="s">
        <v>100</v>
      </c>
      <c r="E33" s="16">
        <v>82529974</v>
      </c>
      <c r="F33" s="15" t="s">
        <v>294</v>
      </c>
      <c r="G33" s="15">
        <v>1</v>
      </c>
      <c r="H33" s="15">
        <v>1</v>
      </c>
      <c r="I33" s="15"/>
      <c r="J33" s="15">
        <v>1</v>
      </c>
      <c r="K33" s="17" t="s">
        <v>25</v>
      </c>
      <c r="L33" s="17" t="s">
        <v>28</v>
      </c>
      <c r="M33" s="16">
        <v>2</v>
      </c>
      <c r="N33" s="16">
        <v>2</v>
      </c>
      <c r="O33" s="16">
        <v>1</v>
      </c>
      <c r="P33" s="18">
        <v>26739.66</v>
      </c>
      <c r="Q33" s="19">
        <v>32129</v>
      </c>
      <c r="R33" s="18">
        <v>7684.61</v>
      </c>
      <c r="S33" s="18">
        <v>3766.16</v>
      </c>
      <c r="T33" s="18">
        <v>2143.16</v>
      </c>
      <c r="U33" s="18">
        <v>5826.54</v>
      </c>
      <c r="V33" s="18">
        <v>3448.63</v>
      </c>
      <c r="W33" s="18">
        <v>2777.09</v>
      </c>
      <c r="X33" s="18">
        <v>1501.1</v>
      </c>
      <c r="Y33" s="18">
        <v>862.87</v>
      </c>
      <c r="Z33" s="18">
        <v>695.78</v>
      </c>
      <c r="AA33" s="18">
        <v>206.96</v>
      </c>
      <c r="AB33" s="18">
        <v>885.06</v>
      </c>
      <c r="AC33" s="18"/>
      <c r="AD33" s="16">
        <v>6</v>
      </c>
      <c r="AE33" s="16">
        <v>6</v>
      </c>
      <c r="AF33" s="16">
        <v>6</v>
      </c>
      <c r="AG33" s="16">
        <v>8</v>
      </c>
      <c r="AH33" s="16">
        <v>7</v>
      </c>
      <c r="AI33" s="16">
        <v>4</v>
      </c>
      <c r="AJ33" s="16">
        <v>1</v>
      </c>
      <c r="AK33" s="16">
        <v>1</v>
      </c>
      <c r="AL33" s="16">
        <v>1</v>
      </c>
      <c r="AM33" s="16">
        <v>0</v>
      </c>
      <c r="AN33" s="16">
        <v>1</v>
      </c>
      <c r="AO33" s="16"/>
    </row>
    <row r="34" spans="1:41" ht="15" x14ac:dyDescent="0.2">
      <c r="A34" s="15" t="s">
        <v>181</v>
      </c>
      <c r="B34" s="16">
        <v>45</v>
      </c>
      <c r="C34" s="15" t="s">
        <v>37</v>
      </c>
      <c r="D34" s="15" t="s">
        <v>118</v>
      </c>
      <c r="E34" s="16">
        <v>93379213</v>
      </c>
      <c r="F34" s="15" t="s">
        <v>295</v>
      </c>
      <c r="G34" s="15">
        <v>1</v>
      </c>
      <c r="H34" s="15">
        <v>1</v>
      </c>
      <c r="I34" s="15"/>
      <c r="J34" s="15">
        <v>1</v>
      </c>
      <c r="K34" s="17" t="s">
        <v>27</v>
      </c>
      <c r="L34" s="17" t="s">
        <v>26</v>
      </c>
      <c r="M34" s="16">
        <v>1</v>
      </c>
      <c r="N34" s="16">
        <v>1</v>
      </c>
      <c r="O34" s="16">
        <v>0</v>
      </c>
      <c r="P34" s="18">
        <v>101910.46</v>
      </c>
      <c r="Q34" s="19">
        <v>42808</v>
      </c>
      <c r="R34" s="18">
        <v>179038.92</v>
      </c>
      <c r="S34" s="18">
        <v>30833.17</v>
      </c>
      <c r="T34" s="18">
        <v>48296.05</v>
      </c>
      <c r="U34" s="18">
        <v>38474.230000000003</v>
      </c>
      <c r="V34" s="18">
        <v>53538.55</v>
      </c>
      <c r="W34" s="18">
        <v>63323.38</v>
      </c>
      <c r="X34" s="18">
        <v>50976.45</v>
      </c>
      <c r="Y34" s="18">
        <v>68201.73</v>
      </c>
      <c r="Z34" s="18">
        <v>26573.77</v>
      </c>
      <c r="AA34" s="18">
        <v>46212.85</v>
      </c>
      <c r="AB34" s="18">
        <v>37966.85</v>
      </c>
      <c r="AC34" s="18">
        <v>56754.14</v>
      </c>
      <c r="AD34" s="16">
        <v>13</v>
      </c>
      <c r="AE34" s="16">
        <v>1</v>
      </c>
      <c r="AF34" s="16">
        <v>3</v>
      </c>
      <c r="AG34" s="16">
        <v>3</v>
      </c>
      <c r="AH34" s="16">
        <v>1</v>
      </c>
      <c r="AI34" s="16">
        <v>6</v>
      </c>
      <c r="AJ34" s="16">
        <v>0</v>
      </c>
      <c r="AK34" s="16">
        <v>3</v>
      </c>
      <c r="AL34" s="16">
        <v>1</v>
      </c>
      <c r="AM34" s="16">
        <v>2</v>
      </c>
      <c r="AN34" s="16">
        <v>0</v>
      </c>
      <c r="AO34" s="16">
        <v>2</v>
      </c>
    </row>
    <row r="35" spans="1:41" ht="15" x14ac:dyDescent="0.2">
      <c r="A35" s="15" t="s">
        <v>181</v>
      </c>
      <c r="B35" s="16">
        <v>45</v>
      </c>
      <c r="C35" s="15" t="s">
        <v>37</v>
      </c>
      <c r="D35" s="15" t="s">
        <v>118</v>
      </c>
      <c r="E35" s="16">
        <v>94006214</v>
      </c>
      <c r="F35" s="15" t="s">
        <v>296</v>
      </c>
      <c r="G35" s="15">
        <v>1</v>
      </c>
      <c r="H35" s="15">
        <v>1</v>
      </c>
      <c r="I35" s="15"/>
      <c r="J35" s="15">
        <v>1</v>
      </c>
      <c r="K35" s="17" t="s">
        <v>29</v>
      </c>
      <c r="L35" s="17" t="s">
        <v>26</v>
      </c>
      <c r="M35" s="16">
        <v>1</v>
      </c>
      <c r="N35" s="16">
        <v>1</v>
      </c>
      <c r="O35" s="16">
        <v>0</v>
      </c>
      <c r="P35" s="18">
        <v>1464.07</v>
      </c>
      <c r="Q35" s="19">
        <v>43200</v>
      </c>
      <c r="R35" s="18">
        <v>4040.8</v>
      </c>
      <c r="S35" s="18">
        <v>3250</v>
      </c>
      <c r="T35" s="18">
        <v>5073.22</v>
      </c>
      <c r="U35" s="18">
        <v>8153.22</v>
      </c>
      <c r="V35" s="18">
        <v>5380</v>
      </c>
      <c r="W35" s="18">
        <v>420</v>
      </c>
      <c r="X35" s="18">
        <v>2000</v>
      </c>
      <c r="Y35" s="18"/>
      <c r="Z35" s="18"/>
      <c r="AA35" s="18"/>
      <c r="AB35" s="18"/>
      <c r="AC35" s="18"/>
      <c r="AD35" s="16">
        <v>8</v>
      </c>
      <c r="AE35" s="16">
        <v>1</v>
      </c>
      <c r="AF35" s="16">
        <v>7</v>
      </c>
      <c r="AG35" s="16">
        <v>3</v>
      </c>
      <c r="AH35" s="16">
        <v>4</v>
      </c>
      <c r="AI35" s="16">
        <v>4</v>
      </c>
      <c r="AJ35" s="16">
        <v>0</v>
      </c>
      <c r="AK35" s="16"/>
      <c r="AL35" s="16"/>
      <c r="AM35" s="16"/>
      <c r="AN35" s="16"/>
      <c r="AO35" s="16"/>
    </row>
    <row r="36" spans="1:41" ht="15" x14ac:dyDescent="0.2">
      <c r="A36" s="15" t="s">
        <v>181</v>
      </c>
      <c r="B36" s="16">
        <v>47</v>
      </c>
      <c r="C36" s="15" t="s">
        <v>155</v>
      </c>
      <c r="D36" s="15" t="s">
        <v>123</v>
      </c>
      <c r="E36" s="16">
        <v>94095499</v>
      </c>
      <c r="F36" s="15" t="s">
        <v>297</v>
      </c>
      <c r="G36" s="15">
        <v>1</v>
      </c>
      <c r="H36" s="15">
        <v>1</v>
      </c>
      <c r="I36" s="15"/>
      <c r="J36" s="15">
        <v>1</v>
      </c>
      <c r="K36" s="17" t="s">
        <v>27</v>
      </c>
      <c r="L36" s="17" t="s">
        <v>26</v>
      </c>
      <c r="M36" s="16">
        <v>2</v>
      </c>
      <c r="N36" s="16">
        <v>1</v>
      </c>
      <c r="O36" s="16">
        <v>0</v>
      </c>
      <c r="P36" s="18">
        <v>14109.56</v>
      </c>
      <c r="Q36" s="19">
        <v>43305</v>
      </c>
      <c r="R36" s="18">
        <v>100</v>
      </c>
      <c r="S36" s="18">
        <v>10000</v>
      </c>
      <c r="T36" s="18">
        <v>1000</v>
      </c>
      <c r="U36" s="18">
        <v>10000</v>
      </c>
      <c r="V36" s="18"/>
      <c r="W36" s="18"/>
      <c r="X36" s="18"/>
      <c r="Y36" s="18"/>
      <c r="Z36" s="18"/>
      <c r="AA36" s="18"/>
      <c r="AB36" s="18"/>
      <c r="AC36" s="18"/>
      <c r="AD36" s="16">
        <v>12</v>
      </c>
      <c r="AE36" s="16">
        <v>14</v>
      </c>
      <c r="AF36" s="16">
        <v>0</v>
      </c>
      <c r="AG36" s="16">
        <v>0</v>
      </c>
      <c r="AH36" s="16"/>
      <c r="AI36" s="16"/>
      <c r="AJ36" s="16"/>
      <c r="AK36" s="16"/>
      <c r="AL36" s="16"/>
      <c r="AM36" s="16"/>
      <c r="AN36" s="16"/>
      <c r="AO36" s="16"/>
    </row>
    <row r="37" spans="1:41" ht="15" x14ac:dyDescent="0.2">
      <c r="A37" s="15" t="s">
        <v>181</v>
      </c>
      <c r="B37" s="16">
        <v>48</v>
      </c>
      <c r="C37" s="15" t="s">
        <v>106</v>
      </c>
      <c r="D37" s="15" t="s">
        <v>123</v>
      </c>
      <c r="E37" s="16">
        <v>94062451</v>
      </c>
      <c r="F37" s="15" t="s">
        <v>298</v>
      </c>
      <c r="G37" s="15">
        <v>1</v>
      </c>
      <c r="H37" s="15">
        <v>1</v>
      </c>
      <c r="I37" s="15"/>
      <c r="J37" s="15">
        <v>1</v>
      </c>
      <c r="K37" s="17" t="s">
        <v>27</v>
      </c>
      <c r="L37" s="17" t="s">
        <v>26</v>
      </c>
      <c r="M37" s="16">
        <v>1</v>
      </c>
      <c r="N37" s="16">
        <v>1</v>
      </c>
      <c r="O37" s="16">
        <v>0</v>
      </c>
      <c r="P37" s="18">
        <v>26905.200000000001</v>
      </c>
      <c r="Q37" s="19">
        <v>43283</v>
      </c>
      <c r="R37" s="18">
        <v>1260</v>
      </c>
      <c r="S37" s="18"/>
      <c r="T37" s="18"/>
      <c r="U37" s="18">
        <v>29000</v>
      </c>
      <c r="V37" s="18"/>
      <c r="W37" s="18"/>
      <c r="X37" s="18"/>
      <c r="Y37" s="18"/>
      <c r="Z37" s="18"/>
      <c r="AA37" s="18"/>
      <c r="AB37" s="18"/>
      <c r="AC37" s="18"/>
      <c r="AD37" s="16">
        <v>10</v>
      </c>
      <c r="AE37" s="16"/>
      <c r="AF37" s="16"/>
      <c r="AG37" s="16">
        <v>0</v>
      </c>
      <c r="AH37" s="16"/>
      <c r="AI37" s="16"/>
      <c r="AJ37" s="16"/>
      <c r="AK37" s="16"/>
      <c r="AL37" s="16"/>
      <c r="AM37" s="16"/>
      <c r="AN37" s="16"/>
      <c r="AO37" s="16"/>
    </row>
    <row r="38" spans="1:41" ht="15" x14ac:dyDescent="0.2">
      <c r="A38" s="15" t="s">
        <v>181</v>
      </c>
      <c r="B38" s="16">
        <v>48</v>
      </c>
      <c r="C38" s="15" t="s">
        <v>106</v>
      </c>
      <c r="D38" s="15" t="s">
        <v>123</v>
      </c>
      <c r="E38" s="16">
        <v>94100805</v>
      </c>
      <c r="F38" s="15" t="s">
        <v>299</v>
      </c>
      <c r="G38" s="15">
        <v>1</v>
      </c>
      <c r="H38" s="15">
        <v>1</v>
      </c>
      <c r="I38" s="15"/>
      <c r="J38" s="15">
        <v>1</v>
      </c>
      <c r="K38" s="17" t="s">
        <v>27</v>
      </c>
      <c r="L38" s="17" t="s">
        <v>26</v>
      </c>
      <c r="M38" s="16">
        <v>2</v>
      </c>
      <c r="N38" s="16">
        <v>1</v>
      </c>
      <c r="O38" s="16">
        <v>0</v>
      </c>
      <c r="P38" s="18">
        <v>-2131.15</v>
      </c>
      <c r="Q38" s="19">
        <v>43328</v>
      </c>
      <c r="R38" s="18">
        <v>27332.13</v>
      </c>
      <c r="S38" s="18">
        <v>0</v>
      </c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6">
        <v>49</v>
      </c>
      <c r="AE38" s="16">
        <v>4</v>
      </c>
      <c r="AF38" s="16"/>
      <c r="AG38" s="16"/>
      <c r="AH38" s="16"/>
      <c r="AI38" s="16"/>
      <c r="AJ38" s="16"/>
      <c r="AK38" s="16"/>
      <c r="AL38" s="16"/>
      <c r="AM38" s="16"/>
      <c r="AN38" s="16"/>
      <c r="AO38" s="16"/>
    </row>
    <row r="39" spans="1:41" ht="15" x14ac:dyDescent="0.2">
      <c r="A39" s="15" t="s">
        <v>181</v>
      </c>
      <c r="B39" s="16">
        <v>54</v>
      </c>
      <c r="C39" s="15" t="s">
        <v>105</v>
      </c>
      <c r="D39" s="15" t="s">
        <v>109</v>
      </c>
      <c r="E39" s="16">
        <v>82383681</v>
      </c>
      <c r="F39" s="15" t="s">
        <v>217</v>
      </c>
      <c r="G39" s="15">
        <v>1</v>
      </c>
      <c r="H39" s="15">
        <v>1</v>
      </c>
      <c r="I39" s="15"/>
      <c r="J39" s="15">
        <v>1</v>
      </c>
      <c r="K39" s="17" t="s">
        <v>27</v>
      </c>
      <c r="L39" s="17" t="s">
        <v>26</v>
      </c>
      <c r="M39" s="16">
        <v>1</v>
      </c>
      <c r="N39" s="16">
        <v>1</v>
      </c>
      <c r="O39" s="16">
        <v>0</v>
      </c>
      <c r="P39" s="18">
        <v>-77.55</v>
      </c>
      <c r="Q39" s="19">
        <v>35020</v>
      </c>
      <c r="R39" s="18">
        <v>10126.66</v>
      </c>
      <c r="S39" s="18">
        <v>5786.39</v>
      </c>
      <c r="T39" s="18">
        <v>4573.88</v>
      </c>
      <c r="U39" s="18">
        <v>3531.5</v>
      </c>
      <c r="V39" s="18">
        <v>5602.05</v>
      </c>
      <c r="W39" s="18">
        <v>4697.88</v>
      </c>
      <c r="X39" s="18">
        <v>7090.7</v>
      </c>
      <c r="Y39" s="18">
        <v>4966.7</v>
      </c>
      <c r="Z39" s="18">
        <v>8078.53</v>
      </c>
      <c r="AA39" s="18">
        <v>6286.24</v>
      </c>
      <c r="AB39" s="18">
        <v>6166.23</v>
      </c>
      <c r="AC39" s="18">
        <v>4939.4399999999996</v>
      </c>
      <c r="AD39" s="16">
        <v>6</v>
      </c>
      <c r="AE39" s="16">
        <v>5</v>
      </c>
      <c r="AF39" s="16">
        <v>4</v>
      </c>
      <c r="AG39" s="16">
        <v>4</v>
      </c>
      <c r="AH39" s="16">
        <v>7</v>
      </c>
      <c r="AI39" s="16">
        <v>6</v>
      </c>
      <c r="AJ39" s="16">
        <v>8</v>
      </c>
      <c r="AK39" s="16">
        <v>8</v>
      </c>
      <c r="AL39" s="16">
        <v>3</v>
      </c>
      <c r="AM39" s="16">
        <v>9</v>
      </c>
      <c r="AN39" s="16">
        <v>5</v>
      </c>
      <c r="AO39" s="16">
        <v>7</v>
      </c>
    </row>
    <row r="40" spans="1:41" ht="15" x14ac:dyDescent="0.2">
      <c r="A40" s="15" t="s">
        <v>181</v>
      </c>
      <c r="B40" s="16">
        <v>60</v>
      </c>
      <c r="C40" s="15" t="s">
        <v>31</v>
      </c>
      <c r="D40" s="15" t="s">
        <v>177</v>
      </c>
      <c r="E40" s="16">
        <v>82390695</v>
      </c>
      <c r="F40" s="15" t="s">
        <v>300</v>
      </c>
      <c r="G40" s="15">
        <v>1</v>
      </c>
      <c r="H40" s="15">
        <v>1</v>
      </c>
      <c r="I40" s="15"/>
      <c r="J40" s="15">
        <v>1</v>
      </c>
      <c r="K40" s="17" t="s">
        <v>29</v>
      </c>
      <c r="L40" s="17" t="s">
        <v>26</v>
      </c>
      <c r="M40" s="16">
        <v>2</v>
      </c>
      <c r="N40" s="16">
        <v>0</v>
      </c>
      <c r="O40" s="16">
        <v>0</v>
      </c>
      <c r="P40" s="18">
        <v>394644.3</v>
      </c>
      <c r="Q40" s="19">
        <v>37281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8">
        <v>0</v>
      </c>
      <c r="X40" s="18">
        <v>2645</v>
      </c>
      <c r="Y40" s="18">
        <v>0</v>
      </c>
      <c r="Z40" s="18">
        <v>0</v>
      </c>
      <c r="AA40" s="18">
        <v>1200</v>
      </c>
      <c r="AB40" s="18">
        <v>0</v>
      </c>
      <c r="AC40" s="18">
        <v>341756.97</v>
      </c>
      <c r="AD40" s="16">
        <v>6</v>
      </c>
      <c r="AE40" s="16">
        <v>4</v>
      </c>
      <c r="AF40" s="16">
        <v>5</v>
      </c>
      <c r="AG40" s="16">
        <v>1</v>
      </c>
      <c r="AH40" s="16">
        <v>5</v>
      </c>
      <c r="AI40" s="16">
        <v>15</v>
      </c>
      <c r="AJ40" s="16">
        <v>5</v>
      </c>
      <c r="AK40" s="16">
        <v>5</v>
      </c>
      <c r="AL40" s="16">
        <v>5</v>
      </c>
      <c r="AM40" s="16">
        <v>6</v>
      </c>
      <c r="AN40" s="16">
        <v>5</v>
      </c>
      <c r="AO40" s="16">
        <v>9</v>
      </c>
    </row>
    <row r="41" spans="1:41" ht="15" x14ac:dyDescent="0.2">
      <c r="A41" s="15" t="s">
        <v>181</v>
      </c>
      <c r="B41" s="16">
        <v>65</v>
      </c>
      <c r="C41" s="15" t="s">
        <v>301</v>
      </c>
      <c r="D41" s="15" t="s">
        <v>133</v>
      </c>
      <c r="E41" s="16">
        <v>94109037</v>
      </c>
      <c r="F41" s="15" t="s">
        <v>302</v>
      </c>
      <c r="G41" s="15">
        <v>1</v>
      </c>
      <c r="H41" s="15">
        <v>1</v>
      </c>
      <c r="I41" s="15"/>
      <c r="J41" s="15">
        <v>1</v>
      </c>
      <c r="K41" s="17" t="s">
        <v>27</v>
      </c>
      <c r="L41" s="17" t="s">
        <v>26</v>
      </c>
      <c r="M41" s="16">
        <v>2</v>
      </c>
      <c r="N41" s="16">
        <v>1</v>
      </c>
      <c r="O41" s="16">
        <v>0</v>
      </c>
      <c r="P41" s="18">
        <v>14195.09</v>
      </c>
      <c r="Q41" s="19">
        <v>43321</v>
      </c>
      <c r="R41" s="18">
        <v>40767.11</v>
      </c>
      <c r="S41" s="18">
        <v>51811.74</v>
      </c>
      <c r="T41" s="18">
        <v>6000</v>
      </c>
      <c r="U41" s="18"/>
      <c r="V41" s="18"/>
      <c r="W41" s="18"/>
      <c r="X41" s="18"/>
      <c r="Y41" s="18"/>
      <c r="Z41" s="18"/>
      <c r="AA41" s="18"/>
      <c r="AB41" s="18"/>
      <c r="AC41" s="18"/>
      <c r="AD41" s="16">
        <v>42</v>
      </c>
      <c r="AE41" s="16">
        <v>8</v>
      </c>
      <c r="AF41" s="16">
        <v>0</v>
      </c>
      <c r="AG41" s="16"/>
      <c r="AH41" s="16"/>
      <c r="AI41" s="16"/>
      <c r="AJ41" s="16"/>
      <c r="AK41" s="16"/>
      <c r="AL41" s="16"/>
      <c r="AM41" s="16"/>
      <c r="AN41" s="16"/>
      <c r="AO41" s="16"/>
    </row>
    <row r="42" spans="1:41" ht="15" x14ac:dyDescent="0.2">
      <c r="A42" s="15" t="s">
        <v>181</v>
      </c>
      <c r="B42" s="16">
        <v>67</v>
      </c>
      <c r="C42" s="15" t="s">
        <v>157</v>
      </c>
      <c r="D42" s="15" t="s">
        <v>158</v>
      </c>
      <c r="E42" s="16">
        <v>83075646</v>
      </c>
      <c r="F42" s="15" t="s">
        <v>303</v>
      </c>
      <c r="G42" s="15">
        <v>1</v>
      </c>
      <c r="H42" s="15">
        <v>1</v>
      </c>
      <c r="I42" s="15"/>
      <c r="J42" s="15">
        <v>1</v>
      </c>
      <c r="K42" s="17" t="s">
        <v>27</v>
      </c>
      <c r="L42" s="17" t="s">
        <v>28</v>
      </c>
      <c r="M42" s="16">
        <v>2</v>
      </c>
      <c r="N42" s="16">
        <v>1</v>
      </c>
      <c r="O42" s="16">
        <v>2</v>
      </c>
      <c r="P42" s="18">
        <v>44874.07</v>
      </c>
      <c r="Q42" s="19">
        <v>30265</v>
      </c>
      <c r="R42" s="18">
        <v>7105</v>
      </c>
      <c r="S42" s="18">
        <v>8622</v>
      </c>
      <c r="T42" s="18">
        <v>0</v>
      </c>
      <c r="U42" s="18">
        <v>0</v>
      </c>
      <c r="V42" s="18">
        <v>0</v>
      </c>
      <c r="W42" s="18">
        <v>0</v>
      </c>
      <c r="X42" s="18">
        <v>5720</v>
      </c>
      <c r="Y42" s="18">
        <v>266</v>
      </c>
      <c r="Z42" s="18">
        <v>0</v>
      </c>
      <c r="AA42" s="18">
        <v>0</v>
      </c>
      <c r="AB42" s="18">
        <v>7857</v>
      </c>
      <c r="AC42" s="18">
        <v>1037</v>
      </c>
      <c r="AD42" s="16">
        <v>5</v>
      </c>
      <c r="AE42" s="16">
        <v>7</v>
      </c>
      <c r="AF42" s="16">
        <v>4</v>
      </c>
      <c r="AG42" s="16">
        <v>2</v>
      </c>
      <c r="AH42" s="16">
        <v>1</v>
      </c>
      <c r="AI42" s="16">
        <v>7</v>
      </c>
      <c r="AJ42" s="16">
        <v>1</v>
      </c>
      <c r="AK42" s="16">
        <v>2</v>
      </c>
      <c r="AL42" s="16">
        <v>2</v>
      </c>
      <c r="AM42" s="16">
        <v>5</v>
      </c>
      <c r="AN42" s="16">
        <v>4</v>
      </c>
      <c r="AO42" s="16">
        <v>6</v>
      </c>
    </row>
    <row r="43" spans="1:41" ht="15" x14ac:dyDescent="0.2">
      <c r="A43" s="15" t="s">
        <v>181</v>
      </c>
      <c r="B43" s="16">
        <v>67</v>
      </c>
      <c r="C43" s="15" t="s">
        <v>157</v>
      </c>
      <c r="D43" s="15" t="s">
        <v>158</v>
      </c>
      <c r="E43" s="16">
        <v>94113881</v>
      </c>
      <c r="F43" s="15" t="s">
        <v>249</v>
      </c>
      <c r="G43" s="15">
        <v>1</v>
      </c>
      <c r="H43" s="15">
        <v>1</v>
      </c>
      <c r="I43" s="15"/>
      <c r="J43" s="15">
        <v>1</v>
      </c>
      <c r="K43" s="17" t="s">
        <v>27</v>
      </c>
      <c r="L43" s="17" t="s">
        <v>26</v>
      </c>
      <c r="M43" s="16">
        <v>1</v>
      </c>
      <c r="N43" s="16">
        <v>1</v>
      </c>
      <c r="O43" s="16">
        <v>0</v>
      </c>
      <c r="P43" s="18">
        <v>6620.49</v>
      </c>
      <c r="Q43" s="19">
        <v>43347</v>
      </c>
      <c r="R43" s="18">
        <v>29088.62</v>
      </c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6">
        <v>17</v>
      </c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</row>
    <row r="44" spans="1:41" ht="15" x14ac:dyDescent="0.2">
      <c r="A44" s="15" t="s">
        <v>181</v>
      </c>
      <c r="B44" s="16">
        <v>73</v>
      </c>
      <c r="C44" s="15" t="s">
        <v>139</v>
      </c>
      <c r="D44" s="15" t="s">
        <v>120</v>
      </c>
      <c r="E44" s="16">
        <v>82754744</v>
      </c>
      <c r="F44" s="15" t="s">
        <v>218</v>
      </c>
      <c r="G44" s="15">
        <v>1</v>
      </c>
      <c r="H44" s="15">
        <v>1</v>
      </c>
      <c r="I44" s="15"/>
      <c r="J44" s="15">
        <v>1</v>
      </c>
      <c r="K44" s="17" t="s">
        <v>27</v>
      </c>
      <c r="L44" s="17" t="s">
        <v>28</v>
      </c>
      <c r="M44" s="16">
        <v>2</v>
      </c>
      <c r="N44" s="16">
        <v>1</v>
      </c>
      <c r="O44" s="16">
        <v>0</v>
      </c>
      <c r="P44" s="18">
        <v>28205.84</v>
      </c>
      <c r="Q44" s="19">
        <v>29803</v>
      </c>
      <c r="R44" s="18">
        <v>23922.62</v>
      </c>
      <c r="S44" s="18">
        <v>2987.53</v>
      </c>
      <c r="T44" s="18">
        <v>270</v>
      </c>
      <c r="U44" s="18">
        <v>6814.53</v>
      </c>
      <c r="V44" s="18">
        <v>12233.69</v>
      </c>
      <c r="W44" s="18">
        <v>4647.84</v>
      </c>
      <c r="X44" s="18">
        <v>6289.21</v>
      </c>
      <c r="Y44" s="18">
        <v>1011.74</v>
      </c>
      <c r="Z44" s="18">
        <v>10834.6</v>
      </c>
      <c r="AA44" s="18">
        <v>1127.18</v>
      </c>
      <c r="AB44" s="18">
        <v>17634.87</v>
      </c>
      <c r="AC44" s="18">
        <v>4236.83</v>
      </c>
      <c r="AD44" s="16">
        <v>22</v>
      </c>
      <c r="AE44" s="16">
        <v>6</v>
      </c>
      <c r="AF44" s="16">
        <v>2</v>
      </c>
      <c r="AG44" s="16">
        <v>4</v>
      </c>
      <c r="AH44" s="16">
        <v>11</v>
      </c>
      <c r="AI44" s="16">
        <v>5</v>
      </c>
      <c r="AJ44" s="16">
        <v>3</v>
      </c>
      <c r="AK44" s="16">
        <v>1</v>
      </c>
      <c r="AL44" s="16">
        <v>4</v>
      </c>
      <c r="AM44" s="16">
        <v>8</v>
      </c>
      <c r="AN44" s="16">
        <v>2</v>
      </c>
      <c r="AO44" s="16">
        <v>3</v>
      </c>
    </row>
    <row r="45" spans="1:41" ht="15" x14ac:dyDescent="0.2">
      <c r="A45" s="15" t="s">
        <v>181</v>
      </c>
      <c r="B45" s="16">
        <v>74</v>
      </c>
      <c r="C45" s="15" t="s">
        <v>304</v>
      </c>
      <c r="D45" s="15" t="s">
        <v>305</v>
      </c>
      <c r="E45" s="16">
        <v>82664181</v>
      </c>
      <c r="F45" s="15" t="s">
        <v>306</v>
      </c>
      <c r="G45" s="15">
        <v>1</v>
      </c>
      <c r="H45" s="15">
        <v>1</v>
      </c>
      <c r="I45" s="15"/>
      <c r="J45" s="15">
        <v>1</v>
      </c>
      <c r="K45" s="17" t="s">
        <v>25</v>
      </c>
      <c r="L45" s="17" t="s">
        <v>28</v>
      </c>
      <c r="M45" s="16">
        <v>1</v>
      </c>
      <c r="N45" s="16">
        <v>2</v>
      </c>
      <c r="O45" s="16">
        <v>2</v>
      </c>
      <c r="P45" s="18">
        <v>7718.79</v>
      </c>
      <c r="Q45" s="19">
        <v>34319</v>
      </c>
      <c r="R45" s="18">
        <v>9010.1299999999992</v>
      </c>
      <c r="S45" s="18">
        <v>0</v>
      </c>
      <c r="T45" s="18">
        <v>2332</v>
      </c>
      <c r="U45" s="18">
        <v>4543.3900000000003</v>
      </c>
      <c r="V45" s="18">
        <v>15</v>
      </c>
      <c r="W45" s="18"/>
      <c r="X45" s="18"/>
      <c r="Y45" s="18"/>
      <c r="Z45" s="18"/>
      <c r="AA45" s="18"/>
      <c r="AB45" s="18"/>
      <c r="AC45" s="18"/>
      <c r="AD45" s="16">
        <v>6</v>
      </c>
      <c r="AE45" s="16">
        <v>5</v>
      </c>
      <c r="AF45" s="16">
        <v>10</v>
      </c>
      <c r="AG45" s="16">
        <v>1</v>
      </c>
      <c r="AH45" s="16">
        <v>0</v>
      </c>
      <c r="AI45" s="16"/>
      <c r="AJ45" s="16"/>
      <c r="AK45" s="16"/>
      <c r="AL45" s="16"/>
      <c r="AM45" s="16"/>
      <c r="AN45" s="16"/>
      <c r="AO45" s="16"/>
    </row>
    <row r="46" spans="1:41" ht="15" x14ac:dyDescent="0.2">
      <c r="A46" s="15" t="s">
        <v>181</v>
      </c>
      <c r="B46" s="16">
        <v>78</v>
      </c>
      <c r="C46" s="15" t="s">
        <v>148</v>
      </c>
      <c r="D46" s="15" t="s">
        <v>307</v>
      </c>
      <c r="E46" s="16">
        <v>83149234</v>
      </c>
      <c r="F46" s="15" t="s">
        <v>308</v>
      </c>
      <c r="G46" s="15">
        <v>1</v>
      </c>
      <c r="H46" s="15">
        <v>1</v>
      </c>
      <c r="I46" s="15"/>
      <c r="J46" s="15">
        <v>1</v>
      </c>
      <c r="K46" s="17" t="s">
        <v>27</v>
      </c>
      <c r="L46" s="17" t="s">
        <v>28</v>
      </c>
      <c r="M46" s="16">
        <v>1</v>
      </c>
      <c r="N46" s="16">
        <v>2</v>
      </c>
      <c r="O46" s="16">
        <v>0</v>
      </c>
      <c r="P46" s="18">
        <v>659.27</v>
      </c>
      <c r="Q46" s="19">
        <v>33193</v>
      </c>
      <c r="R46" s="18">
        <v>1997.1</v>
      </c>
      <c r="S46" s="18">
        <v>770</v>
      </c>
      <c r="T46" s="18">
        <v>1811.6</v>
      </c>
      <c r="U46" s="18">
        <v>1690</v>
      </c>
      <c r="V46" s="18">
        <v>1901</v>
      </c>
      <c r="W46" s="18">
        <v>2380.1999999999998</v>
      </c>
      <c r="X46" s="18">
        <v>1999.9</v>
      </c>
      <c r="Y46" s="18">
        <v>3090.9</v>
      </c>
      <c r="Z46" s="18">
        <v>2510.8000000000002</v>
      </c>
      <c r="AA46" s="18">
        <v>1436.65</v>
      </c>
      <c r="AB46" s="18">
        <v>2335</v>
      </c>
      <c r="AC46" s="18">
        <v>1358.6</v>
      </c>
      <c r="AD46" s="16">
        <v>8</v>
      </c>
      <c r="AE46" s="16">
        <v>3</v>
      </c>
      <c r="AF46" s="16">
        <v>8</v>
      </c>
      <c r="AG46" s="16">
        <v>6</v>
      </c>
      <c r="AH46" s="16">
        <v>6</v>
      </c>
      <c r="AI46" s="16">
        <v>8</v>
      </c>
      <c r="AJ46" s="16">
        <v>7</v>
      </c>
      <c r="AK46" s="16">
        <v>12</v>
      </c>
      <c r="AL46" s="16">
        <v>9</v>
      </c>
      <c r="AM46" s="16">
        <v>5</v>
      </c>
      <c r="AN46" s="16">
        <v>6</v>
      </c>
      <c r="AO46" s="16">
        <v>2</v>
      </c>
    </row>
    <row r="47" spans="1:41" ht="15" x14ac:dyDescent="0.2">
      <c r="A47" s="15" t="s">
        <v>181</v>
      </c>
      <c r="B47" s="16">
        <v>78</v>
      </c>
      <c r="C47" s="15" t="s">
        <v>148</v>
      </c>
      <c r="D47" s="15" t="s">
        <v>140</v>
      </c>
      <c r="E47" s="16">
        <v>94088491</v>
      </c>
      <c r="F47" s="15" t="s">
        <v>250</v>
      </c>
      <c r="G47" s="15">
        <v>1</v>
      </c>
      <c r="H47" s="15">
        <v>1</v>
      </c>
      <c r="I47" s="15"/>
      <c r="J47" s="15">
        <v>1</v>
      </c>
      <c r="K47" s="17" t="s">
        <v>27</v>
      </c>
      <c r="L47" s="17" t="s">
        <v>26</v>
      </c>
      <c r="M47" s="16">
        <v>1</v>
      </c>
      <c r="N47" s="16">
        <v>1</v>
      </c>
      <c r="O47" s="16">
        <v>0</v>
      </c>
      <c r="P47" s="18">
        <v>7630.98</v>
      </c>
      <c r="Q47" s="19">
        <v>43357</v>
      </c>
      <c r="R47" s="18">
        <v>7908</v>
      </c>
      <c r="S47" s="18">
        <v>13000</v>
      </c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6">
        <v>20</v>
      </c>
      <c r="AE47" s="16">
        <v>1</v>
      </c>
      <c r="AF47" s="16"/>
      <c r="AG47" s="16"/>
      <c r="AH47" s="16"/>
      <c r="AI47" s="16"/>
      <c r="AJ47" s="16"/>
      <c r="AK47" s="16"/>
      <c r="AL47" s="16"/>
      <c r="AM47" s="16"/>
      <c r="AN47" s="16"/>
      <c r="AO47" s="16"/>
    </row>
    <row r="48" spans="1:41" ht="15" x14ac:dyDescent="0.2">
      <c r="A48" s="15" t="s">
        <v>181</v>
      </c>
      <c r="B48" s="16">
        <v>80</v>
      </c>
      <c r="C48" s="15" t="s">
        <v>219</v>
      </c>
      <c r="D48" s="15" t="s">
        <v>221</v>
      </c>
      <c r="E48" s="16">
        <v>93943864</v>
      </c>
      <c r="F48" s="15" t="s">
        <v>222</v>
      </c>
      <c r="G48" s="15">
        <v>1</v>
      </c>
      <c r="H48" s="15">
        <v>1</v>
      </c>
      <c r="I48" s="15"/>
      <c r="J48" s="15">
        <v>1</v>
      </c>
      <c r="K48" s="17" t="s">
        <v>27</v>
      </c>
      <c r="L48" s="17" t="s">
        <v>26</v>
      </c>
      <c r="M48" s="16">
        <v>2</v>
      </c>
      <c r="N48" s="16">
        <v>1</v>
      </c>
      <c r="O48" s="16">
        <v>0</v>
      </c>
      <c r="P48" s="18">
        <v>5398.28</v>
      </c>
      <c r="Q48" s="19">
        <v>43131</v>
      </c>
      <c r="R48" s="18">
        <v>3777.8</v>
      </c>
      <c r="S48" s="18">
        <v>5971.5</v>
      </c>
      <c r="T48" s="18">
        <v>6012.9</v>
      </c>
      <c r="U48" s="18">
        <v>6886.3</v>
      </c>
      <c r="V48" s="18">
        <v>15263.62</v>
      </c>
      <c r="W48" s="18">
        <v>5708.47</v>
      </c>
      <c r="X48" s="18">
        <v>0</v>
      </c>
      <c r="Y48" s="18"/>
      <c r="Z48" s="18"/>
      <c r="AA48" s="18">
        <v>5000</v>
      </c>
      <c r="AB48" s="18"/>
      <c r="AC48" s="18"/>
      <c r="AD48" s="16">
        <v>4</v>
      </c>
      <c r="AE48" s="16">
        <v>5</v>
      </c>
      <c r="AF48" s="16">
        <v>6</v>
      </c>
      <c r="AG48" s="16">
        <v>3</v>
      </c>
      <c r="AH48" s="16">
        <v>6</v>
      </c>
      <c r="AI48" s="16">
        <v>8</v>
      </c>
      <c r="AJ48" s="16">
        <v>1</v>
      </c>
      <c r="AK48" s="16"/>
      <c r="AL48" s="16"/>
      <c r="AM48" s="16">
        <v>0</v>
      </c>
      <c r="AN48" s="16"/>
      <c r="AO48" s="16"/>
    </row>
    <row r="49" spans="1:41" ht="15" x14ac:dyDescent="0.2">
      <c r="A49" s="15" t="s">
        <v>181</v>
      </c>
      <c r="B49" s="16">
        <v>80</v>
      </c>
      <c r="C49" s="15" t="s">
        <v>219</v>
      </c>
      <c r="D49" s="15" t="s">
        <v>140</v>
      </c>
      <c r="E49" s="16">
        <v>92781178</v>
      </c>
      <c r="F49" s="15" t="s">
        <v>220</v>
      </c>
      <c r="G49" s="15">
        <v>1</v>
      </c>
      <c r="H49" s="15">
        <v>1</v>
      </c>
      <c r="I49" s="15"/>
      <c r="J49" s="15">
        <v>1</v>
      </c>
      <c r="K49" s="17" t="s">
        <v>29</v>
      </c>
      <c r="L49" s="17" t="s">
        <v>26</v>
      </c>
      <c r="M49" s="16">
        <v>1</v>
      </c>
      <c r="N49" s="16">
        <v>1</v>
      </c>
      <c r="O49" s="16">
        <v>0</v>
      </c>
      <c r="P49" s="18">
        <v>2183.94</v>
      </c>
      <c r="Q49" s="19">
        <v>42016</v>
      </c>
      <c r="R49" s="18">
        <v>4625.07</v>
      </c>
      <c r="S49" s="18">
        <v>5911.57</v>
      </c>
      <c r="T49" s="18">
        <v>6454.84</v>
      </c>
      <c r="U49" s="18">
        <v>4925.07</v>
      </c>
      <c r="V49" s="18">
        <v>2554.3200000000002</v>
      </c>
      <c r="W49" s="18">
        <v>8835.68</v>
      </c>
      <c r="X49" s="18">
        <v>3797.71</v>
      </c>
      <c r="Y49" s="18">
        <v>4784.21</v>
      </c>
      <c r="Z49" s="18">
        <v>3797.71</v>
      </c>
      <c r="AA49" s="18">
        <v>3797.71</v>
      </c>
      <c r="AB49" s="18">
        <v>3797.71</v>
      </c>
      <c r="AC49" s="18">
        <v>5277.46</v>
      </c>
      <c r="AD49" s="16">
        <v>8</v>
      </c>
      <c r="AE49" s="16">
        <v>3</v>
      </c>
      <c r="AF49" s="16">
        <v>6</v>
      </c>
      <c r="AG49" s="16">
        <v>5</v>
      </c>
      <c r="AH49" s="16">
        <v>6</v>
      </c>
      <c r="AI49" s="16">
        <v>6</v>
      </c>
      <c r="AJ49" s="16">
        <v>8</v>
      </c>
      <c r="AK49" s="16">
        <v>6</v>
      </c>
      <c r="AL49" s="16">
        <v>5</v>
      </c>
      <c r="AM49" s="16">
        <v>8</v>
      </c>
      <c r="AN49" s="16">
        <v>8</v>
      </c>
      <c r="AO49" s="16">
        <v>6</v>
      </c>
    </row>
    <row r="50" spans="1:41" ht="15" x14ac:dyDescent="0.2">
      <c r="A50" s="15" t="s">
        <v>181</v>
      </c>
      <c r="B50" s="16">
        <v>80</v>
      </c>
      <c r="C50" s="15" t="s">
        <v>219</v>
      </c>
      <c r="D50" s="15" t="s">
        <v>251</v>
      </c>
      <c r="E50" s="16">
        <v>83175558</v>
      </c>
      <c r="F50" s="15" t="s">
        <v>252</v>
      </c>
      <c r="G50" s="15">
        <v>1</v>
      </c>
      <c r="H50" s="15">
        <v>1</v>
      </c>
      <c r="I50" s="15"/>
      <c r="J50" s="15">
        <v>1</v>
      </c>
      <c r="K50" s="17" t="s">
        <v>27</v>
      </c>
      <c r="L50" s="17" t="s">
        <v>28</v>
      </c>
      <c r="M50" s="16">
        <v>1</v>
      </c>
      <c r="N50" s="16">
        <v>2</v>
      </c>
      <c r="O50" s="16">
        <v>2</v>
      </c>
      <c r="P50" s="18">
        <v>364.88</v>
      </c>
      <c r="Q50" s="19">
        <v>35787</v>
      </c>
      <c r="R50" s="18">
        <v>5259</v>
      </c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6">
        <v>22</v>
      </c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</row>
    <row r="51" spans="1:41" ht="15" x14ac:dyDescent="0.2">
      <c r="A51" s="15" t="s">
        <v>181</v>
      </c>
      <c r="B51" s="16">
        <v>82</v>
      </c>
      <c r="C51" s="15" t="s">
        <v>98</v>
      </c>
      <c r="D51" s="15" t="s">
        <v>185</v>
      </c>
      <c r="E51" s="16">
        <v>93803042</v>
      </c>
      <c r="F51" s="15" t="s">
        <v>309</v>
      </c>
      <c r="G51" s="15">
        <v>1</v>
      </c>
      <c r="H51" s="15">
        <v>1</v>
      </c>
      <c r="I51" s="15"/>
      <c r="J51" s="15">
        <v>1</v>
      </c>
      <c r="K51" s="17" t="s">
        <v>27</v>
      </c>
      <c r="L51" s="17" t="s">
        <v>26</v>
      </c>
      <c r="M51" s="16">
        <v>1</v>
      </c>
      <c r="N51" s="16">
        <v>0</v>
      </c>
      <c r="O51" s="16">
        <v>0</v>
      </c>
      <c r="P51" s="18">
        <v>5161.42</v>
      </c>
      <c r="Q51" s="19">
        <v>42977</v>
      </c>
      <c r="R51" s="18">
        <v>5355.5</v>
      </c>
      <c r="S51" s="18">
        <v>0</v>
      </c>
      <c r="T51" s="18">
        <v>5000</v>
      </c>
      <c r="U51" s="18">
        <v>0</v>
      </c>
      <c r="V51" s="18">
        <v>0</v>
      </c>
      <c r="W51" s="18">
        <v>5000</v>
      </c>
      <c r="X51" s="18">
        <v>0</v>
      </c>
      <c r="Y51" s="18">
        <v>0</v>
      </c>
      <c r="Z51" s="18">
        <v>10</v>
      </c>
      <c r="AA51" s="18">
        <v>6080</v>
      </c>
      <c r="AB51" s="18">
        <v>5000</v>
      </c>
      <c r="AC51" s="18">
        <v>500</v>
      </c>
      <c r="AD51" s="16">
        <v>4</v>
      </c>
      <c r="AE51" s="16">
        <v>21</v>
      </c>
      <c r="AF51" s="16">
        <v>5</v>
      </c>
      <c r="AG51" s="16">
        <v>17</v>
      </c>
      <c r="AH51" s="16">
        <v>14</v>
      </c>
      <c r="AI51" s="16">
        <v>13</v>
      </c>
      <c r="AJ51" s="16">
        <v>16</v>
      </c>
      <c r="AK51" s="16">
        <v>10</v>
      </c>
      <c r="AL51" s="16">
        <v>15</v>
      </c>
      <c r="AM51" s="16">
        <v>17</v>
      </c>
      <c r="AN51" s="16">
        <v>16</v>
      </c>
      <c r="AO51" s="16">
        <v>13</v>
      </c>
    </row>
    <row r="52" spans="1:41" ht="15" x14ac:dyDescent="0.2">
      <c r="A52" s="15" t="s">
        <v>181</v>
      </c>
      <c r="B52" s="16">
        <v>82</v>
      </c>
      <c r="C52" s="15" t="s">
        <v>98</v>
      </c>
      <c r="D52" s="15" t="s">
        <v>310</v>
      </c>
      <c r="E52" s="16">
        <v>83091074</v>
      </c>
      <c r="F52" s="15" t="s">
        <v>311</v>
      </c>
      <c r="G52" s="15">
        <v>1</v>
      </c>
      <c r="H52" s="15">
        <v>1</v>
      </c>
      <c r="I52" s="15"/>
      <c r="J52" s="15">
        <v>1</v>
      </c>
      <c r="K52" s="17" t="s">
        <v>27</v>
      </c>
      <c r="L52" s="17" t="s">
        <v>28</v>
      </c>
      <c r="M52" s="16">
        <v>1</v>
      </c>
      <c r="N52" s="16">
        <v>2</v>
      </c>
      <c r="O52" s="16">
        <v>1</v>
      </c>
      <c r="P52" s="18">
        <v>5272.21</v>
      </c>
      <c r="Q52" s="19">
        <v>27180</v>
      </c>
      <c r="R52" s="18">
        <v>0</v>
      </c>
      <c r="S52" s="18">
        <v>2643.3</v>
      </c>
      <c r="T52" s="18">
        <v>0</v>
      </c>
      <c r="U52" s="18">
        <v>0</v>
      </c>
      <c r="V52" s="18"/>
      <c r="W52" s="18">
        <v>0</v>
      </c>
      <c r="X52" s="18">
        <v>1356.7</v>
      </c>
      <c r="Y52" s="18">
        <v>0</v>
      </c>
      <c r="Z52" s="18">
        <v>0</v>
      </c>
      <c r="AA52" s="18">
        <v>26830.9</v>
      </c>
      <c r="AB52" s="18">
        <v>0</v>
      </c>
      <c r="AC52" s="18">
        <v>1785.88</v>
      </c>
      <c r="AD52" s="16">
        <v>20</v>
      </c>
      <c r="AE52" s="16">
        <v>2</v>
      </c>
      <c r="AF52" s="16">
        <v>9</v>
      </c>
      <c r="AG52" s="16">
        <v>3</v>
      </c>
      <c r="AH52" s="16"/>
      <c r="AI52" s="16">
        <v>7</v>
      </c>
      <c r="AJ52" s="16">
        <v>10</v>
      </c>
      <c r="AK52" s="16">
        <v>8</v>
      </c>
      <c r="AL52" s="16">
        <v>14</v>
      </c>
      <c r="AM52" s="16">
        <v>17</v>
      </c>
      <c r="AN52" s="16">
        <v>13</v>
      </c>
      <c r="AO52" s="16">
        <v>17</v>
      </c>
    </row>
    <row r="53" spans="1:41" ht="15" x14ac:dyDescent="0.2">
      <c r="A53" s="15" t="s">
        <v>181</v>
      </c>
      <c r="B53" s="16">
        <v>82</v>
      </c>
      <c r="C53" s="15" t="s">
        <v>98</v>
      </c>
      <c r="D53" s="15" t="s">
        <v>115</v>
      </c>
      <c r="E53" s="16">
        <v>93544871</v>
      </c>
      <c r="F53" s="15" t="s">
        <v>312</v>
      </c>
      <c r="G53" s="15">
        <v>1</v>
      </c>
      <c r="H53" s="15">
        <v>1</v>
      </c>
      <c r="I53" s="15"/>
      <c r="J53" s="15">
        <v>1</v>
      </c>
      <c r="K53" s="17" t="s">
        <v>27</v>
      </c>
      <c r="L53" s="17" t="s">
        <v>26</v>
      </c>
      <c r="M53" s="16">
        <v>3</v>
      </c>
      <c r="N53" s="16">
        <v>1</v>
      </c>
      <c r="O53" s="16">
        <v>0</v>
      </c>
      <c r="P53" s="18">
        <v>50157.71</v>
      </c>
      <c r="Q53" s="19">
        <v>42712</v>
      </c>
      <c r="R53" s="18">
        <v>9855.14</v>
      </c>
      <c r="S53" s="18">
        <v>2977.6</v>
      </c>
      <c r="T53" s="18">
        <v>9390.69</v>
      </c>
      <c r="U53" s="18">
        <v>9641.85</v>
      </c>
      <c r="V53" s="18">
        <v>8882.7999999999993</v>
      </c>
      <c r="W53" s="18">
        <v>2096.58</v>
      </c>
      <c r="X53" s="18">
        <v>5986.89</v>
      </c>
      <c r="Y53" s="18">
        <v>8157.24</v>
      </c>
      <c r="Z53" s="18">
        <v>8362.0499999999993</v>
      </c>
      <c r="AA53" s="18">
        <v>12974.03</v>
      </c>
      <c r="AB53" s="18">
        <v>15403.15</v>
      </c>
      <c r="AC53" s="18">
        <v>7398.02</v>
      </c>
      <c r="AD53" s="16">
        <v>13</v>
      </c>
      <c r="AE53" s="16">
        <v>3</v>
      </c>
      <c r="AF53" s="16">
        <v>2</v>
      </c>
      <c r="AG53" s="16">
        <v>3</v>
      </c>
      <c r="AH53" s="16">
        <v>3</v>
      </c>
      <c r="AI53" s="16">
        <v>4</v>
      </c>
      <c r="AJ53" s="16">
        <v>3</v>
      </c>
      <c r="AK53" s="16">
        <v>3</v>
      </c>
      <c r="AL53" s="16">
        <v>4</v>
      </c>
      <c r="AM53" s="16">
        <v>2</v>
      </c>
      <c r="AN53" s="16">
        <v>4</v>
      </c>
      <c r="AO53" s="16">
        <v>1</v>
      </c>
    </row>
    <row r="54" spans="1:41" ht="15" x14ac:dyDescent="0.2">
      <c r="A54" s="15" t="s">
        <v>181</v>
      </c>
      <c r="B54" s="16">
        <v>85</v>
      </c>
      <c r="C54" s="15" t="s">
        <v>66</v>
      </c>
      <c r="D54" s="15" t="s">
        <v>118</v>
      </c>
      <c r="E54" s="16">
        <v>82396594</v>
      </c>
      <c r="F54" s="15" t="s">
        <v>223</v>
      </c>
      <c r="G54" s="15">
        <v>1</v>
      </c>
      <c r="H54" s="15">
        <v>1</v>
      </c>
      <c r="I54" s="15"/>
      <c r="J54" s="15">
        <v>1</v>
      </c>
      <c r="K54" s="17" t="s">
        <v>29</v>
      </c>
      <c r="L54" s="17" t="s">
        <v>26</v>
      </c>
      <c r="M54" s="16">
        <v>1</v>
      </c>
      <c r="N54" s="16">
        <v>1</v>
      </c>
      <c r="O54" s="16">
        <v>0</v>
      </c>
      <c r="P54" s="18">
        <v>1802.81</v>
      </c>
      <c r="Q54" s="19">
        <v>39437</v>
      </c>
      <c r="R54" s="18">
        <v>5454.45</v>
      </c>
      <c r="S54" s="18">
        <v>4863.84</v>
      </c>
      <c r="T54" s="18">
        <v>2540.36</v>
      </c>
      <c r="U54" s="18">
        <v>4228.3599999999997</v>
      </c>
      <c r="V54" s="18">
        <v>4569.3599999999997</v>
      </c>
      <c r="W54" s="18">
        <v>4619.3599999999997</v>
      </c>
      <c r="X54" s="18">
        <v>5251.1</v>
      </c>
      <c r="Y54" s="18">
        <v>4983.8999999999996</v>
      </c>
      <c r="Z54" s="18">
        <v>4239.3599999999997</v>
      </c>
      <c r="AA54" s="18">
        <v>5880.36</v>
      </c>
      <c r="AB54" s="18">
        <v>6191.08</v>
      </c>
      <c r="AC54" s="18">
        <v>4988.1099999999997</v>
      </c>
      <c r="AD54" s="16">
        <v>6</v>
      </c>
      <c r="AE54" s="16">
        <v>2</v>
      </c>
      <c r="AF54" s="16">
        <v>8</v>
      </c>
      <c r="AG54" s="16">
        <v>3</v>
      </c>
      <c r="AH54" s="16">
        <v>7</v>
      </c>
      <c r="AI54" s="16">
        <v>5</v>
      </c>
      <c r="AJ54" s="16">
        <v>3</v>
      </c>
      <c r="AK54" s="16">
        <v>3</v>
      </c>
      <c r="AL54" s="16">
        <v>6</v>
      </c>
      <c r="AM54" s="16">
        <v>7</v>
      </c>
      <c r="AN54" s="16">
        <v>11</v>
      </c>
      <c r="AO54" s="16">
        <v>3</v>
      </c>
    </row>
    <row r="55" spans="1:41" ht="15" x14ac:dyDescent="0.2">
      <c r="A55" s="15" t="s">
        <v>181</v>
      </c>
      <c r="B55" s="16">
        <v>87</v>
      </c>
      <c r="C55" s="15" t="s">
        <v>149</v>
      </c>
      <c r="D55" s="15" t="s">
        <v>313</v>
      </c>
      <c r="E55" s="16">
        <v>91566904</v>
      </c>
      <c r="F55" s="15" t="s">
        <v>314</v>
      </c>
      <c r="G55" s="15">
        <v>1</v>
      </c>
      <c r="H55" s="15">
        <v>1</v>
      </c>
      <c r="I55" s="15"/>
      <c r="J55" s="15">
        <v>1</v>
      </c>
      <c r="K55" s="17" t="s">
        <v>25</v>
      </c>
      <c r="L55" s="17" t="s">
        <v>28</v>
      </c>
      <c r="M55" s="16">
        <v>1</v>
      </c>
      <c r="N55" s="16">
        <v>2</v>
      </c>
      <c r="O55" s="16">
        <v>0</v>
      </c>
      <c r="P55" s="18">
        <v>13313.48</v>
      </c>
      <c r="Q55" s="19">
        <v>40722</v>
      </c>
      <c r="R55" s="18">
        <v>7600.38</v>
      </c>
      <c r="S55" s="18">
        <v>9652.61</v>
      </c>
      <c r="T55" s="18">
        <v>6046.74</v>
      </c>
      <c r="U55" s="18">
        <v>4988.47</v>
      </c>
      <c r="V55" s="18"/>
      <c r="W55" s="18"/>
      <c r="X55" s="18"/>
      <c r="Y55" s="18"/>
      <c r="Z55" s="18"/>
      <c r="AA55" s="18"/>
      <c r="AB55" s="18"/>
      <c r="AC55" s="18"/>
      <c r="AD55" s="16">
        <v>9</v>
      </c>
      <c r="AE55" s="16">
        <v>4</v>
      </c>
      <c r="AF55" s="16">
        <v>6</v>
      </c>
      <c r="AG55" s="16">
        <v>3</v>
      </c>
      <c r="AH55" s="16"/>
      <c r="AI55" s="16"/>
      <c r="AJ55" s="16"/>
      <c r="AK55" s="16"/>
      <c r="AL55" s="16"/>
      <c r="AM55" s="16"/>
      <c r="AN55" s="16"/>
      <c r="AO55" s="16"/>
    </row>
    <row r="56" spans="1:41" ht="15" x14ac:dyDescent="0.2">
      <c r="A56" s="15" t="s">
        <v>181</v>
      </c>
      <c r="B56" s="16">
        <v>87</v>
      </c>
      <c r="C56" s="15" t="s">
        <v>149</v>
      </c>
      <c r="D56" s="15" t="s">
        <v>315</v>
      </c>
      <c r="E56" s="16">
        <v>82391450</v>
      </c>
      <c r="F56" s="15" t="s">
        <v>316</v>
      </c>
      <c r="G56" s="15">
        <v>1</v>
      </c>
      <c r="H56" s="15">
        <v>1</v>
      </c>
      <c r="I56" s="15"/>
      <c r="J56" s="15">
        <v>1</v>
      </c>
      <c r="K56" s="17" t="s">
        <v>27</v>
      </c>
      <c r="L56" s="17" t="s">
        <v>26</v>
      </c>
      <c r="M56" s="16">
        <v>1</v>
      </c>
      <c r="N56" s="16">
        <v>1</v>
      </c>
      <c r="O56" s="16">
        <v>0</v>
      </c>
      <c r="P56" s="18">
        <v>5330.28</v>
      </c>
      <c r="Q56" s="19">
        <v>37494</v>
      </c>
      <c r="R56" s="18">
        <v>4222.3500000000004</v>
      </c>
      <c r="S56" s="18">
        <v>3559.05</v>
      </c>
      <c r="T56" s="18">
        <v>3336.3</v>
      </c>
      <c r="U56" s="18">
        <v>0</v>
      </c>
      <c r="V56" s="18">
        <v>9252.15</v>
      </c>
      <c r="W56" s="18">
        <v>841.5</v>
      </c>
      <c r="X56" s="18">
        <v>732.6</v>
      </c>
      <c r="Y56" s="18">
        <v>881.1</v>
      </c>
      <c r="Z56" s="18">
        <v>1801.8</v>
      </c>
      <c r="AA56" s="18"/>
      <c r="AB56" s="18">
        <v>871.2</v>
      </c>
      <c r="AC56" s="18">
        <v>7212.75</v>
      </c>
      <c r="AD56" s="16">
        <v>24</v>
      </c>
      <c r="AE56" s="16">
        <v>1</v>
      </c>
      <c r="AF56" s="16">
        <v>11</v>
      </c>
      <c r="AG56" s="16">
        <v>1</v>
      </c>
      <c r="AH56" s="16">
        <v>2</v>
      </c>
      <c r="AI56" s="16">
        <v>3</v>
      </c>
      <c r="AJ56" s="16">
        <v>2</v>
      </c>
      <c r="AK56" s="16">
        <v>2</v>
      </c>
      <c r="AL56" s="16">
        <v>1</v>
      </c>
      <c r="AM56" s="16"/>
      <c r="AN56" s="16">
        <v>1</v>
      </c>
      <c r="AO56" s="16">
        <v>21</v>
      </c>
    </row>
    <row r="57" spans="1:41" ht="15" x14ac:dyDescent="0.2">
      <c r="A57" s="15" t="s">
        <v>181</v>
      </c>
      <c r="B57" s="16">
        <v>87</v>
      </c>
      <c r="C57" s="15" t="s">
        <v>149</v>
      </c>
      <c r="D57" s="15" t="s">
        <v>315</v>
      </c>
      <c r="E57" s="16">
        <v>83130138</v>
      </c>
      <c r="F57" s="15" t="s">
        <v>317</v>
      </c>
      <c r="G57" s="15">
        <v>1</v>
      </c>
      <c r="H57" s="15">
        <v>1</v>
      </c>
      <c r="I57" s="15"/>
      <c r="J57" s="15">
        <v>1</v>
      </c>
      <c r="K57" s="17" t="s">
        <v>27</v>
      </c>
      <c r="L57" s="17" t="s">
        <v>28</v>
      </c>
      <c r="M57" s="16">
        <v>1</v>
      </c>
      <c r="N57" s="16">
        <v>2</v>
      </c>
      <c r="O57" s="16">
        <v>1</v>
      </c>
      <c r="P57" s="18">
        <v>2492.04</v>
      </c>
      <c r="Q57" s="19">
        <v>32968</v>
      </c>
      <c r="R57" s="18">
        <v>4151.1000000000004</v>
      </c>
      <c r="S57" s="18">
        <v>1644.39</v>
      </c>
      <c r="T57" s="18">
        <v>1530.99</v>
      </c>
      <c r="U57" s="18">
        <v>1848.51</v>
      </c>
      <c r="V57" s="18"/>
      <c r="W57" s="18"/>
      <c r="X57" s="18"/>
      <c r="Y57" s="18"/>
      <c r="Z57" s="18"/>
      <c r="AA57" s="18"/>
      <c r="AB57" s="18"/>
      <c r="AC57" s="18"/>
      <c r="AD57" s="16">
        <v>10</v>
      </c>
      <c r="AE57" s="16">
        <v>8</v>
      </c>
      <c r="AF57" s="16">
        <v>8</v>
      </c>
      <c r="AG57" s="16">
        <v>0</v>
      </c>
      <c r="AH57" s="16"/>
      <c r="AI57" s="16"/>
      <c r="AJ57" s="16"/>
      <c r="AK57" s="16"/>
      <c r="AL57" s="16"/>
      <c r="AM57" s="16"/>
      <c r="AN57" s="16"/>
      <c r="AO57" s="16"/>
    </row>
    <row r="58" spans="1:41" ht="15" x14ac:dyDescent="0.2">
      <c r="A58" s="15" t="s">
        <v>181</v>
      </c>
      <c r="B58" s="16">
        <v>87</v>
      </c>
      <c r="C58" s="15" t="s">
        <v>149</v>
      </c>
      <c r="D58" s="15" t="s">
        <v>315</v>
      </c>
      <c r="E58" s="16">
        <v>91772601</v>
      </c>
      <c r="F58" s="15" t="s">
        <v>318</v>
      </c>
      <c r="G58" s="15">
        <v>1</v>
      </c>
      <c r="H58" s="15">
        <v>1</v>
      </c>
      <c r="I58" s="15"/>
      <c r="J58" s="15">
        <v>1</v>
      </c>
      <c r="K58" s="17" t="s">
        <v>27</v>
      </c>
      <c r="L58" s="17" t="s">
        <v>26</v>
      </c>
      <c r="M58" s="16">
        <v>2</v>
      </c>
      <c r="N58" s="16">
        <v>1</v>
      </c>
      <c r="O58" s="16">
        <v>0</v>
      </c>
      <c r="P58" s="18">
        <v>98039.42</v>
      </c>
      <c r="Q58" s="19">
        <v>40927</v>
      </c>
      <c r="R58" s="18">
        <v>4694.6899999999996</v>
      </c>
      <c r="S58" s="18">
        <v>1008.52</v>
      </c>
      <c r="T58" s="18">
        <v>768.33</v>
      </c>
      <c r="U58" s="18">
        <v>2139.2600000000002</v>
      </c>
      <c r="V58" s="18">
        <v>2587.6</v>
      </c>
      <c r="W58" s="18">
        <v>3991.45</v>
      </c>
      <c r="X58" s="18">
        <v>1051.1400000000001</v>
      </c>
      <c r="Y58" s="18">
        <v>1097.67</v>
      </c>
      <c r="Z58" s="18">
        <v>4468.8500000000004</v>
      </c>
      <c r="AA58" s="18">
        <v>1087.04</v>
      </c>
      <c r="AB58" s="18">
        <v>1157.4100000000001</v>
      </c>
      <c r="AC58" s="18">
        <v>1208.1300000000001</v>
      </c>
      <c r="AD58" s="16">
        <v>7</v>
      </c>
      <c r="AE58" s="16">
        <v>6</v>
      </c>
      <c r="AF58" s="16">
        <v>7</v>
      </c>
      <c r="AG58" s="16">
        <v>6</v>
      </c>
      <c r="AH58" s="16">
        <v>7</v>
      </c>
      <c r="AI58" s="16">
        <v>7</v>
      </c>
      <c r="AJ58" s="16">
        <v>8</v>
      </c>
      <c r="AK58" s="16">
        <v>6</v>
      </c>
      <c r="AL58" s="16">
        <v>7</v>
      </c>
      <c r="AM58" s="16">
        <v>6</v>
      </c>
      <c r="AN58" s="16">
        <v>7</v>
      </c>
      <c r="AO58" s="16">
        <v>7</v>
      </c>
    </row>
    <row r="59" spans="1:41" ht="15" x14ac:dyDescent="0.2">
      <c r="A59" s="15" t="s">
        <v>181</v>
      </c>
      <c r="B59" s="16">
        <v>107</v>
      </c>
      <c r="C59" s="15" t="s">
        <v>319</v>
      </c>
      <c r="D59" s="15" t="s">
        <v>320</v>
      </c>
      <c r="E59" s="16">
        <v>91931893</v>
      </c>
      <c r="F59" s="15" t="s">
        <v>321</v>
      </c>
      <c r="G59" s="15">
        <v>1</v>
      </c>
      <c r="H59" s="15">
        <v>1</v>
      </c>
      <c r="I59" s="15"/>
      <c r="J59" s="15">
        <v>1</v>
      </c>
      <c r="K59" s="17" t="s">
        <v>25</v>
      </c>
      <c r="L59" s="17" t="s">
        <v>28</v>
      </c>
      <c r="M59" s="16">
        <v>2</v>
      </c>
      <c r="N59" s="16">
        <v>2</v>
      </c>
      <c r="O59" s="16">
        <v>2</v>
      </c>
      <c r="P59" s="18">
        <v>5710.43</v>
      </c>
      <c r="Q59" s="19">
        <v>41082</v>
      </c>
      <c r="R59" s="18">
        <v>4027.74</v>
      </c>
      <c r="S59" s="18">
        <v>2014.27</v>
      </c>
      <c r="T59" s="18">
        <v>2541.3200000000002</v>
      </c>
      <c r="U59" s="18">
        <v>1494.52</v>
      </c>
      <c r="V59" s="18">
        <v>1397.73</v>
      </c>
      <c r="W59" s="18">
        <v>580</v>
      </c>
      <c r="X59" s="18"/>
      <c r="Y59" s="18"/>
      <c r="Z59" s="18"/>
      <c r="AA59" s="18"/>
      <c r="AB59" s="18"/>
      <c r="AC59" s="18"/>
      <c r="AD59" s="16">
        <v>7</v>
      </c>
      <c r="AE59" s="16">
        <v>6</v>
      </c>
      <c r="AF59" s="16">
        <v>8</v>
      </c>
      <c r="AG59" s="16">
        <v>5</v>
      </c>
      <c r="AH59" s="16">
        <v>3</v>
      </c>
      <c r="AI59" s="16">
        <v>0</v>
      </c>
      <c r="AJ59" s="16"/>
      <c r="AK59" s="16"/>
      <c r="AL59" s="16"/>
      <c r="AM59" s="16"/>
      <c r="AN59" s="16"/>
      <c r="AO59" s="16"/>
    </row>
    <row r="60" spans="1:41" ht="15" x14ac:dyDescent="0.2">
      <c r="A60" s="15" t="s">
        <v>181</v>
      </c>
      <c r="B60" s="16">
        <v>111</v>
      </c>
      <c r="C60" s="15" t="s">
        <v>225</v>
      </c>
      <c r="D60" s="15" t="s">
        <v>102</v>
      </c>
      <c r="E60" s="16">
        <v>94072380</v>
      </c>
      <c r="F60" s="15" t="s">
        <v>322</v>
      </c>
      <c r="G60" s="15">
        <v>1</v>
      </c>
      <c r="H60" s="15">
        <v>1</v>
      </c>
      <c r="I60" s="15"/>
      <c r="J60" s="15">
        <v>1</v>
      </c>
      <c r="K60" s="17" t="s">
        <v>27</v>
      </c>
      <c r="L60" s="17" t="s">
        <v>26</v>
      </c>
      <c r="M60" s="16">
        <v>2</v>
      </c>
      <c r="N60" s="16">
        <v>1</v>
      </c>
      <c r="O60" s="16">
        <v>0</v>
      </c>
      <c r="P60" s="18">
        <v>5922.69</v>
      </c>
      <c r="Q60" s="19">
        <v>43299</v>
      </c>
      <c r="R60" s="18">
        <v>36360.69</v>
      </c>
      <c r="S60" s="18">
        <v>0</v>
      </c>
      <c r="T60" s="18">
        <v>3690</v>
      </c>
      <c r="U60" s="18"/>
      <c r="V60" s="18"/>
      <c r="W60" s="18"/>
      <c r="X60" s="18"/>
      <c r="Y60" s="18"/>
      <c r="Z60" s="18"/>
      <c r="AA60" s="18"/>
      <c r="AB60" s="18"/>
      <c r="AC60" s="18"/>
      <c r="AD60" s="16">
        <v>18</v>
      </c>
      <c r="AE60" s="16">
        <v>5</v>
      </c>
      <c r="AF60" s="16">
        <v>1</v>
      </c>
      <c r="AG60" s="16"/>
      <c r="AH60" s="16"/>
      <c r="AI60" s="16"/>
      <c r="AJ60" s="16"/>
      <c r="AK60" s="16"/>
      <c r="AL60" s="16"/>
      <c r="AM60" s="16"/>
      <c r="AN60" s="16"/>
      <c r="AO60" s="16"/>
    </row>
    <row r="61" spans="1:41" ht="15" x14ac:dyDescent="0.2">
      <c r="A61" s="15" t="s">
        <v>181</v>
      </c>
      <c r="B61" s="16">
        <v>113</v>
      </c>
      <c r="C61" s="15" t="s">
        <v>186</v>
      </c>
      <c r="D61" s="15" t="s">
        <v>102</v>
      </c>
      <c r="E61" s="16">
        <v>82388121</v>
      </c>
      <c r="F61" s="15" t="s">
        <v>323</v>
      </c>
      <c r="G61" s="15">
        <v>1</v>
      </c>
      <c r="H61" s="15">
        <v>1</v>
      </c>
      <c r="I61" s="15"/>
      <c r="J61" s="15">
        <v>1</v>
      </c>
      <c r="K61" s="17" t="s">
        <v>27</v>
      </c>
      <c r="L61" s="17" t="s">
        <v>26</v>
      </c>
      <c r="M61" s="16">
        <v>1</v>
      </c>
      <c r="N61" s="16">
        <v>1</v>
      </c>
      <c r="O61" s="16">
        <v>0</v>
      </c>
      <c r="P61" s="18">
        <v>2606.0500000000002</v>
      </c>
      <c r="Q61" s="19">
        <v>37446</v>
      </c>
      <c r="R61" s="18">
        <v>2280.96</v>
      </c>
      <c r="S61" s="18">
        <v>1999.8</v>
      </c>
      <c r="T61" s="18">
        <v>1762.8</v>
      </c>
      <c r="U61" s="18">
        <v>3649.14</v>
      </c>
      <c r="V61" s="18">
        <v>952.34</v>
      </c>
      <c r="W61" s="18">
        <v>1715.46</v>
      </c>
      <c r="X61" s="18">
        <v>742.14</v>
      </c>
      <c r="Y61" s="18">
        <v>331.08</v>
      </c>
      <c r="Z61" s="18">
        <v>0</v>
      </c>
      <c r="AA61" s="18">
        <v>2446.86</v>
      </c>
      <c r="AB61" s="18">
        <v>597</v>
      </c>
      <c r="AC61" s="18">
        <v>3771.72</v>
      </c>
      <c r="AD61" s="16">
        <v>12</v>
      </c>
      <c r="AE61" s="16">
        <v>2</v>
      </c>
      <c r="AF61" s="16">
        <v>2</v>
      </c>
      <c r="AG61" s="16">
        <v>4</v>
      </c>
      <c r="AH61" s="16">
        <v>1</v>
      </c>
      <c r="AI61" s="16">
        <v>2</v>
      </c>
      <c r="AJ61" s="16">
        <v>2</v>
      </c>
      <c r="AK61" s="16">
        <v>2</v>
      </c>
      <c r="AL61" s="16">
        <v>1</v>
      </c>
      <c r="AM61" s="16">
        <v>1</v>
      </c>
      <c r="AN61" s="16">
        <v>1</v>
      </c>
      <c r="AO61" s="16">
        <v>5</v>
      </c>
    </row>
    <row r="62" spans="1:41" ht="15" x14ac:dyDescent="0.2">
      <c r="A62" s="15" t="s">
        <v>181</v>
      </c>
      <c r="B62" s="16">
        <v>113</v>
      </c>
      <c r="C62" s="15" t="s">
        <v>186</v>
      </c>
      <c r="D62" s="15" t="s">
        <v>102</v>
      </c>
      <c r="E62" s="16">
        <v>91715228</v>
      </c>
      <c r="F62" s="15" t="s">
        <v>324</v>
      </c>
      <c r="G62" s="15">
        <v>1</v>
      </c>
      <c r="H62" s="15">
        <v>1</v>
      </c>
      <c r="I62" s="15"/>
      <c r="J62" s="15">
        <v>1</v>
      </c>
      <c r="K62" s="17" t="s">
        <v>29</v>
      </c>
      <c r="L62" s="17" t="s">
        <v>26</v>
      </c>
      <c r="M62" s="16">
        <v>2</v>
      </c>
      <c r="N62" s="16">
        <v>1</v>
      </c>
      <c r="O62" s="16">
        <v>0</v>
      </c>
      <c r="P62" s="18">
        <v>658.88</v>
      </c>
      <c r="Q62" s="19">
        <v>40871</v>
      </c>
      <c r="R62" s="18">
        <v>2220</v>
      </c>
      <c r="S62" s="18">
        <v>2220</v>
      </c>
      <c r="T62" s="18">
        <v>2220</v>
      </c>
      <c r="U62" s="18">
        <v>2220</v>
      </c>
      <c r="V62" s="18">
        <v>2420</v>
      </c>
      <c r="W62" s="18">
        <v>2220</v>
      </c>
      <c r="X62" s="18">
        <v>2220</v>
      </c>
      <c r="Y62" s="18">
        <v>2620</v>
      </c>
      <c r="Z62" s="18">
        <v>2220</v>
      </c>
      <c r="AA62" s="18">
        <v>2220</v>
      </c>
      <c r="AB62" s="18">
        <v>2220</v>
      </c>
      <c r="AC62" s="18">
        <v>2220</v>
      </c>
      <c r="AD62" s="16">
        <v>6</v>
      </c>
      <c r="AE62" s="16">
        <v>8</v>
      </c>
      <c r="AF62" s="16">
        <v>3</v>
      </c>
      <c r="AG62" s="16">
        <v>2</v>
      </c>
      <c r="AH62" s="16">
        <v>6</v>
      </c>
      <c r="AI62" s="16">
        <v>17</v>
      </c>
      <c r="AJ62" s="16">
        <v>4</v>
      </c>
      <c r="AK62" s="16">
        <v>13</v>
      </c>
      <c r="AL62" s="16">
        <v>5</v>
      </c>
      <c r="AM62" s="16">
        <v>7</v>
      </c>
      <c r="AN62" s="16">
        <v>2</v>
      </c>
      <c r="AO62" s="16">
        <v>6</v>
      </c>
    </row>
    <row r="63" spans="1:41" ht="15" x14ac:dyDescent="0.2">
      <c r="A63" s="15" t="s">
        <v>181</v>
      </c>
      <c r="B63" s="16">
        <v>121</v>
      </c>
      <c r="C63" s="15" t="s">
        <v>254</v>
      </c>
      <c r="D63" s="15" t="s">
        <v>103</v>
      </c>
      <c r="E63" s="16">
        <v>92703305</v>
      </c>
      <c r="F63" s="15" t="s">
        <v>325</v>
      </c>
      <c r="G63" s="15">
        <v>1</v>
      </c>
      <c r="H63" s="15">
        <v>1</v>
      </c>
      <c r="I63" s="15"/>
      <c r="J63" s="15">
        <v>1</v>
      </c>
      <c r="K63" s="17" t="s">
        <v>27</v>
      </c>
      <c r="L63" s="17" t="s">
        <v>26</v>
      </c>
      <c r="M63" s="16">
        <v>2</v>
      </c>
      <c r="N63" s="16">
        <v>1</v>
      </c>
      <c r="O63" s="16">
        <v>0</v>
      </c>
      <c r="P63" s="18">
        <v>7522.29</v>
      </c>
      <c r="Q63" s="19">
        <v>41923</v>
      </c>
      <c r="R63" s="18">
        <v>2980.18</v>
      </c>
      <c r="S63" s="18">
        <v>8856.4500000000007</v>
      </c>
      <c r="T63" s="18">
        <v>2139.9</v>
      </c>
      <c r="U63" s="18">
        <v>2727.34</v>
      </c>
      <c r="V63" s="18">
        <v>6585.03</v>
      </c>
      <c r="W63" s="18">
        <v>8368.2099999999991</v>
      </c>
      <c r="X63" s="18">
        <v>3944.56</v>
      </c>
      <c r="Y63" s="18">
        <v>2541.14</v>
      </c>
      <c r="Z63" s="18">
        <v>4728.68</v>
      </c>
      <c r="AA63" s="18">
        <v>3234.14</v>
      </c>
      <c r="AB63" s="18">
        <v>6469.24</v>
      </c>
      <c r="AC63" s="18">
        <v>1753.64</v>
      </c>
      <c r="AD63" s="16">
        <v>8</v>
      </c>
      <c r="AE63" s="16">
        <v>5</v>
      </c>
      <c r="AF63" s="16">
        <v>3</v>
      </c>
      <c r="AG63" s="16">
        <v>3</v>
      </c>
      <c r="AH63" s="16">
        <v>8</v>
      </c>
      <c r="AI63" s="16">
        <v>9</v>
      </c>
      <c r="AJ63" s="16">
        <v>5</v>
      </c>
      <c r="AK63" s="16">
        <v>1</v>
      </c>
      <c r="AL63" s="16">
        <v>6</v>
      </c>
      <c r="AM63" s="16">
        <v>6</v>
      </c>
      <c r="AN63" s="16">
        <v>6</v>
      </c>
      <c r="AO63" s="16">
        <v>6</v>
      </c>
    </row>
    <row r="64" spans="1:41" ht="15" x14ac:dyDescent="0.2">
      <c r="A64" s="15" t="s">
        <v>181</v>
      </c>
      <c r="B64" s="16">
        <v>121</v>
      </c>
      <c r="C64" s="15" t="s">
        <v>254</v>
      </c>
      <c r="D64" s="15" t="s">
        <v>103</v>
      </c>
      <c r="E64" s="16">
        <v>93144336</v>
      </c>
      <c r="F64" s="15" t="s">
        <v>326</v>
      </c>
      <c r="G64" s="15">
        <v>1</v>
      </c>
      <c r="H64" s="15">
        <v>1</v>
      </c>
      <c r="I64" s="15"/>
      <c r="J64" s="15">
        <v>1</v>
      </c>
      <c r="K64" s="17" t="s">
        <v>27</v>
      </c>
      <c r="L64" s="17" t="s">
        <v>26</v>
      </c>
      <c r="M64" s="16">
        <v>1</v>
      </c>
      <c r="N64" s="16">
        <v>1</v>
      </c>
      <c r="O64" s="16">
        <v>0</v>
      </c>
      <c r="P64" s="18">
        <v>1344.63</v>
      </c>
      <c r="Q64" s="19">
        <v>42406</v>
      </c>
      <c r="R64" s="18">
        <v>30</v>
      </c>
      <c r="S64" s="18">
        <v>16000</v>
      </c>
      <c r="T64" s="18"/>
      <c r="U64" s="18">
        <v>900</v>
      </c>
      <c r="V64" s="18">
        <v>0</v>
      </c>
      <c r="W64" s="18">
        <v>6000</v>
      </c>
      <c r="X64" s="18">
        <v>0</v>
      </c>
      <c r="Y64" s="18">
        <v>0</v>
      </c>
      <c r="Z64" s="18">
        <v>4132.49</v>
      </c>
      <c r="AA64" s="18">
        <v>7.99</v>
      </c>
      <c r="AB64" s="18">
        <v>40.049999999999997</v>
      </c>
      <c r="AC64" s="18">
        <v>4126</v>
      </c>
      <c r="AD64" s="16">
        <v>58</v>
      </c>
      <c r="AE64" s="16">
        <v>5</v>
      </c>
      <c r="AF64" s="16"/>
      <c r="AG64" s="16">
        <v>1</v>
      </c>
      <c r="AH64" s="16">
        <v>1</v>
      </c>
      <c r="AI64" s="16">
        <v>0</v>
      </c>
      <c r="AJ64" s="16">
        <v>52</v>
      </c>
      <c r="AK64" s="16">
        <v>70</v>
      </c>
      <c r="AL64" s="16">
        <v>51</v>
      </c>
      <c r="AM64" s="16">
        <v>45</v>
      </c>
      <c r="AN64" s="16">
        <v>63</v>
      </c>
      <c r="AO64" s="16">
        <v>43</v>
      </c>
    </row>
    <row r="65" spans="1:41" ht="15" x14ac:dyDescent="0.2">
      <c r="A65" s="15" t="s">
        <v>181</v>
      </c>
      <c r="B65" s="16">
        <v>121</v>
      </c>
      <c r="C65" s="15" t="s">
        <v>254</v>
      </c>
      <c r="D65" s="15" t="s">
        <v>103</v>
      </c>
      <c r="E65" s="16">
        <v>94116323</v>
      </c>
      <c r="F65" s="15" t="s">
        <v>255</v>
      </c>
      <c r="G65" s="15">
        <v>1</v>
      </c>
      <c r="H65" s="15">
        <v>1</v>
      </c>
      <c r="I65" s="15"/>
      <c r="J65" s="15">
        <v>1</v>
      </c>
      <c r="K65" s="17" t="s">
        <v>27</v>
      </c>
      <c r="L65" s="17" t="s">
        <v>28</v>
      </c>
      <c r="M65" s="16">
        <v>1</v>
      </c>
      <c r="N65" s="16">
        <v>1</v>
      </c>
      <c r="O65" s="16">
        <v>1</v>
      </c>
      <c r="P65" s="18">
        <v>1381.76</v>
      </c>
      <c r="Q65" s="19">
        <v>43368</v>
      </c>
      <c r="R65" s="18">
        <v>5209.47</v>
      </c>
      <c r="S65" s="18">
        <v>200</v>
      </c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6">
        <v>10</v>
      </c>
      <c r="AE65" s="16">
        <v>1</v>
      </c>
      <c r="AF65" s="16"/>
      <c r="AG65" s="16"/>
      <c r="AH65" s="16"/>
      <c r="AI65" s="16"/>
      <c r="AJ65" s="16"/>
      <c r="AK65" s="16"/>
      <c r="AL65" s="16"/>
      <c r="AM65" s="16"/>
      <c r="AN65" s="16"/>
      <c r="AO65" s="16"/>
    </row>
    <row r="66" spans="1:41" ht="15" x14ac:dyDescent="0.2">
      <c r="A66" s="15" t="s">
        <v>181</v>
      </c>
      <c r="B66" s="16">
        <v>126</v>
      </c>
      <c r="C66" s="15" t="s">
        <v>130</v>
      </c>
      <c r="D66" s="15" t="s">
        <v>103</v>
      </c>
      <c r="E66" s="16">
        <v>91649811</v>
      </c>
      <c r="F66" s="15" t="s">
        <v>327</v>
      </c>
      <c r="G66" s="15">
        <v>1</v>
      </c>
      <c r="H66" s="15">
        <v>1</v>
      </c>
      <c r="I66" s="15"/>
      <c r="J66" s="15">
        <v>1</v>
      </c>
      <c r="K66" s="17" t="s">
        <v>27</v>
      </c>
      <c r="L66" s="17" t="s">
        <v>28</v>
      </c>
      <c r="M66" s="16">
        <v>1</v>
      </c>
      <c r="N66" s="16">
        <v>2</v>
      </c>
      <c r="O66" s="16">
        <v>1</v>
      </c>
      <c r="P66" s="18">
        <v>23045.87</v>
      </c>
      <c r="Q66" s="19">
        <v>40809</v>
      </c>
      <c r="R66" s="18">
        <v>3840.6</v>
      </c>
      <c r="S66" s="18">
        <v>4800</v>
      </c>
      <c r="T66" s="18">
        <v>4040</v>
      </c>
      <c r="U66" s="18">
        <v>200</v>
      </c>
      <c r="V66" s="18"/>
      <c r="W66" s="18"/>
      <c r="X66" s="18"/>
      <c r="Y66" s="18"/>
      <c r="Z66" s="18"/>
      <c r="AA66" s="18"/>
      <c r="AB66" s="18"/>
      <c r="AC66" s="18"/>
      <c r="AD66" s="16">
        <v>29</v>
      </c>
      <c r="AE66" s="16">
        <v>8</v>
      </c>
      <c r="AF66" s="16">
        <v>1</v>
      </c>
      <c r="AG66" s="16">
        <v>0</v>
      </c>
      <c r="AH66" s="16"/>
      <c r="AI66" s="16"/>
      <c r="AJ66" s="16"/>
      <c r="AK66" s="16"/>
      <c r="AL66" s="16"/>
      <c r="AM66" s="16"/>
      <c r="AN66" s="16"/>
      <c r="AO66" s="16"/>
    </row>
    <row r="67" spans="1:41" ht="15" x14ac:dyDescent="0.2">
      <c r="A67" s="15" t="s">
        <v>181</v>
      </c>
      <c r="B67" s="16">
        <v>144</v>
      </c>
      <c r="C67" s="15" t="s">
        <v>187</v>
      </c>
      <c r="D67" s="15" t="s">
        <v>113</v>
      </c>
      <c r="E67" s="16">
        <v>92338772</v>
      </c>
      <c r="F67" s="15" t="s">
        <v>328</v>
      </c>
      <c r="G67" s="15">
        <v>1</v>
      </c>
      <c r="H67" s="15">
        <v>1</v>
      </c>
      <c r="I67" s="15"/>
      <c r="J67" s="15">
        <v>1</v>
      </c>
      <c r="K67" s="17" t="s">
        <v>27</v>
      </c>
      <c r="L67" s="17" t="s">
        <v>26</v>
      </c>
      <c r="M67" s="16">
        <v>2</v>
      </c>
      <c r="N67" s="16">
        <v>1</v>
      </c>
      <c r="O67" s="16">
        <v>0</v>
      </c>
      <c r="P67" s="18">
        <v>1447.83</v>
      </c>
      <c r="Q67" s="19">
        <v>41535</v>
      </c>
      <c r="R67" s="18">
        <v>9650</v>
      </c>
      <c r="S67" s="18">
        <v>10532.14</v>
      </c>
      <c r="T67" s="18">
        <v>4426.1400000000003</v>
      </c>
      <c r="U67" s="18">
        <v>773.74</v>
      </c>
      <c r="V67" s="18">
        <v>1028.57</v>
      </c>
      <c r="W67" s="18">
        <v>5487.65</v>
      </c>
      <c r="X67" s="18">
        <v>79.2</v>
      </c>
      <c r="Y67" s="18">
        <v>6095.24</v>
      </c>
      <c r="Z67" s="18">
        <v>16943</v>
      </c>
      <c r="AA67" s="18">
        <v>20299.78</v>
      </c>
      <c r="AB67" s="18">
        <v>21017.62</v>
      </c>
      <c r="AC67" s="18">
        <v>30022.29</v>
      </c>
      <c r="AD67" s="16">
        <v>8</v>
      </c>
      <c r="AE67" s="16">
        <v>4</v>
      </c>
      <c r="AF67" s="16">
        <v>3</v>
      </c>
      <c r="AG67" s="16">
        <v>3</v>
      </c>
      <c r="AH67" s="16">
        <v>3</v>
      </c>
      <c r="AI67" s="16">
        <v>11</v>
      </c>
      <c r="AJ67" s="16">
        <v>6</v>
      </c>
      <c r="AK67" s="16">
        <v>11</v>
      </c>
      <c r="AL67" s="16">
        <v>11</v>
      </c>
      <c r="AM67" s="16">
        <v>26</v>
      </c>
      <c r="AN67" s="16">
        <v>23</v>
      </c>
      <c r="AO67" s="16">
        <v>20</v>
      </c>
    </row>
    <row r="68" spans="1:41" ht="15" x14ac:dyDescent="0.2">
      <c r="A68" s="15" t="s">
        <v>188</v>
      </c>
      <c r="B68" s="16">
        <v>130</v>
      </c>
      <c r="C68" s="15" t="s">
        <v>24</v>
      </c>
      <c r="D68" s="15" t="s">
        <v>189</v>
      </c>
      <c r="E68" s="16">
        <v>82382564</v>
      </c>
      <c r="F68" s="15" t="s">
        <v>228</v>
      </c>
      <c r="G68" s="15">
        <v>1</v>
      </c>
      <c r="H68" s="15">
        <v>1</v>
      </c>
      <c r="I68" s="15"/>
      <c r="J68" s="15">
        <v>1</v>
      </c>
      <c r="K68" s="17" t="s">
        <v>27</v>
      </c>
      <c r="L68" s="17" t="s">
        <v>26</v>
      </c>
      <c r="M68" s="16">
        <v>2</v>
      </c>
      <c r="N68" s="16">
        <v>1</v>
      </c>
      <c r="O68" s="16">
        <v>0</v>
      </c>
      <c r="P68" s="18">
        <v>211732.98</v>
      </c>
      <c r="Q68" s="19">
        <v>25934</v>
      </c>
      <c r="R68" s="18">
        <v>22441</v>
      </c>
      <c r="S68" s="18">
        <v>17807.03</v>
      </c>
      <c r="T68" s="18">
        <v>12599</v>
      </c>
      <c r="U68" s="18">
        <v>10188.1</v>
      </c>
      <c r="V68" s="18">
        <v>11692.25</v>
      </c>
      <c r="W68" s="18">
        <v>9334.2999999999993</v>
      </c>
      <c r="X68" s="18">
        <v>19097.62</v>
      </c>
      <c r="Y68" s="18">
        <v>6400.45</v>
      </c>
      <c r="Z68" s="18">
        <v>10539.1</v>
      </c>
      <c r="AA68" s="18">
        <v>14955.9</v>
      </c>
      <c r="AB68" s="18">
        <v>30355.93</v>
      </c>
      <c r="AC68" s="18">
        <v>21128.28</v>
      </c>
      <c r="AD68" s="16">
        <v>10</v>
      </c>
      <c r="AE68" s="16">
        <v>0</v>
      </c>
      <c r="AF68" s="16">
        <v>5</v>
      </c>
      <c r="AG68" s="16">
        <v>5</v>
      </c>
      <c r="AH68" s="16">
        <v>6</v>
      </c>
      <c r="AI68" s="16">
        <v>5</v>
      </c>
      <c r="AJ68" s="16">
        <v>5</v>
      </c>
      <c r="AK68" s="16">
        <v>6</v>
      </c>
      <c r="AL68" s="16">
        <v>6</v>
      </c>
      <c r="AM68" s="16">
        <v>5</v>
      </c>
      <c r="AN68" s="16">
        <v>8</v>
      </c>
      <c r="AO68" s="16">
        <v>6</v>
      </c>
    </row>
    <row r="69" spans="1:41" ht="15" x14ac:dyDescent="0.2">
      <c r="A69" s="15" t="s">
        <v>188</v>
      </c>
      <c r="B69" s="16">
        <v>130</v>
      </c>
      <c r="C69" s="15" t="s">
        <v>24</v>
      </c>
      <c r="D69" s="15" t="s">
        <v>189</v>
      </c>
      <c r="E69" s="16">
        <v>82402087</v>
      </c>
      <c r="F69" s="15" t="s">
        <v>190</v>
      </c>
      <c r="G69" s="15">
        <v>1</v>
      </c>
      <c r="H69" s="15">
        <v>1</v>
      </c>
      <c r="I69" s="15"/>
      <c r="J69" s="15">
        <v>1</v>
      </c>
      <c r="K69" s="17" t="s">
        <v>25</v>
      </c>
      <c r="L69" s="17" t="s">
        <v>28</v>
      </c>
      <c r="M69" s="16">
        <v>1</v>
      </c>
      <c r="N69" s="16">
        <v>2</v>
      </c>
      <c r="O69" s="16">
        <v>2</v>
      </c>
      <c r="P69" s="18">
        <v>25034.07</v>
      </c>
      <c r="Q69" s="19">
        <v>30362</v>
      </c>
      <c r="R69" s="18">
        <v>8615.4599999999991</v>
      </c>
      <c r="S69" s="18">
        <v>7115.94</v>
      </c>
      <c r="T69" s="18">
        <v>5182</v>
      </c>
      <c r="U69" s="18">
        <v>3333.12</v>
      </c>
      <c r="V69" s="18">
        <v>7271.18</v>
      </c>
      <c r="W69" s="18">
        <v>6205.69</v>
      </c>
      <c r="X69" s="18">
        <v>8652.6299999999992</v>
      </c>
      <c r="Y69" s="18">
        <v>7467.2</v>
      </c>
      <c r="Z69" s="18">
        <v>7809.95</v>
      </c>
      <c r="AA69" s="18">
        <v>7286.35</v>
      </c>
      <c r="AB69" s="18">
        <v>7119.06</v>
      </c>
      <c r="AC69" s="18">
        <v>7816.82</v>
      </c>
      <c r="AD69" s="16">
        <v>6</v>
      </c>
      <c r="AE69" s="16">
        <v>3</v>
      </c>
      <c r="AF69" s="16">
        <v>7</v>
      </c>
      <c r="AG69" s="16">
        <v>4</v>
      </c>
      <c r="AH69" s="16">
        <v>5</v>
      </c>
      <c r="AI69" s="16">
        <v>5</v>
      </c>
      <c r="AJ69" s="16">
        <v>4</v>
      </c>
      <c r="AK69" s="16">
        <v>6</v>
      </c>
      <c r="AL69" s="16">
        <v>10</v>
      </c>
      <c r="AM69" s="16">
        <v>10</v>
      </c>
      <c r="AN69" s="16">
        <v>11</v>
      </c>
      <c r="AO69" s="16">
        <v>7</v>
      </c>
    </row>
    <row r="70" spans="1:41" ht="15" x14ac:dyDescent="0.2">
      <c r="A70" s="15" t="s">
        <v>188</v>
      </c>
      <c r="B70" s="16">
        <v>132</v>
      </c>
      <c r="C70" s="15" t="s">
        <v>112</v>
      </c>
      <c r="D70" s="15" t="s">
        <v>229</v>
      </c>
      <c r="E70" s="16">
        <v>92516010</v>
      </c>
      <c r="F70" s="15" t="s">
        <v>230</v>
      </c>
      <c r="G70" s="15">
        <v>1</v>
      </c>
      <c r="H70" s="15">
        <v>1</v>
      </c>
      <c r="I70" s="15"/>
      <c r="J70" s="15">
        <v>1</v>
      </c>
      <c r="K70" s="17" t="s">
        <v>25</v>
      </c>
      <c r="L70" s="17" t="s">
        <v>28</v>
      </c>
      <c r="M70" s="16">
        <v>1</v>
      </c>
      <c r="N70" s="16">
        <v>2</v>
      </c>
      <c r="O70" s="16">
        <v>0</v>
      </c>
      <c r="P70" s="18">
        <v>53704.55</v>
      </c>
      <c r="Q70" s="19">
        <v>40893</v>
      </c>
      <c r="R70" s="18">
        <v>3055</v>
      </c>
      <c r="S70" s="18">
        <v>1455</v>
      </c>
      <c r="T70" s="18">
        <v>1760</v>
      </c>
      <c r="U70" s="18">
        <v>2620</v>
      </c>
      <c r="V70" s="18">
        <v>3090</v>
      </c>
      <c r="W70" s="18">
        <v>2386</v>
      </c>
      <c r="X70" s="18">
        <v>2952</v>
      </c>
      <c r="Y70" s="18">
        <v>2255</v>
      </c>
      <c r="Z70" s="18">
        <v>2845</v>
      </c>
      <c r="AA70" s="18">
        <v>2200</v>
      </c>
      <c r="AB70" s="18">
        <v>3110</v>
      </c>
      <c r="AC70" s="18">
        <v>2836</v>
      </c>
      <c r="AD70" s="16">
        <v>6</v>
      </c>
      <c r="AE70" s="16">
        <v>4</v>
      </c>
      <c r="AF70" s="16">
        <v>5</v>
      </c>
      <c r="AG70" s="16">
        <v>5</v>
      </c>
      <c r="AH70" s="16">
        <v>9</v>
      </c>
      <c r="AI70" s="16">
        <v>6</v>
      </c>
      <c r="AJ70" s="16">
        <v>7</v>
      </c>
      <c r="AK70" s="16">
        <v>7</v>
      </c>
      <c r="AL70" s="16">
        <v>8</v>
      </c>
      <c r="AM70" s="16">
        <v>5</v>
      </c>
      <c r="AN70" s="16">
        <v>3</v>
      </c>
      <c r="AO70" s="16">
        <v>10</v>
      </c>
    </row>
    <row r="71" spans="1:41" ht="15" x14ac:dyDescent="0.2">
      <c r="A71" s="15" t="s">
        <v>188</v>
      </c>
      <c r="B71" s="16">
        <v>133</v>
      </c>
      <c r="C71" s="15" t="s">
        <v>124</v>
      </c>
      <c r="D71" s="15" t="s">
        <v>113</v>
      </c>
      <c r="E71" s="16">
        <v>93140076</v>
      </c>
      <c r="F71" s="15" t="s">
        <v>329</v>
      </c>
      <c r="G71" s="15">
        <v>1</v>
      </c>
      <c r="H71" s="15">
        <v>1</v>
      </c>
      <c r="I71" s="15"/>
      <c r="J71" s="15">
        <v>1</v>
      </c>
      <c r="K71" s="17" t="s">
        <v>27</v>
      </c>
      <c r="L71" s="17" t="s">
        <v>26</v>
      </c>
      <c r="M71" s="16">
        <v>2</v>
      </c>
      <c r="N71" s="16">
        <v>1</v>
      </c>
      <c r="O71" s="16">
        <v>0</v>
      </c>
      <c r="P71" s="18">
        <v>3173.06</v>
      </c>
      <c r="Q71" s="19">
        <v>42403</v>
      </c>
      <c r="R71" s="18">
        <v>0</v>
      </c>
      <c r="S71" s="18">
        <v>0</v>
      </c>
      <c r="T71" s="18">
        <v>2175.14</v>
      </c>
      <c r="U71" s="18">
        <v>0</v>
      </c>
      <c r="V71" s="18">
        <v>0</v>
      </c>
      <c r="W71" s="18">
        <v>950</v>
      </c>
      <c r="X71" s="18">
        <v>3000</v>
      </c>
      <c r="Y71" s="18">
        <v>0</v>
      </c>
      <c r="Z71" s="18">
        <v>0</v>
      </c>
      <c r="AA71" s="18">
        <v>0</v>
      </c>
      <c r="AB71" s="18">
        <v>5000</v>
      </c>
      <c r="AC71" s="18">
        <v>5000</v>
      </c>
      <c r="AD71" s="16">
        <v>12</v>
      </c>
      <c r="AE71" s="16">
        <v>1</v>
      </c>
      <c r="AF71" s="16">
        <v>2</v>
      </c>
      <c r="AG71" s="16">
        <v>1</v>
      </c>
      <c r="AH71" s="16">
        <v>6</v>
      </c>
      <c r="AI71" s="16">
        <v>6</v>
      </c>
      <c r="AJ71" s="16">
        <v>12</v>
      </c>
      <c r="AK71" s="16">
        <v>14</v>
      </c>
      <c r="AL71" s="16">
        <v>15</v>
      </c>
      <c r="AM71" s="16">
        <v>23</v>
      </c>
      <c r="AN71" s="16">
        <v>16</v>
      </c>
      <c r="AO71" s="16">
        <v>19</v>
      </c>
    </row>
    <row r="72" spans="1:41" ht="15" x14ac:dyDescent="0.2">
      <c r="A72" s="15" t="s">
        <v>188</v>
      </c>
      <c r="B72" s="16">
        <v>139</v>
      </c>
      <c r="C72" s="15" t="s">
        <v>159</v>
      </c>
      <c r="D72" s="15" t="s">
        <v>56</v>
      </c>
      <c r="E72" s="16">
        <v>82395513</v>
      </c>
      <c r="F72" s="15" t="s">
        <v>330</v>
      </c>
      <c r="G72" s="15">
        <v>1</v>
      </c>
      <c r="H72" s="15">
        <v>1</v>
      </c>
      <c r="I72" s="15"/>
      <c r="J72" s="15">
        <v>1</v>
      </c>
      <c r="K72" s="17" t="s">
        <v>27</v>
      </c>
      <c r="L72" s="17" t="s">
        <v>26</v>
      </c>
      <c r="M72" s="16">
        <v>1</v>
      </c>
      <c r="N72" s="16">
        <v>1</v>
      </c>
      <c r="O72" s="16">
        <v>0</v>
      </c>
      <c r="P72" s="18">
        <v>554.08000000000004</v>
      </c>
      <c r="Q72" s="19">
        <v>39070</v>
      </c>
      <c r="R72" s="18">
        <v>6505.02</v>
      </c>
      <c r="S72" s="18">
        <v>839.28</v>
      </c>
      <c r="T72" s="18"/>
      <c r="U72" s="18">
        <v>522</v>
      </c>
      <c r="V72" s="18">
        <v>100</v>
      </c>
      <c r="W72" s="18"/>
      <c r="X72" s="18">
        <v>1400</v>
      </c>
      <c r="Y72" s="18">
        <v>32328.26</v>
      </c>
      <c r="Z72" s="18">
        <v>21728.87</v>
      </c>
      <c r="AA72" s="18">
        <v>33654.04</v>
      </c>
      <c r="AB72" s="18">
        <v>19025.36</v>
      </c>
      <c r="AC72" s="18">
        <v>22002.92</v>
      </c>
      <c r="AD72" s="16">
        <v>22</v>
      </c>
      <c r="AE72" s="16">
        <v>4</v>
      </c>
      <c r="AF72" s="16"/>
      <c r="AG72" s="16">
        <v>1</v>
      </c>
      <c r="AH72" s="16">
        <v>0</v>
      </c>
      <c r="AI72" s="16"/>
      <c r="AJ72" s="16">
        <v>7</v>
      </c>
      <c r="AK72" s="16">
        <v>12</v>
      </c>
      <c r="AL72" s="16">
        <v>11</v>
      </c>
      <c r="AM72" s="16">
        <v>20</v>
      </c>
      <c r="AN72" s="16">
        <v>10</v>
      </c>
      <c r="AO72" s="16">
        <v>12</v>
      </c>
    </row>
    <row r="73" spans="1:41" ht="15" x14ac:dyDescent="0.2">
      <c r="A73" s="15" t="s">
        <v>188</v>
      </c>
      <c r="B73" s="16">
        <v>139</v>
      </c>
      <c r="C73" s="15" t="s">
        <v>159</v>
      </c>
      <c r="D73" s="15" t="s">
        <v>56</v>
      </c>
      <c r="E73" s="16">
        <v>93307095</v>
      </c>
      <c r="F73" s="15" t="s">
        <v>331</v>
      </c>
      <c r="G73" s="15">
        <v>1</v>
      </c>
      <c r="H73" s="15">
        <v>1</v>
      </c>
      <c r="I73" s="15"/>
      <c r="J73" s="15">
        <v>1</v>
      </c>
      <c r="K73" s="17" t="s">
        <v>29</v>
      </c>
      <c r="L73" s="17" t="s">
        <v>26</v>
      </c>
      <c r="M73" s="16">
        <v>1</v>
      </c>
      <c r="N73" s="16">
        <v>1</v>
      </c>
      <c r="O73" s="16">
        <v>0</v>
      </c>
      <c r="P73" s="18">
        <v>1711.87</v>
      </c>
      <c r="Q73" s="19">
        <v>42487</v>
      </c>
      <c r="R73" s="18">
        <v>4940</v>
      </c>
      <c r="S73" s="18">
        <v>3840</v>
      </c>
      <c r="T73" s="18">
        <v>3540</v>
      </c>
      <c r="U73" s="18">
        <v>3740</v>
      </c>
      <c r="V73" s="18">
        <v>3240</v>
      </c>
      <c r="W73" s="18">
        <v>4540</v>
      </c>
      <c r="X73" s="18">
        <v>3240</v>
      </c>
      <c r="Y73" s="18">
        <v>4270</v>
      </c>
      <c r="Z73" s="18">
        <v>3240</v>
      </c>
      <c r="AA73" s="18">
        <v>3340</v>
      </c>
      <c r="AB73" s="18">
        <v>4120</v>
      </c>
      <c r="AC73" s="18">
        <v>4740</v>
      </c>
      <c r="AD73" s="16">
        <v>8</v>
      </c>
      <c r="AE73" s="16">
        <v>4</v>
      </c>
      <c r="AF73" s="16">
        <v>5</v>
      </c>
      <c r="AG73" s="16">
        <v>4</v>
      </c>
      <c r="AH73" s="16">
        <v>5</v>
      </c>
      <c r="AI73" s="16">
        <v>8</v>
      </c>
      <c r="AJ73" s="16">
        <v>4</v>
      </c>
      <c r="AK73" s="16">
        <v>9</v>
      </c>
      <c r="AL73" s="16">
        <v>4</v>
      </c>
      <c r="AM73" s="16">
        <v>4</v>
      </c>
      <c r="AN73" s="16">
        <v>4</v>
      </c>
      <c r="AO73" s="16">
        <v>13</v>
      </c>
    </row>
    <row r="74" spans="1:41" ht="15" x14ac:dyDescent="0.2">
      <c r="A74" s="15" t="s">
        <v>188</v>
      </c>
      <c r="B74" s="16">
        <v>147</v>
      </c>
      <c r="C74" s="15" t="s">
        <v>59</v>
      </c>
      <c r="D74" s="15" t="s">
        <v>196</v>
      </c>
      <c r="E74" s="16">
        <v>94104837</v>
      </c>
      <c r="F74" s="15" t="s">
        <v>332</v>
      </c>
      <c r="G74" s="15">
        <v>1</v>
      </c>
      <c r="H74" s="15">
        <v>1</v>
      </c>
      <c r="I74" s="15"/>
      <c r="J74" s="15">
        <v>1</v>
      </c>
      <c r="K74" s="17" t="s">
        <v>27</v>
      </c>
      <c r="L74" s="17" t="s">
        <v>26</v>
      </c>
      <c r="M74" s="16">
        <v>1</v>
      </c>
      <c r="N74" s="16">
        <v>1</v>
      </c>
      <c r="O74" s="16">
        <v>0</v>
      </c>
      <c r="P74" s="18">
        <v>8931.52</v>
      </c>
      <c r="Q74" s="19">
        <v>43314</v>
      </c>
      <c r="R74" s="18">
        <v>23680</v>
      </c>
      <c r="S74" s="18"/>
      <c r="T74" s="18">
        <v>8000</v>
      </c>
      <c r="U74" s="18"/>
      <c r="V74" s="18"/>
      <c r="W74" s="18"/>
      <c r="X74" s="18"/>
      <c r="Y74" s="18"/>
      <c r="Z74" s="18"/>
      <c r="AA74" s="18"/>
      <c r="AB74" s="18"/>
      <c r="AC74" s="18"/>
      <c r="AD74" s="16">
        <v>30</v>
      </c>
      <c r="AE74" s="16"/>
      <c r="AF74" s="16">
        <v>0</v>
      </c>
      <c r="AG74" s="16"/>
      <c r="AH74" s="16"/>
      <c r="AI74" s="16"/>
      <c r="AJ74" s="16"/>
      <c r="AK74" s="16"/>
      <c r="AL74" s="16"/>
      <c r="AM74" s="16"/>
      <c r="AN74" s="16"/>
      <c r="AO74" s="16"/>
    </row>
    <row r="75" spans="1:41" ht="15" x14ac:dyDescent="0.2">
      <c r="A75" s="15" t="s">
        <v>188</v>
      </c>
      <c r="B75" s="16">
        <v>147</v>
      </c>
      <c r="C75" s="15" t="s">
        <v>59</v>
      </c>
      <c r="D75" s="15" t="s">
        <v>97</v>
      </c>
      <c r="E75" s="16">
        <v>94103899</v>
      </c>
      <c r="F75" s="15" t="s">
        <v>333</v>
      </c>
      <c r="G75" s="15">
        <v>1</v>
      </c>
      <c r="H75" s="15">
        <v>1</v>
      </c>
      <c r="I75" s="15"/>
      <c r="J75" s="15">
        <v>1</v>
      </c>
      <c r="K75" s="17" t="s">
        <v>27</v>
      </c>
      <c r="L75" s="17" t="s">
        <v>26</v>
      </c>
      <c r="M75" s="16">
        <v>1</v>
      </c>
      <c r="N75" s="16">
        <v>1</v>
      </c>
      <c r="O75" s="16">
        <v>0</v>
      </c>
      <c r="P75" s="18">
        <v>8452.61</v>
      </c>
      <c r="Q75" s="19">
        <v>43314</v>
      </c>
      <c r="R75" s="18">
        <v>7516.33</v>
      </c>
      <c r="S75" s="18">
        <v>995.94</v>
      </c>
      <c r="T75" s="18">
        <v>2000</v>
      </c>
      <c r="U75" s="18"/>
      <c r="V75" s="18"/>
      <c r="W75" s="18"/>
      <c r="X75" s="18"/>
      <c r="Y75" s="18"/>
      <c r="Z75" s="18"/>
      <c r="AA75" s="18"/>
      <c r="AB75" s="18"/>
      <c r="AC75" s="18"/>
      <c r="AD75" s="16">
        <v>11</v>
      </c>
      <c r="AE75" s="16">
        <v>8</v>
      </c>
      <c r="AF75" s="16">
        <v>1</v>
      </c>
      <c r="AG75" s="16"/>
      <c r="AH75" s="16"/>
      <c r="AI75" s="16"/>
      <c r="AJ75" s="16"/>
      <c r="AK75" s="16"/>
      <c r="AL75" s="16"/>
      <c r="AM75" s="16"/>
      <c r="AN75" s="16"/>
      <c r="AO75" s="16"/>
    </row>
    <row r="76" spans="1:41" ht="15" x14ac:dyDescent="0.2">
      <c r="A76" s="15" t="s">
        <v>188</v>
      </c>
      <c r="B76" s="16">
        <v>152</v>
      </c>
      <c r="C76" s="15" t="s">
        <v>136</v>
      </c>
      <c r="D76" s="15" t="s">
        <v>160</v>
      </c>
      <c r="E76" s="16">
        <v>82402595</v>
      </c>
      <c r="F76" s="15" t="s">
        <v>334</v>
      </c>
      <c r="G76" s="15">
        <v>1</v>
      </c>
      <c r="H76" s="15">
        <v>1</v>
      </c>
      <c r="I76" s="15"/>
      <c r="J76" s="15">
        <v>1</v>
      </c>
      <c r="K76" s="17" t="s">
        <v>27</v>
      </c>
      <c r="L76" s="17" t="s">
        <v>28</v>
      </c>
      <c r="M76" s="16">
        <v>1</v>
      </c>
      <c r="N76" s="16">
        <v>2</v>
      </c>
      <c r="O76" s="16">
        <v>1</v>
      </c>
      <c r="P76" s="18">
        <v>4228.13</v>
      </c>
      <c r="Q76" s="19">
        <v>33715</v>
      </c>
      <c r="R76" s="18">
        <v>6711.5</v>
      </c>
      <c r="S76" s="18">
        <v>930</v>
      </c>
      <c r="T76" s="18">
        <v>0</v>
      </c>
      <c r="U76" s="18">
        <v>350</v>
      </c>
      <c r="V76" s="18">
        <v>3200</v>
      </c>
      <c r="W76" s="18">
        <v>3496</v>
      </c>
      <c r="X76" s="18">
        <v>2052</v>
      </c>
      <c r="Y76" s="18"/>
      <c r="Z76" s="18"/>
      <c r="AA76" s="18"/>
      <c r="AB76" s="18"/>
      <c r="AC76" s="18"/>
      <c r="AD76" s="16">
        <v>34</v>
      </c>
      <c r="AE76" s="16">
        <v>16</v>
      </c>
      <c r="AF76" s="16">
        <v>4</v>
      </c>
      <c r="AG76" s="16">
        <v>14</v>
      </c>
      <c r="AH76" s="16">
        <v>16</v>
      </c>
      <c r="AI76" s="16">
        <v>9</v>
      </c>
      <c r="AJ76" s="16">
        <v>4</v>
      </c>
      <c r="AK76" s="16"/>
      <c r="AL76" s="16"/>
      <c r="AM76" s="16"/>
      <c r="AN76" s="16"/>
      <c r="AO76" s="16"/>
    </row>
    <row r="77" spans="1:41" ht="15" x14ac:dyDescent="0.2">
      <c r="A77" s="15" t="s">
        <v>188</v>
      </c>
      <c r="B77" s="16">
        <v>154</v>
      </c>
      <c r="C77" s="15" t="s">
        <v>206</v>
      </c>
      <c r="D77" s="15" t="s">
        <v>56</v>
      </c>
      <c r="E77" s="16">
        <v>82398767</v>
      </c>
      <c r="F77" s="15" t="s">
        <v>335</v>
      </c>
      <c r="G77" s="15">
        <v>1</v>
      </c>
      <c r="H77" s="15">
        <v>1</v>
      </c>
      <c r="I77" s="15"/>
      <c r="J77" s="15">
        <v>1</v>
      </c>
      <c r="K77" s="17" t="s">
        <v>25</v>
      </c>
      <c r="L77" s="17" t="s">
        <v>26</v>
      </c>
      <c r="M77" s="16">
        <v>2</v>
      </c>
      <c r="N77" s="16">
        <v>1</v>
      </c>
      <c r="O77" s="16">
        <v>0</v>
      </c>
      <c r="P77" s="18">
        <v>1297.44</v>
      </c>
      <c r="Q77" s="19">
        <v>40148</v>
      </c>
      <c r="R77" s="18">
        <v>1936.3</v>
      </c>
      <c r="S77" s="18">
        <v>1046.25</v>
      </c>
      <c r="T77" s="18">
        <v>2761.5</v>
      </c>
      <c r="U77" s="18">
        <v>2961.91</v>
      </c>
      <c r="V77" s="18">
        <v>1204</v>
      </c>
      <c r="W77" s="18">
        <v>1134</v>
      </c>
      <c r="X77" s="18">
        <v>2451.5</v>
      </c>
      <c r="Y77" s="18">
        <v>2000</v>
      </c>
      <c r="Z77" s="18">
        <v>1000</v>
      </c>
      <c r="AA77" s="18">
        <v>358.5</v>
      </c>
      <c r="AB77" s="18">
        <v>9600</v>
      </c>
      <c r="AC77" s="18">
        <v>958.5</v>
      </c>
      <c r="AD77" s="16">
        <v>5</v>
      </c>
      <c r="AE77" s="16">
        <v>4</v>
      </c>
      <c r="AF77" s="16">
        <v>6</v>
      </c>
      <c r="AG77" s="16">
        <v>3</v>
      </c>
      <c r="AH77" s="16">
        <v>4</v>
      </c>
      <c r="AI77" s="16">
        <v>4</v>
      </c>
      <c r="AJ77" s="16">
        <v>6</v>
      </c>
      <c r="AK77" s="16">
        <v>3</v>
      </c>
      <c r="AL77" s="16">
        <v>3</v>
      </c>
      <c r="AM77" s="16">
        <v>3</v>
      </c>
      <c r="AN77" s="16">
        <v>7</v>
      </c>
      <c r="AO77" s="16">
        <v>3</v>
      </c>
    </row>
    <row r="78" spans="1:41" ht="15" x14ac:dyDescent="0.2">
      <c r="A78" s="15" t="s">
        <v>188</v>
      </c>
      <c r="B78" s="16">
        <v>156</v>
      </c>
      <c r="C78" s="15" t="s">
        <v>233</v>
      </c>
      <c r="D78" s="15" t="s">
        <v>97</v>
      </c>
      <c r="E78" s="16">
        <v>93500132</v>
      </c>
      <c r="F78" s="15" t="s">
        <v>336</v>
      </c>
      <c r="G78" s="15">
        <v>1</v>
      </c>
      <c r="H78" s="15">
        <v>1</v>
      </c>
      <c r="I78" s="15"/>
      <c r="J78" s="15">
        <v>1</v>
      </c>
      <c r="K78" s="17" t="s">
        <v>25</v>
      </c>
      <c r="L78" s="17" t="s">
        <v>28</v>
      </c>
      <c r="M78" s="16">
        <v>1</v>
      </c>
      <c r="N78" s="16">
        <v>1</v>
      </c>
      <c r="O78" s="16">
        <v>1</v>
      </c>
      <c r="P78" s="18">
        <v>21925.119999999999</v>
      </c>
      <c r="Q78" s="19">
        <v>42664</v>
      </c>
      <c r="R78" s="18">
        <v>5478.58</v>
      </c>
      <c r="S78" s="18">
        <v>10789.16</v>
      </c>
      <c r="T78" s="18">
        <v>5394.58</v>
      </c>
      <c r="U78" s="18">
        <v>10789.16</v>
      </c>
      <c r="V78" s="18">
        <v>0</v>
      </c>
      <c r="W78" s="18">
        <v>6275.02</v>
      </c>
      <c r="X78" s="18">
        <v>6565.27</v>
      </c>
      <c r="Y78" s="18">
        <v>6331.51</v>
      </c>
      <c r="Z78" s="18">
        <v>10083.34</v>
      </c>
      <c r="AA78" s="18">
        <v>0</v>
      </c>
      <c r="AB78" s="18">
        <v>5357.62</v>
      </c>
      <c r="AC78" s="18">
        <v>5394.92</v>
      </c>
      <c r="AD78" s="16">
        <v>7</v>
      </c>
      <c r="AE78" s="16">
        <v>4</v>
      </c>
      <c r="AF78" s="16">
        <v>5</v>
      </c>
      <c r="AG78" s="16">
        <v>4</v>
      </c>
      <c r="AH78" s="16">
        <v>3</v>
      </c>
      <c r="AI78" s="16">
        <v>5</v>
      </c>
      <c r="AJ78" s="16">
        <v>9</v>
      </c>
      <c r="AK78" s="16">
        <v>5</v>
      </c>
      <c r="AL78" s="16">
        <v>7</v>
      </c>
      <c r="AM78" s="16">
        <v>7</v>
      </c>
      <c r="AN78" s="16">
        <v>4</v>
      </c>
      <c r="AO78" s="16">
        <v>2</v>
      </c>
    </row>
    <row r="79" spans="1:41" ht="15" x14ac:dyDescent="0.2">
      <c r="A79" s="15" t="s">
        <v>188</v>
      </c>
      <c r="B79" s="16">
        <v>169</v>
      </c>
      <c r="C79" s="15" t="s">
        <v>32</v>
      </c>
      <c r="D79" s="15" t="s">
        <v>47</v>
      </c>
      <c r="E79" s="16">
        <v>92972879</v>
      </c>
      <c r="F79" s="15" t="s">
        <v>337</v>
      </c>
      <c r="G79" s="15">
        <v>1</v>
      </c>
      <c r="H79" s="15">
        <v>1</v>
      </c>
      <c r="I79" s="15"/>
      <c r="J79" s="15">
        <v>1</v>
      </c>
      <c r="K79" s="17" t="s">
        <v>27</v>
      </c>
      <c r="L79" s="17" t="s">
        <v>26</v>
      </c>
      <c r="M79" s="16">
        <v>2</v>
      </c>
      <c r="N79" s="16">
        <v>1</v>
      </c>
      <c r="O79" s="16">
        <v>0</v>
      </c>
      <c r="P79" s="18">
        <v>112439.52</v>
      </c>
      <c r="Q79" s="19">
        <v>42216</v>
      </c>
      <c r="R79" s="18">
        <v>416.4</v>
      </c>
      <c r="S79" s="18">
        <v>0</v>
      </c>
      <c r="T79" s="18">
        <v>384</v>
      </c>
      <c r="U79" s="18">
        <v>2367</v>
      </c>
      <c r="V79" s="18">
        <v>2416.8000000000002</v>
      </c>
      <c r="W79" s="18">
        <v>12761</v>
      </c>
      <c r="X79" s="18">
        <v>2257.8000000000002</v>
      </c>
      <c r="Y79" s="18">
        <v>223.2</v>
      </c>
      <c r="Z79" s="18">
        <v>1065</v>
      </c>
      <c r="AA79" s="18">
        <v>1148.4000000000001</v>
      </c>
      <c r="AB79" s="18">
        <v>3662.04</v>
      </c>
      <c r="AC79" s="18">
        <v>49800</v>
      </c>
      <c r="AD79" s="16">
        <v>8</v>
      </c>
      <c r="AE79" s="16">
        <v>6</v>
      </c>
      <c r="AF79" s="16">
        <v>3</v>
      </c>
      <c r="AG79" s="16">
        <v>5</v>
      </c>
      <c r="AH79" s="16">
        <v>6</v>
      </c>
      <c r="AI79" s="16">
        <v>5</v>
      </c>
      <c r="AJ79" s="16">
        <v>7</v>
      </c>
      <c r="AK79" s="16">
        <v>4</v>
      </c>
      <c r="AL79" s="16">
        <v>5</v>
      </c>
      <c r="AM79" s="16">
        <v>3</v>
      </c>
      <c r="AN79" s="16">
        <v>8</v>
      </c>
      <c r="AO79" s="16">
        <v>5</v>
      </c>
    </row>
    <row r="80" spans="1:41" ht="15" x14ac:dyDescent="0.2">
      <c r="A80" s="15" t="s">
        <v>188</v>
      </c>
      <c r="B80" s="16">
        <v>170</v>
      </c>
      <c r="C80" s="15" t="s">
        <v>53</v>
      </c>
      <c r="D80" s="15" t="s">
        <v>47</v>
      </c>
      <c r="E80" s="16">
        <v>91864769</v>
      </c>
      <c r="F80" s="15" t="s">
        <v>192</v>
      </c>
      <c r="G80" s="15">
        <v>1</v>
      </c>
      <c r="H80" s="15">
        <v>1</v>
      </c>
      <c r="I80" s="15"/>
      <c r="J80" s="15">
        <v>1</v>
      </c>
      <c r="K80" s="17" t="s">
        <v>25</v>
      </c>
      <c r="L80" s="17" t="s">
        <v>28</v>
      </c>
      <c r="M80" s="16">
        <v>2</v>
      </c>
      <c r="N80" s="16">
        <v>3</v>
      </c>
      <c r="O80" s="16">
        <v>1</v>
      </c>
      <c r="P80" s="18">
        <v>18563.45</v>
      </c>
      <c r="Q80" s="19">
        <v>41012</v>
      </c>
      <c r="R80" s="18">
        <v>0</v>
      </c>
      <c r="S80" s="18">
        <v>0</v>
      </c>
      <c r="T80" s="18">
        <v>390</v>
      </c>
      <c r="U80" s="18">
        <v>0</v>
      </c>
      <c r="V80" s="18">
        <v>0</v>
      </c>
      <c r="W80" s="18">
        <v>0</v>
      </c>
      <c r="X80" s="18">
        <v>2540</v>
      </c>
      <c r="Y80" s="18">
        <v>0</v>
      </c>
      <c r="Z80" s="18">
        <v>3247.5</v>
      </c>
      <c r="AA80" s="18">
        <v>0</v>
      </c>
      <c r="AB80" s="18">
        <v>2246</v>
      </c>
      <c r="AC80" s="18">
        <v>1422</v>
      </c>
      <c r="AD80" s="16">
        <v>4</v>
      </c>
      <c r="AE80" s="16">
        <v>4</v>
      </c>
      <c r="AF80" s="16">
        <v>7</v>
      </c>
      <c r="AG80" s="16">
        <v>3</v>
      </c>
      <c r="AH80" s="16">
        <v>6</v>
      </c>
      <c r="AI80" s="16">
        <v>5</v>
      </c>
      <c r="AJ80" s="16">
        <v>3</v>
      </c>
      <c r="AK80" s="16">
        <v>4</v>
      </c>
      <c r="AL80" s="16">
        <v>6</v>
      </c>
      <c r="AM80" s="16">
        <v>4</v>
      </c>
      <c r="AN80" s="16">
        <v>3</v>
      </c>
      <c r="AO80" s="16">
        <v>5</v>
      </c>
    </row>
    <row r="81" spans="1:41" ht="15" x14ac:dyDescent="0.2">
      <c r="A81" s="15" t="s">
        <v>188</v>
      </c>
      <c r="B81" s="16">
        <v>170</v>
      </c>
      <c r="C81" s="15" t="s">
        <v>53</v>
      </c>
      <c r="D81" s="15" t="s">
        <v>47</v>
      </c>
      <c r="E81" s="16">
        <v>94052417</v>
      </c>
      <c r="F81" s="15" t="s">
        <v>338</v>
      </c>
      <c r="G81" s="15">
        <v>1</v>
      </c>
      <c r="H81" s="15">
        <v>1</v>
      </c>
      <c r="I81" s="15"/>
      <c r="J81" s="15">
        <v>1</v>
      </c>
      <c r="K81" s="17" t="s">
        <v>27</v>
      </c>
      <c r="L81" s="17" t="s">
        <v>26</v>
      </c>
      <c r="M81" s="16">
        <v>2</v>
      </c>
      <c r="N81" s="16">
        <v>1</v>
      </c>
      <c r="O81" s="16">
        <v>0</v>
      </c>
      <c r="P81" s="18">
        <v>6584.37</v>
      </c>
      <c r="Q81" s="19">
        <v>43257</v>
      </c>
      <c r="R81" s="18">
        <v>8200</v>
      </c>
      <c r="S81" s="18">
        <v>650</v>
      </c>
      <c r="T81" s="18">
        <v>2340</v>
      </c>
      <c r="U81" s="18">
        <v>460</v>
      </c>
      <c r="V81" s="18">
        <v>3150</v>
      </c>
      <c r="W81" s="18"/>
      <c r="X81" s="18"/>
      <c r="Y81" s="18"/>
      <c r="Z81" s="18"/>
      <c r="AA81" s="18"/>
      <c r="AB81" s="18"/>
      <c r="AC81" s="18"/>
      <c r="AD81" s="16">
        <v>18</v>
      </c>
      <c r="AE81" s="16">
        <v>15</v>
      </c>
      <c r="AF81" s="16">
        <v>13</v>
      </c>
      <c r="AG81" s="16">
        <v>0</v>
      </c>
      <c r="AH81" s="16">
        <v>0</v>
      </c>
      <c r="AI81" s="16"/>
      <c r="AJ81" s="16"/>
      <c r="AK81" s="16"/>
      <c r="AL81" s="16"/>
      <c r="AM81" s="16"/>
      <c r="AN81" s="16"/>
      <c r="AO81" s="16"/>
    </row>
    <row r="82" spans="1:41" ht="15" x14ac:dyDescent="0.2">
      <c r="A82" s="15" t="s">
        <v>188</v>
      </c>
      <c r="B82" s="16">
        <v>170</v>
      </c>
      <c r="C82" s="15" t="s">
        <v>53</v>
      </c>
      <c r="D82" s="15" t="s">
        <v>175</v>
      </c>
      <c r="E82" s="16">
        <v>93337484</v>
      </c>
      <c r="F82" s="15" t="s">
        <v>176</v>
      </c>
      <c r="G82" s="15">
        <v>1</v>
      </c>
      <c r="H82" s="15">
        <v>1</v>
      </c>
      <c r="I82" s="15"/>
      <c r="J82" s="15">
        <v>1</v>
      </c>
      <c r="K82" s="17" t="s">
        <v>25</v>
      </c>
      <c r="L82" s="17" t="s">
        <v>26</v>
      </c>
      <c r="M82" s="16">
        <v>3</v>
      </c>
      <c r="N82" s="16">
        <v>1</v>
      </c>
      <c r="O82" s="16">
        <v>0</v>
      </c>
      <c r="P82" s="18">
        <v>243685.67</v>
      </c>
      <c r="Q82" s="19">
        <v>42516</v>
      </c>
      <c r="R82" s="18">
        <v>165.44</v>
      </c>
      <c r="S82" s="18">
        <v>103538.23</v>
      </c>
      <c r="T82" s="18">
        <v>0</v>
      </c>
      <c r="U82" s="18">
        <v>250</v>
      </c>
      <c r="V82" s="18">
        <v>0</v>
      </c>
      <c r="W82" s="18">
        <v>34372.76</v>
      </c>
      <c r="X82" s="18">
        <v>314.41000000000003</v>
      </c>
      <c r="Y82" s="18">
        <v>0</v>
      </c>
      <c r="Z82" s="18">
        <v>240</v>
      </c>
      <c r="AA82" s="18">
        <v>0</v>
      </c>
      <c r="AB82" s="18">
        <v>0</v>
      </c>
      <c r="AC82" s="18">
        <v>18000</v>
      </c>
      <c r="AD82" s="16">
        <v>10</v>
      </c>
      <c r="AE82" s="16">
        <v>5</v>
      </c>
      <c r="AF82" s="16">
        <v>10</v>
      </c>
      <c r="AG82" s="16">
        <v>1</v>
      </c>
      <c r="AH82" s="16">
        <v>6</v>
      </c>
      <c r="AI82" s="16">
        <v>6</v>
      </c>
      <c r="AJ82" s="16">
        <v>7</v>
      </c>
      <c r="AK82" s="16">
        <v>9</v>
      </c>
      <c r="AL82" s="16">
        <v>7</v>
      </c>
      <c r="AM82" s="16">
        <v>8</v>
      </c>
      <c r="AN82" s="16">
        <v>11</v>
      </c>
      <c r="AO82" s="16">
        <v>5</v>
      </c>
    </row>
    <row r="83" spans="1:41" ht="15" x14ac:dyDescent="0.2">
      <c r="A83" s="15" t="s">
        <v>188</v>
      </c>
      <c r="B83" s="16">
        <v>170</v>
      </c>
      <c r="C83" s="15" t="s">
        <v>53</v>
      </c>
      <c r="D83" s="15" t="s">
        <v>339</v>
      </c>
      <c r="E83" s="16">
        <v>82583884</v>
      </c>
      <c r="F83" s="15" t="s">
        <v>340</v>
      </c>
      <c r="G83" s="15">
        <v>1</v>
      </c>
      <c r="H83" s="15">
        <v>1</v>
      </c>
      <c r="I83" s="15"/>
      <c r="J83" s="15">
        <v>1</v>
      </c>
      <c r="K83" s="17" t="s">
        <v>25</v>
      </c>
      <c r="L83" s="17" t="s">
        <v>28</v>
      </c>
      <c r="M83" s="16">
        <v>2</v>
      </c>
      <c r="N83" s="16">
        <v>2</v>
      </c>
      <c r="O83" s="16">
        <v>1</v>
      </c>
      <c r="P83" s="18">
        <v>18838.38</v>
      </c>
      <c r="Q83" s="19">
        <v>29319</v>
      </c>
      <c r="R83" s="18">
        <v>7201.42</v>
      </c>
      <c r="S83" s="18">
        <v>0</v>
      </c>
      <c r="T83" s="18">
        <v>2000</v>
      </c>
      <c r="U83" s="18"/>
      <c r="V83" s="18"/>
      <c r="W83" s="18"/>
      <c r="X83" s="18"/>
      <c r="Y83" s="18"/>
      <c r="Z83" s="18"/>
      <c r="AA83" s="18"/>
      <c r="AB83" s="18"/>
      <c r="AC83" s="18"/>
      <c r="AD83" s="16">
        <v>10</v>
      </c>
      <c r="AE83" s="16">
        <v>9</v>
      </c>
      <c r="AF83" s="16">
        <v>2</v>
      </c>
      <c r="AG83" s="16"/>
      <c r="AH83" s="16"/>
      <c r="AI83" s="16"/>
      <c r="AJ83" s="16"/>
      <c r="AK83" s="16"/>
      <c r="AL83" s="16"/>
      <c r="AM83" s="16"/>
      <c r="AN83" s="16"/>
      <c r="AO83" s="16"/>
    </row>
    <row r="84" spans="1:41" ht="15" x14ac:dyDescent="0.2">
      <c r="A84" s="15" t="s">
        <v>188</v>
      </c>
      <c r="B84" s="16">
        <v>174</v>
      </c>
      <c r="C84" s="15" t="s">
        <v>259</v>
      </c>
      <c r="D84" s="15" t="s">
        <v>341</v>
      </c>
      <c r="E84" s="16">
        <v>93859733</v>
      </c>
      <c r="F84" s="15" t="s">
        <v>342</v>
      </c>
      <c r="G84" s="15">
        <v>1</v>
      </c>
      <c r="H84" s="15">
        <v>1</v>
      </c>
      <c r="I84" s="15"/>
      <c r="J84" s="15">
        <v>1</v>
      </c>
      <c r="K84" s="17" t="s">
        <v>27</v>
      </c>
      <c r="L84" s="17" t="s">
        <v>26</v>
      </c>
      <c r="M84" s="16">
        <v>3</v>
      </c>
      <c r="N84" s="16">
        <v>1</v>
      </c>
      <c r="O84" s="16">
        <v>0</v>
      </c>
      <c r="P84" s="18">
        <v>2006.59</v>
      </c>
      <c r="Q84" s="19">
        <v>43034</v>
      </c>
      <c r="R84" s="18">
        <v>18039.64</v>
      </c>
      <c r="S84" s="18">
        <v>14995.9</v>
      </c>
      <c r="T84" s="18">
        <v>11540.04</v>
      </c>
      <c r="U84" s="18">
        <v>14233.87</v>
      </c>
      <c r="V84" s="18">
        <v>9153.01</v>
      </c>
      <c r="W84" s="18">
        <v>4826.1499999999996</v>
      </c>
      <c r="X84" s="18">
        <v>500</v>
      </c>
      <c r="Y84" s="18">
        <v>0</v>
      </c>
      <c r="Z84" s="18">
        <v>100</v>
      </c>
      <c r="AA84" s="18"/>
      <c r="AB84" s="18"/>
      <c r="AC84" s="18"/>
      <c r="AD84" s="16">
        <v>14</v>
      </c>
      <c r="AE84" s="16">
        <v>15</v>
      </c>
      <c r="AF84" s="16">
        <v>20</v>
      </c>
      <c r="AG84" s="16">
        <v>11</v>
      </c>
      <c r="AH84" s="16">
        <v>19</v>
      </c>
      <c r="AI84" s="16">
        <v>8</v>
      </c>
      <c r="AJ84" s="16">
        <v>3</v>
      </c>
      <c r="AK84" s="16">
        <v>1</v>
      </c>
      <c r="AL84" s="16">
        <v>1</v>
      </c>
      <c r="AM84" s="16"/>
      <c r="AN84" s="16"/>
      <c r="AO84" s="16"/>
    </row>
    <row r="85" spans="1:41" ht="15" x14ac:dyDescent="0.2">
      <c r="A85" s="15" t="s">
        <v>188</v>
      </c>
      <c r="B85" s="16">
        <v>178</v>
      </c>
      <c r="C85" s="15" t="s">
        <v>131</v>
      </c>
      <c r="D85" s="15" t="s">
        <v>137</v>
      </c>
      <c r="E85" s="16">
        <v>92441310</v>
      </c>
      <c r="F85" s="15" t="s">
        <v>343</v>
      </c>
      <c r="G85" s="15">
        <v>1</v>
      </c>
      <c r="H85" s="15">
        <v>1</v>
      </c>
      <c r="I85" s="15"/>
      <c r="J85" s="15">
        <v>1</v>
      </c>
      <c r="K85" s="17" t="s">
        <v>27</v>
      </c>
      <c r="L85" s="17" t="s">
        <v>26</v>
      </c>
      <c r="M85" s="16">
        <v>3</v>
      </c>
      <c r="N85" s="16">
        <v>2</v>
      </c>
      <c r="O85" s="16">
        <v>0</v>
      </c>
      <c r="P85" s="18">
        <v>38223.57</v>
      </c>
      <c r="Q85" s="19">
        <v>41620</v>
      </c>
      <c r="R85" s="18">
        <v>103124.58</v>
      </c>
      <c r="S85" s="18">
        <v>0</v>
      </c>
      <c r="T85" s="18">
        <v>0</v>
      </c>
      <c r="U85" s="18">
        <v>1207.26</v>
      </c>
      <c r="V85" s="18">
        <v>0</v>
      </c>
      <c r="W85" s="18">
        <v>0</v>
      </c>
      <c r="X85" s="18">
        <v>0</v>
      </c>
      <c r="Y85" s="18">
        <v>0</v>
      </c>
      <c r="Z85" s="18">
        <v>1250</v>
      </c>
      <c r="AA85" s="18">
        <v>3098.61</v>
      </c>
      <c r="AB85" s="18">
        <v>4169.0600000000004</v>
      </c>
      <c r="AC85" s="18">
        <v>3911.08</v>
      </c>
      <c r="AD85" s="16">
        <v>23</v>
      </c>
      <c r="AE85" s="16">
        <v>2</v>
      </c>
      <c r="AF85" s="16">
        <v>1</v>
      </c>
      <c r="AG85" s="16">
        <v>3</v>
      </c>
      <c r="AH85" s="16">
        <v>1</v>
      </c>
      <c r="AI85" s="16">
        <v>1</v>
      </c>
      <c r="AJ85" s="16">
        <v>1</v>
      </c>
      <c r="AK85" s="16">
        <v>1</v>
      </c>
      <c r="AL85" s="16">
        <v>9</v>
      </c>
      <c r="AM85" s="16">
        <v>8</v>
      </c>
      <c r="AN85" s="16">
        <v>8</v>
      </c>
      <c r="AO85" s="16">
        <v>2</v>
      </c>
    </row>
    <row r="86" spans="1:41" ht="15" x14ac:dyDescent="0.2">
      <c r="A86" s="15" t="s">
        <v>188</v>
      </c>
      <c r="B86" s="16">
        <v>179</v>
      </c>
      <c r="C86" s="15" t="s">
        <v>117</v>
      </c>
      <c r="D86" s="15" t="s">
        <v>119</v>
      </c>
      <c r="E86" s="16">
        <v>82399484</v>
      </c>
      <c r="F86" s="15" t="s">
        <v>344</v>
      </c>
      <c r="G86" s="15">
        <v>1</v>
      </c>
      <c r="H86" s="15">
        <v>1</v>
      </c>
      <c r="I86" s="15"/>
      <c r="J86" s="15">
        <v>1</v>
      </c>
      <c r="K86" s="17" t="s">
        <v>27</v>
      </c>
      <c r="L86" s="17" t="s">
        <v>26</v>
      </c>
      <c r="M86" s="16">
        <v>2</v>
      </c>
      <c r="N86" s="16">
        <v>0</v>
      </c>
      <c r="O86" s="16">
        <v>0</v>
      </c>
      <c r="P86" s="18">
        <v>120665.31</v>
      </c>
      <c r="Q86" s="19">
        <v>40309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8">
        <v>0</v>
      </c>
      <c r="X86" s="18">
        <v>0</v>
      </c>
      <c r="Y86" s="18">
        <v>0</v>
      </c>
      <c r="Z86" s="18">
        <v>0</v>
      </c>
      <c r="AA86" s="18">
        <v>0</v>
      </c>
      <c r="AB86" s="18">
        <v>0</v>
      </c>
      <c r="AC86" s="18">
        <v>161500</v>
      </c>
      <c r="AD86" s="16">
        <v>12</v>
      </c>
      <c r="AE86" s="16">
        <v>3</v>
      </c>
      <c r="AF86" s="16">
        <v>1</v>
      </c>
      <c r="AG86" s="16">
        <v>9</v>
      </c>
      <c r="AH86" s="16">
        <v>3</v>
      </c>
      <c r="AI86" s="16">
        <v>1</v>
      </c>
      <c r="AJ86" s="16">
        <v>8</v>
      </c>
      <c r="AK86" s="16">
        <v>2</v>
      </c>
      <c r="AL86" s="16">
        <v>2</v>
      </c>
      <c r="AM86" s="16">
        <v>9</v>
      </c>
      <c r="AN86" s="16">
        <v>6</v>
      </c>
      <c r="AO86" s="16">
        <v>1</v>
      </c>
    </row>
    <row r="87" spans="1:41" ht="15" x14ac:dyDescent="0.2">
      <c r="A87" s="15" t="s">
        <v>188</v>
      </c>
      <c r="B87" s="16">
        <v>183</v>
      </c>
      <c r="C87" s="15" t="s">
        <v>138</v>
      </c>
      <c r="D87" s="15" t="s">
        <v>67</v>
      </c>
      <c r="E87" s="16">
        <v>83234241</v>
      </c>
      <c r="F87" s="15" t="s">
        <v>345</v>
      </c>
      <c r="G87" s="15">
        <v>1</v>
      </c>
      <c r="H87" s="15">
        <v>1</v>
      </c>
      <c r="I87" s="15"/>
      <c r="J87" s="15">
        <v>1</v>
      </c>
      <c r="K87" s="17" t="s">
        <v>27</v>
      </c>
      <c r="L87" s="17" t="s">
        <v>28</v>
      </c>
      <c r="M87" s="16">
        <v>2</v>
      </c>
      <c r="N87" s="16">
        <v>1</v>
      </c>
      <c r="O87" s="16">
        <v>2</v>
      </c>
      <c r="P87" s="18">
        <v>4775.16</v>
      </c>
      <c r="Q87" s="19">
        <v>36592</v>
      </c>
      <c r="R87" s="18">
        <v>8290</v>
      </c>
      <c r="S87" s="18">
        <v>1453.5</v>
      </c>
      <c r="T87" s="18">
        <v>2300</v>
      </c>
      <c r="U87" s="18">
        <v>1180</v>
      </c>
      <c r="V87" s="18">
        <v>2100</v>
      </c>
      <c r="W87" s="18">
        <v>1700</v>
      </c>
      <c r="X87" s="18">
        <v>3082</v>
      </c>
      <c r="Y87" s="18">
        <v>1600</v>
      </c>
      <c r="Z87" s="18">
        <v>2850</v>
      </c>
      <c r="AA87" s="18">
        <v>750</v>
      </c>
      <c r="AB87" s="18">
        <v>1000</v>
      </c>
      <c r="AC87" s="18">
        <v>2350</v>
      </c>
      <c r="AD87" s="16">
        <v>20</v>
      </c>
      <c r="AE87" s="16">
        <v>14</v>
      </c>
      <c r="AF87" s="16">
        <v>4</v>
      </c>
      <c r="AG87" s="16">
        <v>6</v>
      </c>
      <c r="AH87" s="16">
        <v>9</v>
      </c>
      <c r="AI87" s="16">
        <v>17</v>
      </c>
      <c r="AJ87" s="16">
        <v>16</v>
      </c>
      <c r="AK87" s="16">
        <v>13</v>
      </c>
      <c r="AL87" s="16">
        <v>11</v>
      </c>
      <c r="AM87" s="16">
        <v>5</v>
      </c>
      <c r="AN87" s="16">
        <v>7</v>
      </c>
      <c r="AO87" s="16">
        <v>13</v>
      </c>
    </row>
    <row r="88" spans="1:41" ht="15" x14ac:dyDescent="0.2">
      <c r="A88" s="15" t="s">
        <v>188</v>
      </c>
      <c r="B88" s="16">
        <v>183</v>
      </c>
      <c r="C88" s="15" t="s">
        <v>138</v>
      </c>
      <c r="D88" s="15" t="s">
        <v>67</v>
      </c>
      <c r="E88" s="16">
        <v>92911090</v>
      </c>
      <c r="F88" s="15" t="s">
        <v>346</v>
      </c>
      <c r="G88" s="15">
        <v>1</v>
      </c>
      <c r="H88" s="15">
        <v>1</v>
      </c>
      <c r="I88" s="15"/>
      <c r="J88" s="15">
        <v>1</v>
      </c>
      <c r="K88" s="17" t="s">
        <v>29</v>
      </c>
      <c r="L88" s="17" t="s">
        <v>26</v>
      </c>
      <c r="M88" s="16">
        <v>3</v>
      </c>
      <c r="N88" s="16">
        <v>1</v>
      </c>
      <c r="O88" s="16">
        <v>0</v>
      </c>
      <c r="P88" s="18">
        <v>-85336.7</v>
      </c>
      <c r="Q88" s="19">
        <v>42184</v>
      </c>
      <c r="R88" s="18">
        <v>19712.400000000001</v>
      </c>
      <c r="S88" s="18">
        <v>17940</v>
      </c>
      <c r="T88" s="18">
        <v>14640</v>
      </c>
      <c r="U88" s="18">
        <v>12840</v>
      </c>
      <c r="V88" s="18">
        <v>12840</v>
      </c>
      <c r="W88" s="18">
        <v>6240</v>
      </c>
      <c r="X88" s="18">
        <v>22440</v>
      </c>
      <c r="Y88" s="18">
        <v>66855.89</v>
      </c>
      <c r="Z88" s="18">
        <v>840</v>
      </c>
      <c r="AA88" s="18">
        <v>871.31</v>
      </c>
      <c r="AB88" s="18">
        <v>20840</v>
      </c>
      <c r="AC88" s="18">
        <v>597379.24</v>
      </c>
      <c r="AD88" s="16">
        <v>6</v>
      </c>
      <c r="AE88" s="16">
        <v>5</v>
      </c>
      <c r="AF88" s="16">
        <v>5</v>
      </c>
      <c r="AG88" s="16">
        <v>4</v>
      </c>
      <c r="AH88" s="16">
        <v>4</v>
      </c>
      <c r="AI88" s="16">
        <v>7</v>
      </c>
      <c r="AJ88" s="16">
        <v>12</v>
      </c>
      <c r="AK88" s="16">
        <v>4</v>
      </c>
      <c r="AL88" s="16">
        <v>6</v>
      </c>
      <c r="AM88" s="16">
        <v>8</v>
      </c>
      <c r="AN88" s="16">
        <v>36</v>
      </c>
      <c r="AO88" s="16">
        <v>12</v>
      </c>
    </row>
    <row r="89" spans="1:41" ht="15" x14ac:dyDescent="0.2">
      <c r="A89" s="15" t="s">
        <v>188</v>
      </c>
      <c r="B89" s="16">
        <v>184</v>
      </c>
      <c r="C89" s="15" t="s">
        <v>54</v>
      </c>
      <c r="D89" s="15" t="s">
        <v>67</v>
      </c>
      <c r="E89" s="16">
        <v>93091165</v>
      </c>
      <c r="F89" s="15" t="s">
        <v>347</v>
      </c>
      <c r="G89" s="15">
        <v>1</v>
      </c>
      <c r="H89" s="15">
        <v>1</v>
      </c>
      <c r="I89" s="15"/>
      <c r="J89" s="15">
        <v>1</v>
      </c>
      <c r="K89" s="17" t="s">
        <v>27</v>
      </c>
      <c r="L89" s="17" t="s">
        <v>26</v>
      </c>
      <c r="M89" s="16">
        <v>1</v>
      </c>
      <c r="N89" s="16">
        <v>1</v>
      </c>
      <c r="O89" s="16">
        <v>0</v>
      </c>
      <c r="P89" s="18">
        <v>257.83</v>
      </c>
      <c r="Q89" s="19">
        <v>42343</v>
      </c>
      <c r="R89" s="18">
        <v>6500</v>
      </c>
      <c r="S89" s="18">
        <v>5500</v>
      </c>
      <c r="T89" s="18">
        <v>7000</v>
      </c>
      <c r="U89" s="18">
        <v>9000</v>
      </c>
      <c r="V89" s="18">
        <v>140</v>
      </c>
      <c r="W89" s="18">
        <v>16020</v>
      </c>
      <c r="X89" s="18">
        <v>200</v>
      </c>
      <c r="Y89" s="18"/>
      <c r="Z89" s="18"/>
      <c r="AA89" s="18">
        <v>2806</v>
      </c>
      <c r="AB89" s="18"/>
      <c r="AC89" s="18"/>
      <c r="AD89" s="16">
        <v>9</v>
      </c>
      <c r="AE89" s="16">
        <v>5</v>
      </c>
      <c r="AF89" s="16">
        <v>4</v>
      </c>
      <c r="AG89" s="16">
        <v>4</v>
      </c>
      <c r="AH89" s="16">
        <v>0</v>
      </c>
      <c r="AI89" s="16">
        <v>4</v>
      </c>
      <c r="AJ89" s="16">
        <v>2</v>
      </c>
      <c r="AK89" s="16"/>
      <c r="AL89" s="16"/>
      <c r="AM89" s="16">
        <v>6</v>
      </c>
      <c r="AN89" s="16"/>
      <c r="AO89" s="16"/>
    </row>
    <row r="90" spans="1:41" ht="15" x14ac:dyDescent="0.2">
      <c r="A90" s="15" t="s">
        <v>188</v>
      </c>
      <c r="B90" s="16">
        <v>184</v>
      </c>
      <c r="C90" s="15" t="s">
        <v>54</v>
      </c>
      <c r="D90" s="15" t="s">
        <v>67</v>
      </c>
      <c r="E90" s="16">
        <v>94096834</v>
      </c>
      <c r="F90" s="15" t="s">
        <v>348</v>
      </c>
      <c r="G90" s="15">
        <v>1</v>
      </c>
      <c r="H90" s="15">
        <v>1</v>
      </c>
      <c r="I90" s="15"/>
      <c r="J90" s="15">
        <v>1</v>
      </c>
      <c r="K90" s="17" t="s">
        <v>27</v>
      </c>
      <c r="L90" s="17" t="s">
        <v>26</v>
      </c>
      <c r="M90" s="16">
        <v>2</v>
      </c>
      <c r="N90" s="16">
        <v>1</v>
      </c>
      <c r="O90" s="16">
        <v>0</v>
      </c>
      <c r="P90" s="18">
        <v>609.19000000000005</v>
      </c>
      <c r="Q90" s="19">
        <v>43306</v>
      </c>
      <c r="R90" s="18">
        <v>6000</v>
      </c>
      <c r="S90" s="18">
        <v>5600</v>
      </c>
      <c r="T90" s="18">
        <v>1000</v>
      </c>
      <c r="U90" s="18"/>
      <c r="V90" s="18"/>
      <c r="W90" s="18"/>
      <c r="X90" s="18"/>
      <c r="Y90" s="18"/>
      <c r="Z90" s="18"/>
      <c r="AA90" s="18"/>
      <c r="AB90" s="18"/>
      <c r="AC90" s="18"/>
      <c r="AD90" s="16">
        <v>26</v>
      </c>
      <c r="AE90" s="16">
        <v>8</v>
      </c>
      <c r="AF90" s="16">
        <v>0</v>
      </c>
      <c r="AG90" s="16"/>
      <c r="AH90" s="16"/>
      <c r="AI90" s="16"/>
      <c r="AJ90" s="16"/>
      <c r="AK90" s="16"/>
      <c r="AL90" s="16"/>
      <c r="AM90" s="16"/>
      <c r="AN90" s="16"/>
      <c r="AO90" s="16"/>
    </row>
    <row r="91" spans="1:41" ht="15" x14ac:dyDescent="0.2">
      <c r="A91" s="15" t="s">
        <v>188</v>
      </c>
      <c r="B91" s="16">
        <v>184</v>
      </c>
      <c r="C91" s="15" t="s">
        <v>54</v>
      </c>
      <c r="D91" s="15" t="s">
        <v>349</v>
      </c>
      <c r="E91" s="16">
        <v>82398279</v>
      </c>
      <c r="F91" s="15" t="s">
        <v>350</v>
      </c>
      <c r="G91" s="15">
        <v>1</v>
      </c>
      <c r="H91" s="15">
        <v>1</v>
      </c>
      <c r="I91" s="15"/>
      <c r="J91" s="15">
        <v>1</v>
      </c>
      <c r="K91" s="17" t="s">
        <v>29</v>
      </c>
      <c r="L91" s="17" t="s">
        <v>26</v>
      </c>
      <c r="M91" s="16">
        <v>1</v>
      </c>
      <c r="N91" s="16">
        <v>0</v>
      </c>
      <c r="O91" s="16">
        <v>0</v>
      </c>
      <c r="P91" s="18">
        <v>17003.16</v>
      </c>
      <c r="Q91" s="19">
        <v>39962</v>
      </c>
      <c r="R91" s="18">
        <v>13804.8</v>
      </c>
      <c r="S91" s="18">
        <v>6481.4</v>
      </c>
      <c r="T91" s="18">
        <v>9243.1</v>
      </c>
      <c r="U91" s="18">
        <v>12903.1</v>
      </c>
      <c r="V91" s="18">
        <v>8759.52</v>
      </c>
      <c r="W91" s="18">
        <v>8357.65</v>
      </c>
      <c r="X91" s="18">
        <v>7857.65</v>
      </c>
      <c r="Y91" s="18">
        <v>7726.91</v>
      </c>
      <c r="Z91" s="18">
        <v>7782.49</v>
      </c>
      <c r="AA91" s="18">
        <v>7857.65</v>
      </c>
      <c r="AB91" s="18">
        <v>9642.85</v>
      </c>
      <c r="AC91" s="18">
        <v>9709.81</v>
      </c>
      <c r="AD91" s="16">
        <v>9</v>
      </c>
      <c r="AE91" s="16">
        <v>3</v>
      </c>
      <c r="AF91" s="16">
        <v>3</v>
      </c>
      <c r="AG91" s="16">
        <v>4</v>
      </c>
      <c r="AH91" s="16">
        <v>2</v>
      </c>
      <c r="AI91" s="16">
        <v>3</v>
      </c>
      <c r="AJ91" s="16">
        <v>3</v>
      </c>
      <c r="AK91" s="16">
        <v>2</v>
      </c>
      <c r="AL91" s="16">
        <v>3</v>
      </c>
      <c r="AM91" s="16">
        <v>2</v>
      </c>
      <c r="AN91" s="16">
        <v>1</v>
      </c>
      <c r="AO91" s="16">
        <v>2</v>
      </c>
    </row>
    <row r="92" spans="1:41" ht="15" x14ac:dyDescent="0.2">
      <c r="A92" s="15" t="s">
        <v>188</v>
      </c>
      <c r="B92" s="16">
        <v>188</v>
      </c>
      <c r="C92" s="15" t="s">
        <v>143</v>
      </c>
      <c r="D92" s="15" t="s">
        <v>144</v>
      </c>
      <c r="E92" s="16">
        <v>93346429</v>
      </c>
      <c r="F92" s="15" t="s">
        <v>351</v>
      </c>
      <c r="G92" s="15">
        <v>1</v>
      </c>
      <c r="H92" s="15">
        <v>1</v>
      </c>
      <c r="I92" s="15"/>
      <c r="J92" s="15">
        <v>1</v>
      </c>
      <c r="K92" s="17" t="s">
        <v>25</v>
      </c>
      <c r="L92" s="17" t="s">
        <v>28</v>
      </c>
      <c r="M92" s="16">
        <v>1</v>
      </c>
      <c r="N92" s="16">
        <v>2</v>
      </c>
      <c r="O92" s="16">
        <v>1</v>
      </c>
      <c r="P92" s="18">
        <v>8585.67</v>
      </c>
      <c r="Q92" s="19">
        <v>42524</v>
      </c>
      <c r="R92" s="18">
        <v>16205.02</v>
      </c>
      <c r="S92" s="18">
        <v>1548.93</v>
      </c>
      <c r="T92" s="18">
        <v>115</v>
      </c>
      <c r="U92" s="18"/>
      <c r="V92" s="18"/>
      <c r="W92" s="18"/>
      <c r="X92" s="18"/>
      <c r="Y92" s="18"/>
      <c r="Z92" s="18"/>
      <c r="AA92" s="18"/>
      <c r="AB92" s="18"/>
      <c r="AC92" s="18"/>
      <c r="AD92" s="16">
        <v>14</v>
      </c>
      <c r="AE92" s="16">
        <v>2</v>
      </c>
      <c r="AF92" s="16">
        <v>0</v>
      </c>
      <c r="AG92" s="16"/>
      <c r="AH92" s="16"/>
      <c r="AI92" s="16"/>
      <c r="AJ92" s="16"/>
      <c r="AK92" s="16"/>
      <c r="AL92" s="16"/>
      <c r="AM92" s="16"/>
      <c r="AN92" s="16"/>
      <c r="AO92" s="16"/>
    </row>
    <row r="93" spans="1:41" ht="15" x14ac:dyDescent="0.2">
      <c r="A93" s="15" t="s">
        <v>188</v>
      </c>
      <c r="B93" s="16">
        <v>188</v>
      </c>
      <c r="C93" s="15" t="s">
        <v>143</v>
      </c>
      <c r="D93" s="15" t="s">
        <v>144</v>
      </c>
      <c r="E93" s="16">
        <v>93875776</v>
      </c>
      <c r="F93" s="15" t="s">
        <v>352</v>
      </c>
      <c r="G93" s="15">
        <v>1</v>
      </c>
      <c r="H93" s="15">
        <v>1</v>
      </c>
      <c r="I93" s="15"/>
      <c r="J93" s="15">
        <v>1</v>
      </c>
      <c r="K93" s="17" t="s">
        <v>27</v>
      </c>
      <c r="L93" s="17" t="s">
        <v>26</v>
      </c>
      <c r="M93" s="16">
        <v>1</v>
      </c>
      <c r="N93" s="16">
        <v>1</v>
      </c>
      <c r="O93" s="16">
        <v>0</v>
      </c>
      <c r="P93" s="18">
        <v>22172.85</v>
      </c>
      <c r="Q93" s="19">
        <v>43054</v>
      </c>
      <c r="R93" s="18">
        <v>17467.919999999998</v>
      </c>
      <c r="S93" s="18">
        <v>17170.560000000001</v>
      </c>
      <c r="T93" s="18">
        <v>18026.759999999998</v>
      </c>
      <c r="U93" s="18">
        <v>6224.52</v>
      </c>
      <c r="V93" s="18">
        <v>28276.799999999999</v>
      </c>
      <c r="W93" s="18">
        <v>0</v>
      </c>
      <c r="X93" s="18">
        <v>18478.28</v>
      </c>
      <c r="Y93" s="18">
        <v>0</v>
      </c>
      <c r="Z93" s="18"/>
      <c r="AA93" s="18"/>
      <c r="AB93" s="18">
        <v>1800</v>
      </c>
      <c r="AC93" s="18">
        <v>1000</v>
      </c>
      <c r="AD93" s="16">
        <v>12</v>
      </c>
      <c r="AE93" s="16">
        <v>4</v>
      </c>
      <c r="AF93" s="16">
        <v>3</v>
      </c>
      <c r="AG93" s="16">
        <v>6</v>
      </c>
      <c r="AH93" s="16">
        <v>4</v>
      </c>
      <c r="AI93" s="16">
        <v>3</v>
      </c>
      <c r="AJ93" s="16">
        <v>1</v>
      </c>
      <c r="AK93" s="16">
        <v>1</v>
      </c>
      <c r="AL93" s="16"/>
      <c r="AM93" s="16"/>
      <c r="AN93" s="16">
        <v>0</v>
      </c>
      <c r="AO93" s="16">
        <v>0</v>
      </c>
    </row>
    <row r="94" spans="1:41" ht="15" x14ac:dyDescent="0.2">
      <c r="A94" s="15" t="s">
        <v>188</v>
      </c>
      <c r="B94" s="16">
        <v>188</v>
      </c>
      <c r="C94" s="15" t="s">
        <v>143</v>
      </c>
      <c r="D94" s="15" t="s">
        <v>144</v>
      </c>
      <c r="E94" s="16">
        <v>94083331</v>
      </c>
      <c r="F94" s="15" t="s">
        <v>353</v>
      </c>
      <c r="G94" s="15">
        <v>1</v>
      </c>
      <c r="H94" s="15">
        <v>1</v>
      </c>
      <c r="I94" s="15"/>
      <c r="J94" s="15">
        <v>1</v>
      </c>
      <c r="K94" s="17" t="s">
        <v>27</v>
      </c>
      <c r="L94" s="17" t="s">
        <v>26</v>
      </c>
      <c r="M94" s="16">
        <v>1</v>
      </c>
      <c r="N94" s="16">
        <v>1</v>
      </c>
      <c r="O94" s="16">
        <v>0</v>
      </c>
      <c r="P94" s="18">
        <v>1354.61</v>
      </c>
      <c r="Q94" s="19">
        <v>43288</v>
      </c>
      <c r="R94" s="18">
        <v>4709.3</v>
      </c>
      <c r="S94" s="18">
        <v>2402.21</v>
      </c>
      <c r="T94" s="18">
        <v>2999.65</v>
      </c>
      <c r="U94" s="18">
        <v>500</v>
      </c>
      <c r="V94" s="18"/>
      <c r="W94" s="18"/>
      <c r="X94" s="18"/>
      <c r="Y94" s="18"/>
      <c r="Z94" s="18"/>
      <c r="AA94" s="18"/>
      <c r="AB94" s="18"/>
      <c r="AC94" s="18"/>
      <c r="AD94" s="16">
        <v>20</v>
      </c>
      <c r="AE94" s="16">
        <v>15</v>
      </c>
      <c r="AF94" s="16">
        <v>19</v>
      </c>
      <c r="AG94" s="16">
        <v>1</v>
      </c>
      <c r="AH94" s="16"/>
      <c r="AI94" s="16"/>
      <c r="AJ94" s="16"/>
      <c r="AK94" s="16"/>
      <c r="AL94" s="16"/>
      <c r="AM94" s="16"/>
      <c r="AN94" s="16"/>
      <c r="AO94" s="16"/>
    </row>
    <row r="95" spans="1:41" ht="15" x14ac:dyDescent="0.2">
      <c r="A95" s="15" t="s">
        <v>188</v>
      </c>
      <c r="B95" s="16">
        <v>188</v>
      </c>
      <c r="C95" s="15" t="s">
        <v>143</v>
      </c>
      <c r="D95" s="15" t="s">
        <v>144</v>
      </c>
      <c r="E95" s="16">
        <v>94114713</v>
      </c>
      <c r="F95" s="15" t="s">
        <v>354</v>
      </c>
      <c r="G95" s="15">
        <v>1</v>
      </c>
      <c r="H95" s="15">
        <v>1</v>
      </c>
      <c r="I95" s="15"/>
      <c r="J95" s="15">
        <v>1</v>
      </c>
      <c r="K95" s="17" t="s">
        <v>27</v>
      </c>
      <c r="L95" s="17" t="s">
        <v>26</v>
      </c>
      <c r="M95" s="16">
        <v>1</v>
      </c>
      <c r="N95" s="16">
        <v>1</v>
      </c>
      <c r="O95" s="16">
        <v>0</v>
      </c>
      <c r="P95" s="18">
        <v>16790.62</v>
      </c>
      <c r="Q95" s="19">
        <v>43329</v>
      </c>
      <c r="R95" s="18">
        <v>34852.22</v>
      </c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6">
        <v>16</v>
      </c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</row>
    <row r="96" spans="1:41" ht="15" x14ac:dyDescent="0.2">
      <c r="A96" s="15" t="s">
        <v>188</v>
      </c>
      <c r="B96" s="16">
        <v>193</v>
      </c>
      <c r="C96" s="15" t="s">
        <v>161</v>
      </c>
      <c r="D96" s="15" t="s">
        <v>355</v>
      </c>
      <c r="E96" s="16">
        <v>92984934</v>
      </c>
      <c r="F96" s="15" t="s">
        <v>356</v>
      </c>
      <c r="G96" s="15">
        <v>1</v>
      </c>
      <c r="H96" s="15">
        <v>1</v>
      </c>
      <c r="I96" s="15"/>
      <c r="J96" s="15">
        <v>1</v>
      </c>
      <c r="K96" s="17" t="s">
        <v>25</v>
      </c>
      <c r="L96" s="17" t="s">
        <v>28</v>
      </c>
      <c r="M96" s="16">
        <v>1</v>
      </c>
      <c r="N96" s="16">
        <v>3</v>
      </c>
      <c r="O96" s="16">
        <v>2</v>
      </c>
      <c r="P96" s="18">
        <v>41182.01</v>
      </c>
      <c r="Q96" s="19">
        <v>41963</v>
      </c>
      <c r="R96" s="18">
        <v>2967.84</v>
      </c>
      <c r="S96" s="18">
        <v>434.85</v>
      </c>
      <c r="T96" s="18">
        <v>964.38</v>
      </c>
      <c r="U96" s="18">
        <v>8.58</v>
      </c>
      <c r="V96" s="18"/>
      <c r="W96" s="18"/>
      <c r="X96" s="18"/>
      <c r="Y96" s="18"/>
      <c r="Z96" s="18"/>
      <c r="AA96" s="18"/>
      <c r="AB96" s="18"/>
      <c r="AC96" s="18"/>
      <c r="AD96" s="16">
        <v>16</v>
      </c>
      <c r="AE96" s="16">
        <v>1</v>
      </c>
      <c r="AF96" s="16">
        <v>0</v>
      </c>
      <c r="AG96" s="16">
        <v>0</v>
      </c>
      <c r="AH96" s="16"/>
      <c r="AI96" s="16"/>
      <c r="AJ96" s="16"/>
      <c r="AK96" s="16"/>
      <c r="AL96" s="16"/>
      <c r="AM96" s="16"/>
      <c r="AN96" s="16"/>
      <c r="AO96" s="16"/>
    </row>
    <row r="97" spans="1:41" ht="15" x14ac:dyDescent="0.2">
      <c r="A97" s="15" t="s">
        <v>188</v>
      </c>
      <c r="B97" s="16">
        <v>194</v>
      </c>
      <c r="C97" s="15" t="s">
        <v>51</v>
      </c>
      <c r="D97" s="15" t="s">
        <v>211</v>
      </c>
      <c r="E97" s="16">
        <v>93812055</v>
      </c>
      <c r="F97" s="15" t="s">
        <v>235</v>
      </c>
      <c r="G97" s="15">
        <v>1</v>
      </c>
      <c r="H97" s="15">
        <v>1</v>
      </c>
      <c r="I97" s="15"/>
      <c r="J97" s="15">
        <v>1</v>
      </c>
      <c r="K97" s="17" t="s">
        <v>27</v>
      </c>
      <c r="L97" s="17" t="s">
        <v>26</v>
      </c>
      <c r="M97" s="16">
        <v>2</v>
      </c>
      <c r="N97" s="16">
        <v>1</v>
      </c>
      <c r="O97" s="16">
        <v>0</v>
      </c>
      <c r="P97" s="18">
        <v>2314.04</v>
      </c>
      <c r="Q97" s="19">
        <v>42986</v>
      </c>
      <c r="R97" s="18">
        <v>1711</v>
      </c>
      <c r="S97" s="18">
        <v>0</v>
      </c>
      <c r="T97" s="18">
        <v>3600</v>
      </c>
      <c r="U97" s="18">
        <v>600</v>
      </c>
      <c r="V97" s="18">
        <v>1000</v>
      </c>
      <c r="W97" s="18">
        <v>2300</v>
      </c>
      <c r="X97" s="18">
        <v>196</v>
      </c>
      <c r="Y97" s="18">
        <v>1600</v>
      </c>
      <c r="Z97" s="18">
        <v>19</v>
      </c>
      <c r="AA97" s="18">
        <v>778</v>
      </c>
      <c r="AB97" s="18">
        <v>18.5</v>
      </c>
      <c r="AC97" s="18">
        <v>826</v>
      </c>
      <c r="AD97" s="16">
        <v>16</v>
      </c>
      <c r="AE97" s="16">
        <v>3</v>
      </c>
      <c r="AF97" s="16">
        <v>4</v>
      </c>
      <c r="AG97" s="16">
        <v>4</v>
      </c>
      <c r="AH97" s="16">
        <v>9</v>
      </c>
      <c r="AI97" s="16">
        <v>13</v>
      </c>
      <c r="AJ97" s="16">
        <v>8</v>
      </c>
      <c r="AK97" s="16">
        <v>13</v>
      </c>
      <c r="AL97" s="16">
        <v>12</v>
      </c>
      <c r="AM97" s="16">
        <v>14</v>
      </c>
      <c r="AN97" s="16">
        <v>21</v>
      </c>
      <c r="AO97" s="16">
        <v>19</v>
      </c>
    </row>
    <row r="98" spans="1:41" ht="15" x14ac:dyDescent="0.2">
      <c r="A98" s="15" t="s">
        <v>188</v>
      </c>
      <c r="B98" s="16">
        <v>195</v>
      </c>
      <c r="C98" s="15" t="s">
        <v>156</v>
      </c>
      <c r="D98" s="15" t="s">
        <v>121</v>
      </c>
      <c r="E98" s="16">
        <v>93602414</v>
      </c>
      <c r="F98" s="15" t="s">
        <v>236</v>
      </c>
      <c r="G98" s="15">
        <v>1</v>
      </c>
      <c r="H98" s="15">
        <v>1</v>
      </c>
      <c r="I98" s="15"/>
      <c r="J98" s="15">
        <v>1</v>
      </c>
      <c r="K98" s="17" t="s">
        <v>27</v>
      </c>
      <c r="L98" s="17" t="s">
        <v>28</v>
      </c>
      <c r="M98" s="16">
        <v>1</v>
      </c>
      <c r="N98" s="16">
        <v>1</v>
      </c>
      <c r="O98" s="16">
        <v>1</v>
      </c>
      <c r="P98" s="18">
        <v>3558.09</v>
      </c>
      <c r="Q98" s="19">
        <v>42770</v>
      </c>
      <c r="R98" s="18">
        <v>5615.2</v>
      </c>
      <c r="S98" s="18">
        <v>575.85</v>
      </c>
      <c r="T98" s="18">
        <v>735</v>
      </c>
      <c r="U98" s="18">
        <v>2270.87</v>
      </c>
      <c r="V98" s="18">
        <v>2639.96</v>
      </c>
      <c r="W98" s="18">
        <v>2102</v>
      </c>
      <c r="X98" s="18">
        <v>2620.4499999999998</v>
      </c>
      <c r="Y98" s="18">
        <v>116.8</v>
      </c>
      <c r="Z98" s="18">
        <v>3642.63</v>
      </c>
      <c r="AA98" s="18">
        <v>1543.67</v>
      </c>
      <c r="AB98" s="18">
        <v>3255</v>
      </c>
      <c r="AC98" s="18">
        <v>3814.68</v>
      </c>
      <c r="AD98" s="16">
        <v>16</v>
      </c>
      <c r="AE98" s="16">
        <v>14</v>
      </c>
      <c r="AF98" s="16">
        <v>28</v>
      </c>
      <c r="AG98" s="16">
        <v>62</v>
      </c>
      <c r="AH98" s="16">
        <v>49</v>
      </c>
      <c r="AI98" s="16">
        <v>24</v>
      </c>
      <c r="AJ98" s="16">
        <v>14</v>
      </c>
      <c r="AK98" s="16">
        <v>27</v>
      </c>
      <c r="AL98" s="16">
        <v>20</v>
      </c>
      <c r="AM98" s="16">
        <v>23</v>
      </c>
      <c r="AN98" s="16">
        <v>23</v>
      </c>
      <c r="AO98" s="16">
        <v>27</v>
      </c>
    </row>
  </sheetData>
  <autoFilter ref="A1:AO89"/>
  <sortState ref="A2:AO98">
    <sortCondition ref="A2:A98"/>
    <sortCondition ref="B2:B98"/>
    <sortCondition ref="D2:D98"/>
    <sortCondition ref="E2:E9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theme="9" tint="0.39997558519241921"/>
  </sheetPr>
  <dimension ref="A1:AO100"/>
  <sheetViews>
    <sheetView showGridLines="0" zoomScale="90" zoomScaleNormal="90" workbookViewId="0">
      <pane ySplit="1" topLeftCell="A2" activePane="bottomLeft" state="frozen"/>
      <selection pane="bottomLeft"/>
    </sheetView>
  </sheetViews>
  <sheetFormatPr baseColWidth="10" defaultRowHeight="12.75" x14ac:dyDescent="0.2"/>
  <cols>
    <col min="1" max="1" width="34.7109375" bestFit="1" customWidth="1"/>
    <col min="2" max="2" width="8.140625" bestFit="1" customWidth="1"/>
    <col min="3" max="3" width="31.28515625" bestFit="1" customWidth="1"/>
    <col min="4" max="4" width="34.140625" bestFit="1" customWidth="1"/>
    <col min="5" max="5" width="13.140625" customWidth="1"/>
    <col min="6" max="6" width="41.140625" bestFit="1" customWidth="1"/>
    <col min="7" max="10" width="9.140625" hidden="1" customWidth="1"/>
    <col min="12" max="12" width="12.28515625" customWidth="1"/>
    <col min="17" max="17" width="12.5703125" customWidth="1"/>
    <col min="30" max="30" width="9.85546875" customWidth="1"/>
    <col min="31" max="32" width="10" customWidth="1"/>
    <col min="33" max="33" width="9.42578125" customWidth="1"/>
    <col min="34" max="34" width="9.7109375" customWidth="1"/>
    <col min="35" max="35" width="10" customWidth="1"/>
    <col min="36" max="36" width="10.140625" customWidth="1"/>
    <col min="37" max="38" width="9.85546875" customWidth="1"/>
    <col min="39" max="40" width="10.28515625" customWidth="1"/>
    <col min="41" max="41" width="9.42578125" customWidth="1"/>
  </cols>
  <sheetData>
    <row r="1" spans="1:41" s="14" customFormat="1" ht="59.25" customHeight="1" x14ac:dyDescent="0.25">
      <c r="A1" s="11" t="s">
        <v>162</v>
      </c>
      <c r="B1" s="11" t="s">
        <v>0</v>
      </c>
      <c r="C1" s="11" t="s">
        <v>1</v>
      </c>
      <c r="D1" s="11" t="s">
        <v>2</v>
      </c>
      <c r="E1" s="11" t="s">
        <v>3</v>
      </c>
      <c r="F1" s="11" t="s">
        <v>4</v>
      </c>
      <c r="G1" s="35" t="s">
        <v>91</v>
      </c>
      <c r="H1" s="35" t="s">
        <v>92</v>
      </c>
      <c r="I1" s="35" t="s">
        <v>93</v>
      </c>
      <c r="J1" s="35" t="s">
        <v>94</v>
      </c>
      <c r="K1" s="11" t="s">
        <v>5</v>
      </c>
      <c r="L1" s="11" t="s">
        <v>6</v>
      </c>
      <c r="M1" s="11" t="s">
        <v>7</v>
      </c>
      <c r="N1" s="11" t="s">
        <v>8</v>
      </c>
      <c r="O1" s="11" t="s">
        <v>9</v>
      </c>
      <c r="P1" s="11" t="s">
        <v>10</v>
      </c>
      <c r="Q1" s="11" t="s">
        <v>11</v>
      </c>
      <c r="R1" s="12" t="s">
        <v>12</v>
      </c>
      <c r="S1" s="12" t="s">
        <v>13</v>
      </c>
      <c r="T1" s="12" t="s">
        <v>14</v>
      </c>
      <c r="U1" s="12" t="s">
        <v>15</v>
      </c>
      <c r="V1" s="12" t="s">
        <v>16</v>
      </c>
      <c r="W1" s="12" t="s">
        <v>17</v>
      </c>
      <c r="X1" s="12" t="s">
        <v>18</v>
      </c>
      <c r="Y1" s="12" t="s">
        <v>19</v>
      </c>
      <c r="Z1" s="12" t="s">
        <v>20</v>
      </c>
      <c r="AA1" s="12" t="s">
        <v>21</v>
      </c>
      <c r="AB1" s="12" t="s">
        <v>22</v>
      </c>
      <c r="AC1" s="12" t="s">
        <v>23</v>
      </c>
      <c r="AD1" s="13" t="s">
        <v>79</v>
      </c>
      <c r="AE1" s="13" t="s">
        <v>80</v>
      </c>
      <c r="AF1" s="13" t="s">
        <v>81</v>
      </c>
      <c r="AG1" s="13" t="s">
        <v>82</v>
      </c>
      <c r="AH1" s="13" t="s">
        <v>83</v>
      </c>
      <c r="AI1" s="13" t="s">
        <v>84</v>
      </c>
      <c r="AJ1" s="13" t="s">
        <v>85</v>
      </c>
      <c r="AK1" s="13" t="s">
        <v>86</v>
      </c>
      <c r="AL1" s="13" t="s">
        <v>87</v>
      </c>
      <c r="AM1" s="13" t="s">
        <v>88</v>
      </c>
      <c r="AN1" s="13" t="s">
        <v>89</v>
      </c>
      <c r="AO1" s="13" t="s">
        <v>90</v>
      </c>
    </row>
    <row r="2" spans="1:41" s="14" customFormat="1" ht="15" customHeight="1" x14ac:dyDescent="0.25">
      <c r="A2" s="15" t="s">
        <v>181</v>
      </c>
      <c r="B2" s="16">
        <v>6</v>
      </c>
      <c r="C2" s="15" t="s">
        <v>154</v>
      </c>
      <c r="D2" s="15" t="s">
        <v>104</v>
      </c>
      <c r="E2" s="16">
        <v>82453434</v>
      </c>
      <c r="F2" s="15" t="s">
        <v>357</v>
      </c>
      <c r="G2" s="15">
        <v>1</v>
      </c>
      <c r="H2" s="15">
        <v>1</v>
      </c>
      <c r="I2" s="15">
        <v>1</v>
      </c>
      <c r="J2" s="15"/>
      <c r="K2" s="17" t="s">
        <v>25</v>
      </c>
      <c r="L2" s="17" t="s">
        <v>28</v>
      </c>
      <c r="M2" s="16">
        <v>1</v>
      </c>
      <c r="N2" s="16">
        <v>1</v>
      </c>
      <c r="O2" s="16">
        <v>0</v>
      </c>
      <c r="P2" s="18">
        <v>155056.37</v>
      </c>
      <c r="Q2" s="19">
        <v>31686</v>
      </c>
      <c r="R2" s="18">
        <v>6724</v>
      </c>
      <c r="S2" s="18">
        <v>4880.13</v>
      </c>
      <c r="T2" s="18">
        <v>4968.58</v>
      </c>
      <c r="U2" s="18">
        <v>6736.65</v>
      </c>
      <c r="V2" s="18">
        <v>9466.5400000000009</v>
      </c>
      <c r="W2" s="18">
        <v>7048.61</v>
      </c>
      <c r="X2" s="18">
        <v>8841.73</v>
      </c>
      <c r="Y2" s="18">
        <v>7691.63</v>
      </c>
      <c r="Z2" s="18">
        <v>6146.33</v>
      </c>
      <c r="AA2" s="18">
        <v>6731.37</v>
      </c>
      <c r="AB2" s="18">
        <v>3935.68</v>
      </c>
      <c r="AC2" s="18">
        <v>6522.48</v>
      </c>
      <c r="AD2" s="16">
        <v>5</v>
      </c>
      <c r="AE2" s="16">
        <v>3</v>
      </c>
      <c r="AF2" s="16">
        <v>6</v>
      </c>
      <c r="AG2" s="16">
        <v>8</v>
      </c>
      <c r="AH2" s="16">
        <v>8</v>
      </c>
      <c r="AI2" s="16">
        <v>7</v>
      </c>
      <c r="AJ2" s="16">
        <v>8</v>
      </c>
      <c r="AK2" s="16">
        <v>8</v>
      </c>
      <c r="AL2" s="16">
        <v>7</v>
      </c>
      <c r="AM2" s="16">
        <v>9</v>
      </c>
      <c r="AN2" s="16">
        <v>5</v>
      </c>
      <c r="AO2" s="16">
        <v>7</v>
      </c>
    </row>
    <row r="3" spans="1:41" ht="15" x14ac:dyDescent="0.2">
      <c r="A3" s="15" t="s">
        <v>181</v>
      </c>
      <c r="B3" s="16">
        <v>6</v>
      </c>
      <c r="C3" s="15" t="s">
        <v>154</v>
      </c>
      <c r="D3" s="15" t="s">
        <v>104</v>
      </c>
      <c r="E3" s="16">
        <v>82727349</v>
      </c>
      <c r="F3" s="15" t="s">
        <v>358</v>
      </c>
      <c r="G3" s="15">
        <v>1</v>
      </c>
      <c r="H3" s="15">
        <v>1</v>
      </c>
      <c r="I3" s="15">
        <v>1</v>
      </c>
      <c r="J3" s="15"/>
      <c r="K3" s="17" t="s">
        <v>25</v>
      </c>
      <c r="L3" s="17" t="s">
        <v>28</v>
      </c>
      <c r="M3" s="16">
        <v>1</v>
      </c>
      <c r="N3" s="16">
        <v>2</v>
      </c>
      <c r="O3" s="16">
        <v>1</v>
      </c>
      <c r="P3" s="18">
        <v>74540.69</v>
      </c>
      <c r="Q3" s="19">
        <v>33234</v>
      </c>
      <c r="R3" s="18">
        <v>9.68</v>
      </c>
      <c r="S3" s="18">
        <v>3062.85</v>
      </c>
      <c r="T3" s="18">
        <v>1897.53</v>
      </c>
      <c r="U3" s="18">
        <v>8943.11</v>
      </c>
      <c r="V3" s="18">
        <v>11467.2</v>
      </c>
      <c r="W3" s="18">
        <v>25920.560000000001</v>
      </c>
      <c r="X3" s="18">
        <v>9744.27</v>
      </c>
      <c r="Y3" s="18">
        <v>6424.62</v>
      </c>
      <c r="Z3" s="18">
        <v>10439.69</v>
      </c>
      <c r="AA3" s="18">
        <v>14125.88</v>
      </c>
      <c r="AB3" s="18">
        <v>10116.42</v>
      </c>
      <c r="AC3" s="18">
        <v>3981</v>
      </c>
      <c r="AD3" s="16">
        <v>2</v>
      </c>
      <c r="AE3" s="16">
        <v>4</v>
      </c>
      <c r="AF3" s="16">
        <v>6</v>
      </c>
      <c r="AG3" s="16">
        <v>8</v>
      </c>
      <c r="AH3" s="16">
        <v>2</v>
      </c>
      <c r="AI3" s="16">
        <v>7</v>
      </c>
      <c r="AJ3" s="16">
        <v>4</v>
      </c>
      <c r="AK3" s="16">
        <v>11</v>
      </c>
      <c r="AL3" s="16">
        <v>5</v>
      </c>
      <c r="AM3" s="16">
        <v>8</v>
      </c>
      <c r="AN3" s="16">
        <v>5</v>
      </c>
      <c r="AO3" s="16">
        <v>3</v>
      </c>
    </row>
    <row r="4" spans="1:41" ht="15" x14ac:dyDescent="0.2">
      <c r="A4" s="15" t="s">
        <v>181</v>
      </c>
      <c r="B4" s="16">
        <v>6</v>
      </c>
      <c r="C4" s="15" t="s">
        <v>154</v>
      </c>
      <c r="D4" s="15" t="s">
        <v>104</v>
      </c>
      <c r="E4" s="16">
        <v>91167350</v>
      </c>
      <c r="F4" s="15" t="s">
        <v>359</v>
      </c>
      <c r="G4" s="15">
        <v>1</v>
      </c>
      <c r="H4" s="15">
        <v>1</v>
      </c>
      <c r="I4" s="15">
        <v>1</v>
      </c>
      <c r="J4" s="15"/>
      <c r="K4" s="17" t="s">
        <v>27</v>
      </c>
      <c r="L4" s="17" t="s">
        <v>28</v>
      </c>
      <c r="M4" s="16">
        <v>1</v>
      </c>
      <c r="N4" s="16">
        <v>2</v>
      </c>
      <c r="O4" s="16">
        <v>1</v>
      </c>
      <c r="P4" s="18">
        <v>755.61</v>
      </c>
      <c r="Q4" s="19">
        <v>40344</v>
      </c>
      <c r="R4" s="18">
        <v>3233.01</v>
      </c>
      <c r="S4" s="18">
        <v>4713.18</v>
      </c>
      <c r="T4" s="18">
        <v>2192.16</v>
      </c>
      <c r="U4" s="18">
        <v>4013.48</v>
      </c>
      <c r="V4" s="18">
        <v>6029.41</v>
      </c>
      <c r="W4" s="18">
        <v>3473.27</v>
      </c>
      <c r="X4" s="18">
        <v>3007.7</v>
      </c>
      <c r="Y4" s="18">
        <v>2495.4499999999998</v>
      </c>
      <c r="Z4" s="18">
        <v>2568.56</v>
      </c>
      <c r="AA4" s="18">
        <v>4429.82</v>
      </c>
      <c r="AB4" s="18">
        <v>3210.56</v>
      </c>
      <c r="AC4" s="18">
        <v>2362.5500000000002</v>
      </c>
      <c r="AD4" s="16">
        <v>5</v>
      </c>
      <c r="AE4" s="16">
        <v>3</v>
      </c>
      <c r="AF4" s="16">
        <v>5</v>
      </c>
      <c r="AG4" s="16">
        <v>12</v>
      </c>
      <c r="AH4" s="16">
        <v>7</v>
      </c>
      <c r="AI4" s="16">
        <v>15</v>
      </c>
      <c r="AJ4" s="16">
        <v>11</v>
      </c>
      <c r="AK4" s="16">
        <v>8</v>
      </c>
      <c r="AL4" s="16">
        <v>10</v>
      </c>
      <c r="AM4" s="16">
        <v>12</v>
      </c>
      <c r="AN4" s="16">
        <v>10</v>
      </c>
      <c r="AO4" s="16">
        <v>8</v>
      </c>
    </row>
    <row r="5" spans="1:41" ht="15" x14ac:dyDescent="0.2">
      <c r="A5" s="15" t="s">
        <v>181</v>
      </c>
      <c r="B5" s="16">
        <v>6</v>
      </c>
      <c r="C5" s="15" t="s">
        <v>154</v>
      </c>
      <c r="D5" s="15" t="s">
        <v>104</v>
      </c>
      <c r="E5" s="16">
        <v>93839860</v>
      </c>
      <c r="F5" s="15" t="s">
        <v>360</v>
      </c>
      <c r="G5" s="15">
        <v>1</v>
      </c>
      <c r="H5" s="15">
        <v>1</v>
      </c>
      <c r="I5" s="15">
        <v>1</v>
      </c>
      <c r="J5" s="15"/>
      <c r="K5" s="17" t="s">
        <v>27</v>
      </c>
      <c r="L5" s="17" t="s">
        <v>26</v>
      </c>
      <c r="M5" s="16">
        <v>1</v>
      </c>
      <c r="N5" s="16">
        <v>1</v>
      </c>
      <c r="O5" s="16">
        <v>0</v>
      </c>
      <c r="P5" s="18">
        <v>46876.4</v>
      </c>
      <c r="Q5" s="19">
        <v>43014</v>
      </c>
      <c r="R5" s="18">
        <v>10224</v>
      </c>
      <c r="S5" s="18">
        <v>0</v>
      </c>
      <c r="T5" s="18">
        <v>15905</v>
      </c>
      <c r="U5" s="18">
        <v>7884</v>
      </c>
      <c r="V5" s="18">
        <v>0</v>
      </c>
      <c r="W5" s="18">
        <v>15096</v>
      </c>
      <c r="X5" s="18">
        <v>1152</v>
      </c>
      <c r="Y5" s="18">
        <v>0</v>
      </c>
      <c r="Z5" s="18"/>
      <c r="AA5" s="18"/>
      <c r="AB5" s="18"/>
      <c r="AC5" s="18"/>
      <c r="AD5" s="16">
        <v>3</v>
      </c>
      <c r="AE5" s="16">
        <v>4</v>
      </c>
      <c r="AF5" s="16">
        <v>4</v>
      </c>
      <c r="AG5" s="16">
        <v>7</v>
      </c>
      <c r="AH5" s="16">
        <v>8</v>
      </c>
      <c r="AI5" s="16">
        <v>8</v>
      </c>
      <c r="AJ5" s="16">
        <v>7</v>
      </c>
      <c r="AK5" s="16">
        <v>2</v>
      </c>
      <c r="AL5" s="16"/>
      <c r="AM5" s="16"/>
      <c r="AN5" s="16"/>
      <c r="AO5" s="16"/>
    </row>
    <row r="6" spans="1:41" ht="15" x14ac:dyDescent="0.2">
      <c r="A6" s="15" t="s">
        <v>181</v>
      </c>
      <c r="B6" s="16">
        <v>6</v>
      </c>
      <c r="C6" s="15" t="s">
        <v>154</v>
      </c>
      <c r="D6" s="15" t="s">
        <v>141</v>
      </c>
      <c r="E6" s="16">
        <v>92962331</v>
      </c>
      <c r="F6" s="15" t="s">
        <v>197</v>
      </c>
      <c r="G6" s="15">
        <v>1</v>
      </c>
      <c r="H6" s="15">
        <v>1</v>
      </c>
      <c r="I6" s="15">
        <v>1</v>
      </c>
      <c r="J6" s="15"/>
      <c r="K6" s="17" t="s">
        <v>25</v>
      </c>
      <c r="L6" s="17" t="s">
        <v>28</v>
      </c>
      <c r="M6" s="16">
        <v>1</v>
      </c>
      <c r="N6" s="16">
        <v>2</v>
      </c>
      <c r="O6" s="16">
        <v>1</v>
      </c>
      <c r="P6" s="18">
        <v>107700.8</v>
      </c>
      <c r="Q6" s="19">
        <v>42206</v>
      </c>
      <c r="R6" s="18">
        <v>6890.13</v>
      </c>
      <c r="S6" s="18">
        <v>1192.24</v>
      </c>
      <c r="T6" s="18">
        <v>11515.45</v>
      </c>
      <c r="U6" s="18">
        <v>9698.89</v>
      </c>
      <c r="V6" s="18">
        <v>7941.72</v>
      </c>
      <c r="W6" s="18">
        <v>8094.96</v>
      </c>
      <c r="X6" s="18">
        <v>9797.51</v>
      </c>
      <c r="Y6" s="18">
        <v>7845.5</v>
      </c>
      <c r="Z6" s="18">
        <v>9865.75</v>
      </c>
      <c r="AA6" s="18">
        <v>8344.27</v>
      </c>
      <c r="AB6" s="18">
        <v>8238.2000000000007</v>
      </c>
      <c r="AC6" s="18">
        <v>9379.7900000000009</v>
      </c>
      <c r="AD6" s="16">
        <v>2</v>
      </c>
      <c r="AE6" s="16">
        <v>7</v>
      </c>
      <c r="AF6" s="16">
        <v>5</v>
      </c>
      <c r="AG6" s="16">
        <v>6</v>
      </c>
      <c r="AH6" s="16">
        <v>3</v>
      </c>
      <c r="AI6" s="16">
        <v>4</v>
      </c>
      <c r="AJ6" s="16">
        <v>5</v>
      </c>
      <c r="AK6" s="16">
        <v>7</v>
      </c>
      <c r="AL6" s="16">
        <v>7</v>
      </c>
      <c r="AM6" s="16">
        <v>9</v>
      </c>
      <c r="AN6" s="16">
        <v>13</v>
      </c>
      <c r="AO6" s="16">
        <v>9</v>
      </c>
    </row>
    <row r="7" spans="1:41" ht="15" x14ac:dyDescent="0.2">
      <c r="A7" s="15" t="s">
        <v>181</v>
      </c>
      <c r="B7" s="16">
        <v>7</v>
      </c>
      <c r="C7" s="15" t="s">
        <v>35</v>
      </c>
      <c r="D7" s="15" t="s">
        <v>126</v>
      </c>
      <c r="E7" s="16">
        <v>83097541</v>
      </c>
      <c r="F7" s="15" t="s">
        <v>361</v>
      </c>
      <c r="G7" s="15">
        <v>1</v>
      </c>
      <c r="H7" s="15">
        <v>1</v>
      </c>
      <c r="I7" s="15">
        <v>1</v>
      </c>
      <c r="J7" s="15"/>
      <c r="K7" s="17" t="s">
        <v>25</v>
      </c>
      <c r="L7" s="17" t="s">
        <v>28</v>
      </c>
      <c r="M7" s="16">
        <v>1</v>
      </c>
      <c r="N7" s="16">
        <v>0</v>
      </c>
      <c r="O7" s="16">
        <v>1</v>
      </c>
      <c r="P7" s="18">
        <v>58188.29</v>
      </c>
      <c r="Q7" s="19">
        <v>32094</v>
      </c>
      <c r="R7" s="18">
        <v>1642</v>
      </c>
      <c r="S7" s="18">
        <v>1879</v>
      </c>
      <c r="T7" s="18">
        <v>1794</v>
      </c>
      <c r="U7" s="18">
        <v>2311</v>
      </c>
      <c r="V7" s="18">
        <v>2620</v>
      </c>
      <c r="W7" s="18">
        <v>1961</v>
      </c>
      <c r="X7" s="18">
        <v>2162</v>
      </c>
      <c r="Y7" s="18">
        <v>1910</v>
      </c>
      <c r="Z7" s="18">
        <v>2158</v>
      </c>
      <c r="AA7" s="18">
        <v>1216</v>
      </c>
      <c r="AB7" s="18">
        <v>2269</v>
      </c>
      <c r="AC7" s="18">
        <v>1975</v>
      </c>
      <c r="AD7" s="16">
        <v>6</v>
      </c>
      <c r="AE7" s="16">
        <v>8</v>
      </c>
      <c r="AF7" s="16">
        <v>7</v>
      </c>
      <c r="AG7" s="16">
        <v>9</v>
      </c>
      <c r="AH7" s="16">
        <v>8</v>
      </c>
      <c r="AI7" s="16">
        <v>7</v>
      </c>
      <c r="AJ7" s="16">
        <v>8</v>
      </c>
      <c r="AK7" s="16">
        <v>10</v>
      </c>
      <c r="AL7" s="16">
        <v>7</v>
      </c>
      <c r="AM7" s="16">
        <v>9</v>
      </c>
      <c r="AN7" s="16">
        <v>5</v>
      </c>
      <c r="AO7" s="16">
        <v>7</v>
      </c>
    </row>
    <row r="8" spans="1:41" ht="15" x14ac:dyDescent="0.2">
      <c r="A8" s="15" t="s">
        <v>181</v>
      </c>
      <c r="B8" s="16">
        <v>7</v>
      </c>
      <c r="C8" s="15" t="s">
        <v>35</v>
      </c>
      <c r="D8" s="15" t="s">
        <v>193</v>
      </c>
      <c r="E8" s="16">
        <v>82389123</v>
      </c>
      <c r="F8" s="15" t="s">
        <v>163</v>
      </c>
      <c r="G8" s="15">
        <v>1</v>
      </c>
      <c r="H8" s="15">
        <v>1</v>
      </c>
      <c r="I8" s="15">
        <v>1</v>
      </c>
      <c r="J8" s="15"/>
      <c r="K8" s="17" t="s">
        <v>27</v>
      </c>
      <c r="L8" s="17" t="s">
        <v>26</v>
      </c>
      <c r="M8" s="16">
        <v>2</v>
      </c>
      <c r="N8" s="16">
        <v>1</v>
      </c>
      <c r="O8" s="16">
        <v>0</v>
      </c>
      <c r="P8" s="18">
        <v>844.37</v>
      </c>
      <c r="Q8" s="19">
        <v>40816</v>
      </c>
      <c r="R8" s="18">
        <v>23.33</v>
      </c>
      <c r="S8" s="18">
        <v>0</v>
      </c>
      <c r="T8" s="18">
        <v>7683.89</v>
      </c>
      <c r="U8" s="18">
        <v>0</v>
      </c>
      <c r="V8" s="18">
        <v>470.4</v>
      </c>
      <c r="W8" s="18">
        <v>0</v>
      </c>
      <c r="X8" s="18">
        <v>5000</v>
      </c>
      <c r="Y8" s="18">
        <v>10866.83</v>
      </c>
      <c r="Z8" s="18">
        <v>46666.92</v>
      </c>
      <c r="AA8" s="18">
        <v>7561.67</v>
      </c>
      <c r="AB8" s="18">
        <v>30002</v>
      </c>
      <c r="AC8" s="18">
        <v>26768.83</v>
      </c>
      <c r="AD8" s="16">
        <v>6</v>
      </c>
      <c r="AE8" s="16">
        <v>4</v>
      </c>
      <c r="AF8" s="16">
        <v>4</v>
      </c>
      <c r="AG8" s="16">
        <v>7</v>
      </c>
      <c r="AH8" s="16">
        <v>3</v>
      </c>
      <c r="AI8" s="16">
        <v>6</v>
      </c>
      <c r="AJ8" s="16">
        <v>5</v>
      </c>
      <c r="AK8" s="16">
        <v>8</v>
      </c>
      <c r="AL8" s="16">
        <v>8</v>
      </c>
      <c r="AM8" s="16">
        <v>13</v>
      </c>
      <c r="AN8" s="16">
        <v>12</v>
      </c>
      <c r="AO8" s="16">
        <v>18</v>
      </c>
    </row>
    <row r="9" spans="1:41" ht="15" x14ac:dyDescent="0.2">
      <c r="A9" s="15" t="s">
        <v>181</v>
      </c>
      <c r="B9" s="16">
        <v>8</v>
      </c>
      <c r="C9" s="15" t="s">
        <v>194</v>
      </c>
      <c r="D9" s="15" t="s">
        <v>99</v>
      </c>
      <c r="E9" s="16">
        <v>82469841</v>
      </c>
      <c r="F9" s="15" t="s">
        <v>362</v>
      </c>
      <c r="G9" s="15">
        <v>1</v>
      </c>
      <c r="H9" s="15">
        <v>1</v>
      </c>
      <c r="I9" s="15">
        <v>1</v>
      </c>
      <c r="J9" s="15"/>
      <c r="K9" s="17" t="s">
        <v>25</v>
      </c>
      <c r="L9" s="17" t="s">
        <v>28</v>
      </c>
      <c r="M9" s="16">
        <v>2</v>
      </c>
      <c r="N9" s="16">
        <v>2</v>
      </c>
      <c r="O9" s="16">
        <v>2</v>
      </c>
      <c r="P9" s="18">
        <v>100842.54</v>
      </c>
      <c r="Q9" s="19">
        <v>33259</v>
      </c>
      <c r="R9" s="18">
        <v>15468.5</v>
      </c>
      <c r="S9" s="18">
        <v>18668</v>
      </c>
      <c r="T9" s="18">
        <v>16160</v>
      </c>
      <c r="U9" s="18">
        <v>12940</v>
      </c>
      <c r="V9" s="18">
        <v>16465</v>
      </c>
      <c r="W9" s="18">
        <v>7175</v>
      </c>
      <c r="X9" s="18">
        <v>24935.61</v>
      </c>
      <c r="Y9" s="18">
        <v>21670</v>
      </c>
      <c r="Z9" s="18">
        <v>226540</v>
      </c>
      <c r="AA9" s="18">
        <v>14789.9</v>
      </c>
      <c r="AB9" s="18">
        <v>19120</v>
      </c>
      <c r="AC9" s="18">
        <v>7356.1</v>
      </c>
      <c r="AD9" s="16">
        <v>4</v>
      </c>
      <c r="AE9" s="16">
        <v>3</v>
      </c>
      <c r="AF9" s="16">
        <v>6</v>
      </c>
      <c r="AG9" s="16">
        <v>7</v>
      </c>
      <c r="AH9" s="16">
        <v>7</v>
      </c>
      <c r="AI9" s="16">
        <v>9</v>
      </c>
      <c r="AJ9" s="16">
        <v>11</v>
      </c>
      <c r="AK9" s="16">
        <v>10</v>
      </c>
      <c r="AL9" s="16">
        <v>8</v>
      </c>
      <c r="AM9" s="16">
        <v>9</v>
      </c>
      <c r="AN9" s="16">
        <v>5</v>
      </c>
      <c r="AO9" s="16">
        <v>7</v>
      </c>
    </row>
    <row r="10" spans="1:41" ht="15" x14ac:dyDescent="0.2">
      <c r="A10" s="15" t="s">
        <v>181</v>
      </c>
      <c r="B10" s="16">
        <v>8</v>
      </c>
      <c r="C10" s="15" t="s">
        <v>194</v>
      </c>
      <c r="D10" s="15" t="s">
        <v>99</v>
      </c>
      <c r="E10" s="16">
        <v>92211236</v>
      </c>
      <c r="F10" s="15" t="s">
        <v>363</v>
      </c>
      <c r="G10" s="15">
        <v>1</v>
      </c>
      <c r="H10" s="15">
        <v>1</v>
      </c>
      <c r="I10" s="15">
        <v>1</v>
      </c>
      <c r="J10" s="15"/>
      <c r="K10" s="17" t="s">
        <v>27</v>
      </c>
      <c r="L10" s="17" t="s">
        <v>26</v>
      </c>
      <c r="M10" s="16">
        <v>1</v>
      </c>
      <c r="N10" s="16">
        <v>0</v>
      </c>
      <c r="O10" s="16">
        <v>0</v>
      </c>
      <c r="P10" s="18">
        <v>236.2</v>
      </c>
      <c r="Q10" s="19">
        <v>41374</v>
      </c>
      <c r="R10" s="18">
        <v>734.63</v>
      </c>
      <c r="S10" s="18">
        <v>34</v>
      </c>
      <c r="T10" s="18">
        <v>9983.6</v>
      </c>
      <c r="U10" s="18">
        <v>14050.29</v>
      </c>
      <c r="V10" s="18">
        <v>20002.41</v>
      </c>
      <c r="W10" s="18">
        <v>11409.28</v>
      </c>
      <c r="X10" s="18">
        <v>15138.52</v>
      </c>
      <c r="Y10" s="18">
        <v>15806.41</v>
      </c>
      <c r="Z10" s="18">
        <v>15800.07</v>
      </c>
      <c r="AA10" s="18">
        <v>16639.14</v>
      </c>
      <c r="AB10" s="18">
        <v>14430.24</v>
      </c>
      <c r="AC10" s="18">
        <v>17572.810000000001</v>
      </c>
      <c r="AD10" s="16">
        <v>2</v>
      </c>
      <c r="AE10" s="16">
        <v>2</v>
      </c>
      <c r="AF10" s="16">
        <v>4</v>
      </c>
      <c r="AG10" s="16">
        <v>43</v>
      </c>
      <c r="AH10" s="16">
        <v>51</v>
      </c>
      <c r="AI10" s="16">
        <v>31</v>
      </c>
      <c r="AJ10" s="16">
        <v>44</v>
      </c>
      <c r="AK10" s="16">
        <v>43</v>
      </c>
      <c r="AL10" s="16">
        <v>48</v>
      </c>
      <c r="AM10" s="16">
        <v>43</v>
      </c>
      <c r="AN10" s="16">
        <v>39</v>
      </c>
      <c r="AO10" s="16">
        <v>38</v>
      </c>
    </row>
    <row r="11" spans="1:41" ht="15" x14ac:dyDescent="0.2">
      <c r="A11" s="15" t="s">
        <v>181</v>
      </c>
      <c r="B11" s="16">
        <v>14</v>
      </c>
      <c r="C11" s="15" t="s">
        <v>145</v>
      </c>
      <c r="D11" s="15" t="s">
        <v>146</v>
      </c>
      <c r="E11" s="16">
        <v>92478484</v>
      </c>
      <c r="F11" s="15" t="s">
        <v>364</v>
      </c>
      <c r="G11" s="15">
        <v>1</v>
      </c>
      <c r="H11" s="15">
        <v>1</v>
      </c>
      <c r="I11" s="15">
        <v>1</v>
      </c>
      <c r="J11" s="15"/>
      <c r="K11" s="17" t="s">
        <v>27</v>
      </c>
      <c r="L11" s="17" t="s">
        <v>26</v>
      </c>
      <c r="M11" s="16">
        <v>2</v>
      </c>
      <c r="N11" s="16">
        <v>1</v>
      </c>
      <c r="O11" s="16">
        <v>0</v>
      </c>
      <c r="P11" s="18">
        <v>64769.31</v>
      </c>
      <c r="Q11" s="19">
        <v>41681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8">
        <v>0</v>
      </c>
      <c r="X11" s="18">
        <v>0</v>
      </c>
      <c r="Y11" s="18">
        <v>0</v>
      </c>
      <c r="Z11" s="18">
        <v>0</v>
      </c>
      <c r="AA11" s="18">
        <v>0</v>
      </c>
      <c r="AB11" s="18">
        <v>4</v>
      </c>
      <c r="AC11" s="18">
        <v>0</v>
      </c>
      <c r="AD11" s="16">
        <v>1</v>
      </c>
      <c r="AE11" s="16">
        <v>1</v>
      </c>
      <c r="AF11" s="16">
        <v>8</v>
      </c>
      <c r="AG11" s="16">
        <v>8</v>
      </c>
      <c r="AH11" s="16">
        <v>9</v>
      </c>
      <c r="AI11" s="16">
        <v>1</v>
      </c>
      <c r="AJ11" s="16">
        <v>3</v>
      </c>
      <c r="AK11" s="16">
        <v>3</v>
      </c>
      <c r="AL11" s="16">
        <v>4</v>
      </c>
      <c r="AM11" s="16">
        <v>1</v>
      </c>
      <c r="AN11" s="16">
        <v>1</v>
      </c>
      <c r="AO11" s="16">
        <v>2</v>
      </c>
    </row>
    <row r="12" spans="1:41" ht="15" x14ac:dyDescent="0.2">
      <c r="A12" s="15" t="s">
        <v>181</v>
      </c>
      <c r="B12" s="16">
        <v>15</v>
      </c>
      <c r="C12" s="15" t="s">
        <v>266</v>
      </c>
      <c r="D12" s="15" t="s">
        <v>99</v>
      </c>
      <c r="E12" s="16">
        <v>83108760</v>
      </c>
      <c r="F12" s="15" t="s">
        <v>365</v>
      </c>
      <c r="G12" s="15">
        <v>1</v>
      </c>
      <c r="H12" s="15">
        <v>1</v>
      </c>
      <c r="I12" s="15">
        <v>1</v>
      </c>
      <c r="J12" s="15"/>
      <c r="K12" s="17" t="s">
        <v>27</v>
      </c>
      <c r="L12" s="17" t="s">
        <v>28</v>
      </c>
      <c r="M12" s="16">
        <v>1</v>
      </c>
      <c r="N12" s="16">
        <v>3</v>
      </c>
      <c r="O12" s="16">
        <v>1</v>
      </c>
      <c r="P12" s="18">
        <v>25300.71</v>
      </c>
      <c r="Q12" s="19">
        <v>36997</v>
      </c>
      <c r="R12" s="18">
        <v>4982.2</v>
      </c>
      <c r="S12" s="18">
        <v>5241.3</v>
      </c>
      <c r="T12" s="18">
        <v>1839</v>
      </c>
      <c r="U12" s="18">
        <v>7252.9</v>
      </c>
      <c r="V12" s="18">
        <v>3216.08</v>
      </c>
      <c r="W12" s="18">
        <v>3098.5</v>
      </c>
      <c r="X12" s="18">
        <v>3984.2</v>
      </c>
      <c r="Y12" s="18">
        <v>2783</v>
      </c>
      <c r="Z12" s="18">
        <v>9843.43</v>
      </c>
      <c r="AA12" s="18">
        <v>6490.15</v>
      </c>
      <c r="AB12" s="18">
        <v>6762.3</v>
      </c>
      <c r="AC12" s="18">
        <v>5481.85</v>
      </c>
      <c r="AD12" s="16">
        <v>3</v>
      </c>
      <c r="AE12" s="16">
        <v>3</v>
      </c>
      <c r="AF12" s="16">
        <v>5</v>
      </c>
      <c r="AG12" s="16">
        <v>8</v>
      </c>
      <c r="AH12" s="16">
        <v>4</v>
      </c>
      <c r="AI12" s="16">
        <v>4</v>
      </c>
      <c r="AJ12" s="16">
        <v>8</v>
      </c>
      <c r="AK12" s="16">
        <v>3</v>
      </c>
      <c r="AL12" s="16">
        <v>5</v>
      </c>
      <c r="AM12" s="16">
        <v>6</v>
      </c>
      <c r="AN12" s="16">
        <v>8</v>
      </c>
      <c r="AO12" s="16">
        <v>4</v>
      </c>
    </row>
    <row r="13" spans="1:41" ht="15" x14ac:dyDescent="0.2">
      <c r="A13" s="15" t="s">
        <v>181</v>
      </c>
      <c r="B13" s="16">
        <v>15</v>
      </c>
      <c r="C13" s="15" t="s">
        <v>266</v>
      </c>
      <c r="D13" s="15" t="s">
        <v>99</v>
      </c>
      <c r="E13" s="16">
        <v>91451410</v>
      </c>
      <c r="F13" s="15" t="s">
        <v>366</v>
      </c>
      <c r="G13" s="15">
        <v>1</v>
      </c>
      <c r="H13" s="15">
        <v>1</v>
      </c>
      <c r="I13" s="15">
        <v>1</v>
      </c>
      <c r="J13" s="15"/>
      <c r="K13" s="17" t="s">
        <v>27</v>
      </c>
      <c r="L13" s="17" t="s">
        <v>26</v>
      </c>
      <c r="M13" s="16">
        <v>2</v>
      </c>
      <c r="N13" s="16">
        <v>1</v>
      </c>
      <c r="O13" s="16">
        <v>0</v>
      </c>
      <c r="P13" s="18">
        <v>8173.72</v>
      </c>
      <c r="Q13" s="19">
        <v>40606</v>
      </c>
      <c r="R13" s="18">
        <v>8000</v>
      </c>
      <c r="S13" s="18">
        <v>0</v>
      </c>
      <c r="T13" s="18">
        <v>0</v>
      </c>
      <c r="U13" s="18">
        <v>2673.6</v>
      </c>
      <c r="V13" s="18">
        <v>4083.8</v>
      </c>
      <c r="W13" s="18">
        <v>5612.6</v>
      </c>
      <c r="X13" s="18">
        <v>3234</v>
      </c>
      <c r="Y13" s="18">
        <v>8908.5</v>
      </c>
      <c r="Z13" s="18">
        <v>2646</v>
      </c>
      <c r="AA13" s="18">
        <v>6338.2</v>
      </c>
      <c r="AB13" s="18">
        <v>6639</v>
      </c>
      <c r="AC13" s="18">
        <v>10483.200000000001</v>
      </c>
      <c r="AD13" s="16">
        <v>5</v>
      </c>
      <c r="AE13" s="16">
        <v>5</v>
      </c>
      <c r="AF13" s="16">
        <v>4</v>
      </c>
      <c r="AG13" s="16">
        <v>7</v>
      </c>
      <c r="AH13" s="16">
        <v>17</v>
      </c>
      <c r="AI13" s="16">
        <v>10</v>
      </c>
      <c r="AJ13" s="16">
        <v>27</v>
      </c>
      <c r="AK13" s="16">
        <v>29</v>
      </c>
      <c r="AL13" s="16">
        <v>30</v>
      </c>
      <c r="AM13" s="16">
        <v>30</v>
      </c>
      <c r="AN13" s="16">
        <v>30</v>
      </c>
      <c r="AO13" s="16">
        <v>32</v>
      </c>
    </row>
    <row r="14" spans="1:41" ht="15" x14ac:dyDescent="0.2">
      <c r="A14" s="15" t="s">
        <v>181</v>
      </c>
      <c r="B14" s="16">
        <v>18</v>
      </c>
      <c r="C14" s="15" t="s">
        <v>69</v>
      </c>
      <c r="D14" s="15" t="s">
        <v>68</v>
      </c>
      <c r="E14" s="16">
        <v>93412417</v>
      </c>
      <c r="F14" s="15" t="s">
        <v>367</v>
      </c>
      <c r="G14" s="15">
        <v>1</v>
      </c>
      <c r="H14" s="15">
        <v>1</v>
      </c>
      <c r="I14" s="15">
        <v>1</v>
      </c>
      <c r="J14" s="15"/>
      <c r="K14" s="17" t="s">
        <v>25</v>
      </c>
      <c r="L14" s="17" t="s">
        <v>26</v>
      </c>
      <c r="M14" s="16">
        <v>1</v>
      </c>
      <c r="N14" s="16">
        <v>1</v>
      </c>
      <c r="O14" s="16">
        <v>0</v>
      </c>
      <c r="P14" s="18">
        <v>-3224.11</v>
      </c>
      <c r="Q14" s="19">
        <v>42614</v>
      </c>
      <c r="R14" s="18">
        <v>500</v>
      </c>
      <c r="S14" s="18">
        <v>3000</v>
      </c>
      <c r="T14" s="18">
        <v>6500</v>
      </c>
      <c r="U14" s="18">
        <v>0</v>
      </c>
      <c r="V14" s="18">
        <v>2000</v>
      </c>
      <c r="W14" s="18">
        <v>3884</v>
      </c>
      <c r="X14" s="18">
        <v>2500</v>
      </c>
      <c r="Y14" s="18">
        <v>5000</v>
      </c>
      <c r="Z14" s="18">
        <v>5000</v>
      </c>
      <c r="AA14" s="18">
        <v>10500</v>
      </c>
      <c r="AB14" s="18">
        <v>0</v>
      </c>
      <c r="AC14" s="18">
        <v>16680.11</v>
      </c>
      <c r="AD14" s="16">
        <v>3</v>
      </c>
      <c r="AE14" s="16">
        <v>5</v>
      </c>
      <c r="AF14" s="16">
        <v>5</v>
      </c>
      <c r="AG14" s="16">
        <v>9</v>
      </c>
      <c r="AH14" s="16">
        <v>4</v>
      </c>
      <c r="AI14" s="16">
        <v>6</v>
      </c>
      <c r="AJ14" s="16">
        <v>10</v>
      </c>
      <c r="AK14" s="16">
        <v>4</v>
      </c>
      <c r="AL14" s="16">
        <v>7</v>
      </c>
      <c r="AM14" s="16">
        <v>16</v>
      </c>
      <c r="AN14" s="16">
        <v>3</v>
      </c>
      <c r="AO14" s="16">
        <v>7</v>
      </c>
    </row>
    <row r="15" spans="1:41" ht="15" x14ac:dyDescent="0.2">
      <c r="A15" s="15" t="s">
        <v>181</v>
      </c>
      <c r="B15" s="16">
        <v>18</v>
      </c>
      <c r="C15" s="15" t="s">
        <v>69</v>
      </c>
      <c r="D15" s="15" t="s">
        <v>68</v>
      </c>
      <c r="E15" s="16">
        <v>93436122</v>
      </c>
      <c r="F15" s="15" t="s">
        <v>368</v>
      </c>
      <c r="G15" s="15">
        <v>1</v>
      </c>
      <c r="H15" s="15">
        <v>1</v>
      </c>
      <c r="I15" s="15">
        <v>1</v>
      </c>
      <c r="J15" s="15"/>
      <c r="K15" s="17" t="s">
        <v>29</v>
      </c>
      <c r="L15" s="17" t="s">
        <v>26</v>
      </c>
      <c r="M15" s="16">
        <v>1</v>
      </c>
      <c r="N15" s="16">
        <v>1</v>
      </c>
      <c r="O15" s="16">
        <v>0</v>
      </c>
      <c r="P15" s="18">
        <v>2904.9</v>
      </c>
      <c r="Q15" s="19">
        <v>42656</v>
      </c>
      <c r="R15" s="18">
        <v>7071</v>
      </c>
      <c r="S15" s="18">
        <v>6111</v>
      </c>
      <c r="T15" s="18">
        <v>4431</v>
      </c>
      <c r="U15" s="18">
        <v>6791</v>
      </c>
      <c r="V15" s="18">
        <v>19401</v>
      </c>
      <c r="W15" s="18">
        <v>4891</v>
      </c>
      <c r="X15" s="18">
        <v>4891</v>
      </c>
      <c r="Y15" s="18">
        <v>5611</v>
      </c>
      <c r="Z15" s="18">
        <v>5131</v>
      </c>
      <c r="AA15" s="18">
        <v>14676</v>
      </c>
      <c r="AB15" s="18">
        <v>918</v>
      </c>
      <c r="AC15" s="18">
        <v>918</v>
      </c>
      <c r="AD15" s="16">
        <v>5</v>
      </c>
      <c r="AE15" s="16">
        <v>5</v>
      </c>
      <c r="AF15" s="16">
        <v>2</v>
      </c>
      <c r="AG15" s="16">
        <v>11</v>
      </c>
      <c r="AH15" s="16">
        <v>2</v>
      </c>
      <c r="AI15" s="16">
        <v>6</v>
      </c>
      <c r="AJ15" s="16">
        <v>4</v>
      </c>
      <c r="AK15" s="16">
        <v>3</v>
      </c>
      <c r="AL15" s="16">
        <v>3</v>
      </c>
      <c r="AM15" s="16">
        <v>11</v>
      </c>
      <c r="AN15" s="16">
        <v>4</v>
      </c>
      <c r="AO15" s="16">
        <v>0</v>
      </c>
    </row>
    <row r="16" spans="1:41" ht="15" x14ac:dyDescent="0.2">
      <c r="A16" s="15" t="s">
        <v>181</v>
      </c>
      <c r="B16" s="16">
        <v>18</v>
      </c>
      <c r="C16" s="15" t="s">
        <v>69</v>
      </c>
      <c r="D16" s="15" t="s">
        <v>68</v>
      </c>
      <c r="E16" s="16">
        <v>94004092</v>
      </c>
      <c r="F16" s="15" t="s">
        <v>369</v>
      </c>
      <c r="G16" s="15">
        <v>1</v>
      </c>
      <c r="H16" s="15">
        <v>1</v>
      </c>
      <c r="I16" s="15">
        <v>1</v>
      </c>
      <c r="J16" s="15"/>
      <c r="K16" s="17" t="s">
        <v>27</v>
      </c>
      <c r="L16" s="17" t="s">
        <v>26</v>
      </c>
      <c r="M16" s="16">
        <v>1</v>
      </c>
      <c r="N16" s="16">
        <v>1</v>
      </c>
      <c r="O16" s="16">
        <v>0</v>
      </c>
      <c r="P16" s="18">
        <v>4512.03</v>
      </c>
      <c r="Q16" s="19">
        <v>43196</v>
      </c>
      <c r="R16" s="18">
        <v>0</v>
      </c>
      <c r="S16" s="18">
        <v>0</v>
      </c>
      <c r="T16" s="18">
        <v>0</v>
      </c>
      <c r="U16" s="18">
        <v>0</v>
      </c>
      <c r="V16" s="18"/>
      <c r="W16" s="18"/>
      <c r="X16" s="18"/>
      <c r="Y16" s="18"/>
      <c r="Z16" s="18"/>
      <c r="AA16" s="18"/>
      <c r="AB16" s="18"/>
      <c r="AC16" s="18"/>
      <c r="AD16" s="16">
        <v>4</v>
      </c>
      <c r="AE16" s="16">
        <v>5</v>
      </c>
      <c r="AF16" s="16">
        <v>4</v>
      </c>
      <c r="AG16" s="16">
        <v>13</v>
      </c>
      <c r="AH16" s="16"/>
      <c r="AI16" s="16"/>
      <c r="AJ16" s="16"/>
      <c r="AK16" s="16"/>
      <c r="AL16" s="16"/>
      <c r="AM16" s="16"/>
      <c r="AN16" s="16"/>
      <c r="AO16" s="16"/>
    </row>
    <row r="17" spans="1:41" ht="15" x14ac:dyDescent="0.2">
      <c r="A17" s="15" t="s">
        <v>181</v>
      </c>
      <c r="B17" s="16">
        <v>18</v>
      </c>
      <c r="C17" s="15" t="s">
        <v>69</v>
      </c>
      <c r="D17" s="15" t="s">
        <v>68</v>
      </c>
      <c r="E17" s="16">
        <v>94028679</v>
      </c>
      <c r="F17" s="15" t="s">
        <v>198</v>
      </c>
      <c r="G17" s="15">
        <v>1</v>
      </c>
      <c r="H17" s="15">
        <v>1</v>
      </c>
      <c r="I17" s="15">
        <v>1</v>
      </c>
      <c r="J17" s="15"/>
      <c r="K17" s="17" t="s">
        <v>27</v>
      </c>
      <c r="L17" s="17" t="s">
        <v>26</v>
      </c>
      <c r="M17" s="16">
        <v>2</v>
      </c>
      <c r="N17" s="16">
        <v>1</v>
      </c>
      <c r="O17" s="16">
        <v>0</v>
      </c>
      <c r="P17" s="18">
        <v>17694.22</v>
      </c>
      <c r="Q17" s="19">
        <v>43258</v>
      </c>
      <c r="R17" s="18">
        <v>0</v>
      </c>
      <c r="S17" s="18">
        <v>16756</v>
      </c>
      <c r="T17" s="18">
        <v>0</v>
      </c>
      <c r="U17" s="18">
        <v>32000</v>
      </c>
      <c r="V17" s="18">
        <v>10000</v>
      </c>
      <c r="W17" s="18"/>
      <c r="X17" s="18"/>
      <c r="Y17" s="18"/>
      <c r="Z17" s="18"/>
      <c r="AA17" s="18"/>
      <c r="AB17" s="18"/>
      <c r="AC17" s="18"/>
      <c r="AD17" s="16">
        <v>1</v>
      </c>
      <c r="AE17" s="16">
        <v>8</v>
      </c>
      <c r="AF17" s="16">
        <v>3</v>
      </c>
      <c r="AG17" s="16">
        <v>7</v>
      </c>
      <c r="AH17" s="16">
        <v>0</v>
      </c>
      <c r="AI17" s="16"/>
      <c r="AJ17" s="16"/>
      <c r="AK17" s="16"/>
      <c r="AL17" s="16"/>
      <c r="AM17" s="16"/>
      <c r="AN17" s="16"/>
      <c r="AO17" s="16"/>
    </row>
    <row r="18" spans="1:41" ht="15" x14ac:dyDescent="0.2">
      <c r="A18" s="15" t="s">
        <v>181</v>
      </c>
      <c r="B18" s="16">
        <v>18</v>
      </c>
      <c r="C18" s="15" t="s">
        <v>69</v>
      </c>
      <c r="D18" s="15" t="s">
        <v>61</v>
      </c>
      <c r="E18" s="16">
        <v>93188962</v>
      </c>
      <c r="F18" s="15" t="s">
        <v>372</v>
      </c>
      <c r="G18" s="15">
        <v>1</v>
      </c>
      <c r="H18" s="15">
        <v>1</v>
      </c>
      <c r="I18" s="15">
        <v>1</v>
      </c>
      <c r="J18" s="15"/>
      <c r="K18" s="17" t="s">
        <v>27</v>
      </c>
      <c r="L18" s="17" t="s">
        <v>26</v>
      </c>
      <c r="M18" s="16">
        <v>1</v>
      </c>
      <c r="N18" s="16">
        <v>1</v>
      </c>
      <c r="O18" s="16">
        <v>0</v>
      </c>
      <c r="P18" s="18">
        <v>64.73</v>
      </c>
      <c r="Q18" s="19">
        <v>43158</v>
      </c>
      <c r="R18" s="18"/>
      <c r="S18" s="18">
        <v>5000</v>
      </c>
      <c r="T18" s="18">
        <v>1500</v>
      </c>
      <c r="U18" s="18">
        <v>9651.82</v>
      </c>
      <c r="V18" s="18">
        <v>4608.8599999999997</v>
      </c>
      <c r="W18" s="18"/>
      <c r="X18" s="18"/>
      <c r="Y18" s="18"/>
      <c r="Z18" s="18"/>
      <c r="AA18" s="18"/>
      <c r="AB18" s="18"/>
      <c r="AC18" s="18"/>
      <c r="AD18" s="16"/>
      <c r="AE18" s="16">
        <v>2</v>
      </c>
      <c r="AF18" s="16">
        <v>1</v>
      </c>
      <c r="AG18" s="16">
        <v>13</v>
      </c>
      <c r="AH18" s="16">
        <v>1</v>
      </c>
      <c r="AI18" s="16"/>
      <c r="AJ18" s="16"/>
      <c r="AK18" s="16"/>
      <c r="AL18" s="16"/>
      <c r="AM18" s="16"/>
      <c r="AN18" s="16"/>
      <c r="AO18" s="16"/>
    </row>
    <row r="19" spans="1:41" ht="15" x14ac:dyDescent="0.2">
      <c r="A19" s="15" t="s">
        <v>181</v>
      </c>
      <c r="B19" s="16">
        <v>18</v>
      </c>
      <c r="C19" s="15" t="s">
        <v>69</v>
      </c>
      <c r="D19" s="15" t="s">
        <v>61</v>
      </c>
      <c r="E19" s="16">
        <v>93803809</v>
      </c>
      <c r="F19" s="15" t="s">
        <v>373</v>
      </c>
      <c r="G19" s="15">
        <v>1</v>
      </c>
      <c r="H19" s="15">
        <v>1</v>
      </c>
      <c r="I19" s="15">
        <v>1</v>
      </c>
      <c r="J19" s="15"/>
      <c r="K19" s="17" t="s">
        <v>29</v>
      </c>
      <c r="L19" s="17" t="s">
        <v>26</v>
      </c>
      <c r="M19" s="16">
        <v>1</v>
      </c>
      <c r="N19" s="16">
        <v>1</v>
      </c>
      <c r="O19" s="16">
        <v>0</v>
      </c>
      <c r="P19" s="18">
        <v>46603.07</v>
      </c>
      <c r="Q19" s="19">
        <v>42998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  <c r="X19" s="18">
        <v>0</v>
      </c>
      <c r="Y19" s="18">
        <v>0</v>
      </c>
      <c r="Z19" s="18">
        <v>0</v>
      </c>
      <c r="AA19" s="18">
        <v>0</v>
      </c>
      <c r="AB19" s="18">
        <v>0</v>
      </c>
      <c r="AC19" s="18"/>
      <c r="AD19" s="16">
        <v>1</v>
      </c>
      <c r="AE19" s="16">
        <v>6</v>
      </c>
      <c r="AF19" s="16">
        <v>4</v>
      </c>
      <c r="AG19" s="16">
        <v>6</v>
      </c>
      <c r="AH19" s="16">
        <v>7</v>
      </c>
      <c r="AI19" s="16">
        <v>7</v>
      </c>
      <c r="AJ19" s="16">
        <v>3</v>
      </c>
      <c r="AK19" s="16">
        <v>12</v>
      </c>
      <c r="AL19" s="16">
        <v>1</v>
      </c>
      <c r="AM19" s="16">
        <v>4</v>
      </c>
      <c r="AN19" s="16">
        <v>3</v>
      </c>
      <c r="AO19" s="16"/>
    </row>
    <row r="20" spans="1:41" ht="15" x14ac:dyDescent="0.2">
      <c r="A20" s="15" t="s">
        <v>181</v>
      </c>
      <c r="B20" s="16">
        <v>18</v>
      </c>
      <c r="C20" s="15" t="s">
        <v>69</v>
      </c>
      <c r="D20" s="15" t="s">
        <v>370</v>
      </c>
      <c r="E20" s="16">
        <v>82386470</v>
      </c>
      <c r="F20" s="15" t="s">
        <v>371</v>
      </c>
      <c r="G20" s="15">
        <v>1</v>
      </c>
      <c r="H20" s="15">
        <v>1</v>
      </c>
      <c r="I20" s="15">
        <v>1</v>
      </c>
      <c r="J20" s="15"/>
      <c r="K20" s="17" t="s">
        <v>29</v>
      </c>
      <c r="L20" s="17" t="s">
        <v>26</v>
      </c>
      <c r="M20" s="16">
        <v>1</v>
      </c>
      <c r="N20" s="16">
        <v>0</v>
      </c>
      <c r="O20" s="16">
        <v>0</v>
      </c>
      <c r="P20" s="18">
        <v>91038.34</v>
      </c>
      <c r="Q20" s="19">
        <v>35320</v>
      </c>
      <c r="R20" s="18">
        <v>5735.85</v>
      </c>
      <c r="S20" s="18">
        <v>4305</v>
      </c>
      <c r="T20" s="18">
        <v>4103.55</v>
      </c>
      <c r="U20" s="18">
        <v>4504.8100000000004</v>
      </c>
      <c r="V20" s="18">
        <v>3425</v>
      </c>
      <c r="W20" s="18">
        <v>6155.55</v>
      </c>
      <c r="X20" s="18">
        <v>6942.1</v>
      </c>
      <c r="Y20" s="18">
        <v>5995</v>
      </c>
      <c r="Z20" s="18">
        <v>5853.55</v>
      </c>
      <c r="AA20" s="18">
        <v>6669.84</v>
      </c>
      <c r="AB20" s="18">
        <v>6320</v>
      </c>
      <c r="AC20" s="18">
        <v>6263.55</v>
      </c>
      <c r="AD20" s="16">
        <v>7</v>
      </c>
      <c r="AE20" s="16">
        <v>5</v>
      </c>
      <c r="AF20" s="16">
        <v>1</v>
      </c>
      <c r="AG20" s="16">
        <v>12</v>
      </c>
      <c r="AH20" s="16">
        <v>4</v>
      </c>
      <c r="AI20" s="16">
        <v>2</v>
      </c>
      <c r="AJ20" s="16">
        <v>2</v>
      </c>
      <c r="AK20" s="16">
        <v>2</v>
      </c>
      <c r="AL20" s="16">
        <v>4</v>
      </c>
      <c r="AM20" s="16">
        <v>3</v>
      </c>
      <c r="AN20" s="16">
        <v>6</v>
      </c>
      <c r="AO20" s="16">
        <v>4</v>
      </c>
    </row>
    <row r="21" spans="1:41" ht="15" x14ac:dyDescent="0.2">
      <c r="A21" s="15" t="s">
        <v>181</v>
      </c>
      <c r="B21" s="16">
        <v>19</v>
      </c>
      <c r="C21" s="15" t="s">
        <v>60</v>
      </c>
      <c r="D21" s="15" t="s">
        <v>48</v>
      </c>
      <c r="E21" s="16">
        <v>82389319</v>
      </c>
      <c r="F21" s="15" t="s">
        <v>374</v>
      </c>
      <c r="G21" s="15">
        <v>1</v>
      </c>
      <c r="H21" s="15">
        <v>1</v>
      </c>
      <c r="I21" s="15">
        <v>1</v>
      </c>
      <c r="J21" s="15"/>
      <c r="K21" s="17" t="s">
        <v>25</v>
      </c>
      <c r="L21" s="17" t="s">
        <v>26</v>
      </c>
      <c r="M21" s="16">
        <v>1</v>
      </c>
      <c r="N21" s="16">
        <v>0</v>
      </c>
      <c r="O21" s="16">
        <v>0</v>
      </c>
      <c r="P21" s="18">
        <v>1508.28</v>
      </c>
      <c r="Q21" s="19">
        <v>36818</v>
      </c>
      <c r="R21" s="18">
        <v>13.9</v>
      </c>
      <c r="S21" s="18">
        <v>0</v>
      </c>
      <c r="T21" s="18">
        <v>428.39</v>
      </c>
      <c r="U21" s="18">
        <v>6127.69</v>
      </c>
      <c r="V21" s="18">
        <v>129.69999999999999</v>
      </c>
      <c r="W21" s="18">
        <v>3320.35</v>
      </c>
      <c r="X21" s="18">
        <v>5557.7</v>
      </c>
      <c r="Y21" s="18">
        <v>3048.66</v>
      </c>
      <c r="Z21" s="18">
        <v>4644.08</v>
      </c>
      <c r="AA21" s="18">
        <v>9152.6200000000008</v>
      </c>
      <c r="AB21" s="18">
        <v>174.19</v>
      </c>
      <c r="AC21" s="18">
        <v>3868.3</v>
      </c>
      <c r="AD21" s="16">
        <v>4</v>
      </c>
      <c r="AE21" s="16">
        <v>3</v>
      </c>
      <c r="AF21" s="16">
        <v>6</v>
      </c>
      <c r="AG21" s="16">
        <v>6</v>
      </c>
      <c r="AH21" s="16">
        <v>4</v>
      </c>
      <c r="AI21" s="16">
        <v>6</v>
      </c>
      <c r="AJ21" s="16">
        <v>8</v>
      </c>
      <c r="AK21" s="16">
        <v>8</v>
      </c>
      <c r="AL21" s="16">
        <v>10</v>
      </c>
      <c r="AM21" s="16">
        <v>14</v>
      </c>
      <c r="AN21" s="16">
        <v>3</v>
      </c>
      <c r="AO21" s="16">
        <v>15</v>
      </c>
    </row>
    <row r="22" spans="1:41" ht="15" x14ac:dyDescent="0.2">
      <c r="A22" s="15" t="s">
        <v>181</v>
      </c>
      <c r="B22" s="16">
        <v>19</v>
      </c>
      <c r="C22" s="15" t="s">
        <v>60</v>
      </c>
      <c r="D22" s="15" t="s">
        <v>48</v>
      </c>
      <c r="E22" s="16">
        <v>82466111</v>
      </c>
      <c r="F22" s="15" t="s">
        <v>375</v>
      </c>
      <c r="G22" s="15">
        <v>1</v>
      </c>
      <c r="H22" s="15">
        <v>1</v>
      </c>
      <c r="I22" s="15">
        <v>1</v>
      </c>
      <c r="J22" s="15"/>
      <c r="K22" s="17" t="s">
        <v>25</v>
      </c>
      <c r="L22" s="17" t="s">
        <v>28</v>
      </c>
      <c r="M22" s="16">
        <v>1</v>
      </c>
      <c r="N22" s="16">
        <v>3</v>
      </c>
      <c r="O22" s="16">
        <v>1</v>
      </c>
      <c r="P22" s="18">
        <v>3512.55</v>
      </c>
      <c r="Q22" s="19">
        <v>26368</v>
      </c>
      <c r="R22" s="18">
        <v>6002.49</v>
      </c>
      <c r="S22" s="18">
        <v>7101.1</v>
      </c>
      <c r="T22" s="18">
        <v>6794.1</v>
      </c>
      <c r="U22" s="18">
        <v>14209.1</v>
      </c>
      <c r="V22" s="18">
        <v>11961.1</v>
      </c>
      <c r="W22" s="18">
        <v>18906.64</v>
      </c>
      <c r="X22" s="18">
        <v>12869.94</v>
      </c>
      <c r="Y22" s="18">
        <v>17359.39</v>
      </c>
      <c r="Z22" s="18">
        <v>24067.18</v>
      </c>
      <c r="AA22" s="18">
        <v>34074.5</v>
      </c>
      <c r="AB22" s="18">
        <v>2285.5500000000002</v>
      </c>
      <c r="AC22" s="18">
        <v>6427.55</v>
      </c>
      <c r="AD22" s="16">
        <v>3</v>
      </c>
      <c r="AE22" s="16">
        <v>3</v>
      </c>
      <c r="AF22" s="16">
        <v>8</v>
      </c>
      <c r="AG22" s="16">
        <v>6</v>
      </c>
      <c r="AH22" s="16">
        <v>9</v>
      </c>
      <c r="AI22" s="16">
        <v>9</v>
      </c>
      <c r="AJ22" s="16">
        <v>6</v>
      </c>
      <c r="AK22" s="16">
        <v>9</v>
      </c>
      <c r="AL22" s="16">
        <v>13</v>
      </c>
      <c r="AM22" s="16">
        <v>13</v>
      </c>
      <c r="AN22" s="16">
        <v>6</v>
      </c>
      <c r="AO22" s="16">
        <v>4</v>
      </c>
    </row>
    <row r="23" spans="1:41" ht="15" x14ac:dyDescent="0.2">
      <c r="A23" s="15" t="s">
        <v>181</v>
      </c>
      <c r="B23" s="16">
        <v>19</v>
      </c>
      <c r="C23" s="15" t="s">
        <v>60</v>
      </c>
      <c r="D23" s="15" t="s">
        <v>48</v>
      </c>
      <c r="E23" s="16">
        <v>93610983</v>
      </c>
      <c r="F23" s="15" t="s">
        <v>376</v>
      </c>
      <c r="G23" s="15">
        <v>1</v>
      </c>
      <c r="H23" s="15">
        <v>1</v>
      </c>
      <c r="I23" s="15">
        <v>1</v>
      </c>
      <c r="J23" s="15"/>
      <c r="K23" s="17" t="s">
        <v>96</v>
      </c>
      <c r="L23" s="17" t="s">
        <v>26</v>
      </c>
      <c r="M23" s="16">
        <v>1</v>
      </c>
      <c r="N23" s="16">
        <v>1</v>
      </c>
      <c r="O23" s="16">
        <v>0</v>
      </c>
      <c r="P23" s="18">
        <v>5825.55</v>
      </c>
      <c r="Q23" s="19">
        <v>42777</v>
      </c>
      <c r="R23" s="18">
        <v>12165.98</v>
      </c>
      <c r="S23" s="18">
        <v>8521.8799999999992</v>
      </c>
      <c r="T23" s="18">
        <v>8521.8799999999992</v>
      </c>
      <c r="U23" s="18">
        <v>8521.8799999999992</v>
      </c>
      <c r="V23" s="18">
        <v>8521.8799999999992</v>
      </c>
      <c r="W23" s="18">
        <v>8521.8799999999992</v>
      </c>
      <c r="X23" s="18">
        <v>8521.8799999999992</v>
      </c>
      <c r="Y23" s="18">
        <v>8521.8799999999992</v>
      </c>
      <c r="Z23" s="18">
        <v>8521.8799999999992</v>
      </c>
      <c r="AA23" s="18">
        <v>8521.8799999999992</v>
      </c>
      <c r="AB23" s="18">
        <v>8521.8799999999992</v>
      </c>
      <c r="AC23" s="18">
        <v>8521.8799999999992</v>
      </c>
      <c r="AD23" s="16">
        <v>4</v>
      </c>
      <c r="AE23" s="16">
        <v>4</v>
      </c>
      <c r="AF23" s="16">
        <v>4</v>
      </c>
      <c r="AG23" s="16">
        <v>8</v>
      </c>
      <c r="AH23" s="16">
        <v>4</v>
      </c>
      <c r="AI23" s="16">
        <v>9</v>
      </c>
      <c r="AJ23" s="16">
        <v>4</v>
      </c>
      <c r="AK23" s="16">
        <v>3</v>
      </c>
      <c r="AL23" s="16">
        <v>8</v>
      </c>
      <c r="AM23" s="16">
        <v>3</v>
      </c>
      <c r="AN23" s="16">
        <v>6</v>
      </c>
      <c r="AO23" s="16">
        <v>5</v>
      </c>
    </row>
    <row r="24" spans="1:41" ht="15" x14ac:dyDescent="0.2">
      <c r="A24" s="15" t="s">
        <v>181</v>
      </c>
      <c r="B24" s="16">
        <v>19</v>
      </c>
      <c r="C24" s="15" t="s">
        <v>60</v>
      </c>
      <c r="D24" s="15" t="s">
        <v>48</v>
      </c>
      <c r="E24" s="16">
        <v>93899849</v>
      </c>
      <c r="F24" s="15" t="s">
        <v>170</v>
      </c>
      <c r="G24" s="15">
        <v>1</v>
      </c>
      <c r="H24" s="15">
        <v>1</v>
      </c>
      <c r="I24" s="15">
        <v>1</v>
      </c>
      <c r="J24" s="15"/>
      <c r="K24" s="17" t="s">
        <v>29</v>
      </c>
      <c r="L24" s="17" t="s">
        <v>26</v>
      </c>
      <c r="M24" s="16">
        <v>1</v>
      </c>
      <c r="N24" s="16">
        <v>1</v>
      </c>
      <c r="O24" s="16">
        <v>0</v>
      </c>
      <c r="P24" s="18">
        <v>768.87</v>
      </c>
      <c r="Q24" s="19">
        <v>43082</v>
      </c>
      <c r="R24" s="18">
        <v>24475.759999999998</v>
      </c>
      <c r="S24" s="18">
        <v>61808.800000000003</v>
      </c>
      <c r="T24" s="18">
        <v>2975.76</v>
      </c>
      <c r="U24" s="18">
        <v>49353.94</v>
      </c>
      <c r="V24" s="18">
        <v>21500</v>
      </c>
      <c r="W24" s="18">
        <v>16245.64</v>
      </c>
      <c r="X24" s="18"/>
      <c r="Y24" s="18"/>
      <c r="Z24" s="18">
        <v>13000</v>
      </c>
      <c r="AA24" s="18">
        <v>2000</v>
      </c>
      <c r="AB24" s="18"/>
      <c r="AC24" s="18"/>
      <c r="AD24" s="16">
        <v>1</v>
      </c>
      <c r="AE24" s="16">
        <v>5</v>
      </c>
      <c r="AF24" s="16">
        <v>0</v>
      </c>
      <c r="AG24" s="16">
        <v>10</v>
      </c>
      <c r="AH24" s="16">
        <v>2</v>
      </c>
      <c r="AI24" s="16">
        <v>4</v>
      </c>
      <c r="AJ24" s="16"/>
      <c r="AK24" s="16"/>
      <c r="AL24" s="16">
        <v>2</v>
      </c>
      <c r="AM24" s="16">
        <v>0</v>
      </c>
      <c r="AN24" s="16"/>
      <c r="AO24" s="16"/>
    </row>
    <row r="25" spans="1:41" ht="15" x14ac:dyDescent="0.2">
      <c r="A25" s="15" t="s">
        <v>181</v>
      </c>
      <c r="B25" s="16">
        <v>20</v>
      </c>
      <c r="C25" s="15" t="s">
        <v>46</v>
      </c>
      <c r="D25" s="15" t="s">
        <v>377</v>
      </c>
      <c r="E25" s="16">
        <v>92942699</v>
      </c>
      <c r="F25" s="15" t="s">
        <v>378</v>
      </c>
      <c r="G25" s="15">
        <v>1</v>
      </c>
      <c r="H25" s="15">
        <v>1</v>
      </c>
      <c r="I25" s="15">
        <v>1</v>
      </c>
      <c r="J25" s="15"/>
      <c r="K25" s="17" t="s">
        <v>27</v>
      </c>
      <c r="L25" s="17" t="s">
        <v>28</v>
      </c>
      <c r="M25" s="16">
        <v>1</v>
      </c>
      <c r="N25" s="16">
        <v>1</v>
      </c>
      <c r="O25" s="16">
        <v>0</v>
      </c>
      <c r="P25" s="18">
        <v>1115.8499999999999</v>
      </c>
      <c r="Q25" s="19">
        <v>42186</v>
      </c>
      <c r="R25" s="18">
        <v>2750</v>
      </c>
      <c r="S25" s="18">
        <v>1023</v>
      </c>
      <c r="T25" s="18">
        <v>840</v>
      </c>
      <c r="U25" s="18">
        <v>4096.6899999999996</v>
      </c>
      <c r="V25" s="18">
        <v>8674.91</v>
      </c>
      <c r="W25" s="18">
        <v>0</v>
      </c>
      <c r="X25" s="18">
        <v>5380</v>
      </c>
      <c r="Y25" s="18">
        <v>0</v>
      </c>
      <c r="Z25" s="18">
        <v>0</v>
      </c>
      <c r="AA25" s="18">
        <v>15700</v>
      </c>
      <c r="AB25" s="18">
        <v>0</v>
      </c>
      <c r="AC25" s="18">
        <v>100</v>
      </c>
      <c r="AD25" s="16">
        <v>2</v>
      </c>
      <c r="AE25" s="16">
        <v>3</v>
      </c>
      <c r="AF25" s="16">
        <v>3</v>
      </c>
      <c r="AG25" s="16">
        <v>10</v>
      </c>
      <c r="AH25" s="16">
        <v>4</v>
      </c>
      <c r="AI25" s="16">
        <v>1</v>
      </c>
      <c r="AJ25" s="16">
        <v>3</v>
      </c>
      <c r="AK25" s="16">
        <v>5</v>
      </c>
      <c r="AL25" s="16">
        <v>9</v>
      </c>
      <c r="AM25" s="16">
        <v>5</v>
      </c>
      <c r="AN25" s="16">
        <v>2</v>
      </c>
      <c r="AO25" s="16">
        <v>2</v>
      </c>
    </row>
    <row r="26" spans="1:41" ht="15" x14ac:dyDescent="0.2">
      <c r="A26" s="15" t="s">
        <v>181</v>
      </c>
      <c r="B26" s="16">
        <v>23</v>
      </c>
      <c r="C26" s="15" t="s">
        <v>281</v>
      </c>
      <c r="D26" s="15" t="s">
        <v>48</v>
      </c>
      <c r="E26" s="16">
        <v>82383103</v>
      </c>
      <c r="F26" s="15" t="s">
        <v>379</v>
      </c>
      <c r="G26" s="15">
        <v>1</v>
      </c>
      <c r="H26" s="15">
        <v>1</v>
      </c>
      <c r="I26" s="15">
        <v>1</v>
      </c>
      <c r="J26" s="15"/>
      <c r="K26" s="17" t="s">
        <v>27</v>
      </c>
      <c r="L26" s="17" t="s">
        <v>26</v>
      </c>
      <c r="M26" s="16">
        <v>2</v>
      </c>
      <c r="N26" s="16">
        <v>0</v>
      </c>
      <c r="O26" s="16">
        <v>0</v>
      </c>
      <c r="P26" s="18">
        <v>1508.3</v>
      </c>
      <c r="Q26" s="19">
        <v>34982</v>
      </c>
      <c r="R26" s="18"/>
      <c r="S26" s="18"/>
      <c r="T26" s="18"/>
      <c r="U26" s="18"/>
      <c r="V26" s="18"/>
      <c r="W26" s="18"/>
      <c r="X26" s="18"/>
      <c r="Y26" s="18"/>
      <c r="Z26" s="18"/>
      <c r="AA26" s="18">
        <v>6316.84</v>
      </c>
      <c r="AB26" s="18"/>
      <c r="AC26" s="18"/>
      <c r="AD26" s="16"/>
      <c r="AE26" s="16"/>
      <c r="AF26" s="16"/>
      <c r="AG26" s="16"/>
      <c r="AH26" s="16"/>
      <c r="AI26" s="16"/>
      <c r="AJ26" s="16"/>
      <c r="AK26" s="16"/>
      <c r="AL26" s="16"/>
      <c r="AM26" s="16">
        <v>31</v>
      </c>
      <c r="AN26" s="16"/>
      <c r="AO26" s="16"/>
    </row>
    <row r="27" spans="1:41" ht="15" x14ac:dyDescent="0.2">
      <c r="A27" s="15" t="s">
        <v>181</v>
      </c>
      <c r="B27" s="16">
        <v>23</v>
      </c>
      <c r="C27" s="15" t="s">
        <v>281</v>
      </c>
      <c r="D27" s="15" t="s">
        <v>48</v>
      </c>
      <c r="E27" s="16">
        <v>82383103</v>
      </c>
      <c r="F27" s="15" t="s">
        <v>379</v>
      </c>
      <c r="G27" s="15">
        <v>1</v>
      </c>
      <c r="H27" s="15">
        <v>1</v>
      </c>
      <c r="I27" s="15">
        <v>1</v>
      </c>
      <c r="J27" s="15"/>
      <c r="K27" s="17" t="s">
        <v>27</v>
      </c>
      <c r="L27" s="17" t="s">
        <v>26</v>
      </c>
      <c r="M27" s="16">
        <v>1</v>
      </c>
      <c r="N27" s="16">
        <v>0</v>
      </c>
      <c r="O27" s="16">
        <v>0</v>
      </c>
      <c r="P27" s="18">
        <v>1508.3</v>
      </c>
      <c r="Q27" s="19">
        <v>34982</v>
      </c>
      <c r="R27" s="18">
        <v>50</v>
      </c>
      <c r="S27" s="18">
        <v>300</v>
      </c>
      <c r="T27" s="18">
        <v>22050</v>
      </c>
      <c r="U27" s="18">
        <v>0</v>
      </c>
      <c r="V27" s="18">
        <v>1583</v>
      </c>
      <c r="W27" s="18">
        <v>0</v>
      </c>
      <c r="X27" s="18">
        <v>14369.4</v>
      </c>
      <c r="Y27" s="18">
        <v>8182.02</v>
      </c>
      <c r="Z27" s="18">
        <v>9460.02</v>
      </c>
      <c r="AA27" s="18"/>
      <c r="AB27" s="18">
        <v>6773.56</v>
      </c>
      <c r="AC27" s="18">
        <v>5884.7</v>
      </c>
      <c r="AD27" s="16">
        <v>2</v>
      </c>
      <c r="AE27" s="16">
        <v>3</v>
      </c>
      <c r="AF27" s="16">
        <v>9</v>
      </c>
      <c r="AG27" s="16">
        <v>16</v>
      </c>
      <c r="AH27" s="16">
        <v>21</v>
      </c>
      <c r="AI27" s="16">
        <v>23</v>
      </c>
      <c r="AJ27" s="16">
        <v>26</v>
      </c>
      <c r="AK27" s="16">
        <v>26</v>
      </c>
      <c r="AL27" s="16">
        <v>21</v>
      </c>
      <c r="AM27" s="16"/>
      <c r="AN27" s="16">
        <v>19</v>
      </c>
      <c r="AO27" s="16">
        <v>25</v>
      </c>
    </row>
    <row r="28" spans="1:41" ht="15" x14ac:dyDescent="0.2">
      <c r="A28" s="15" t="s">
        <v>181</v>
      </c>
      <c r="B28" s="16">
        <v>23</v>
      </c>
      <c r="C28" s="15" t="s">
        <v>281</v>
      </c>
      <c r="D28" s="15" t="s">
        <v>48</v>
      </c>
      <c r="E28" s="16">
        <v>82565816</v>
      </c>
      <c r="F28" s="15" t="s">
        <v>380</v>
      </c>
      <c r="G28" s="15">
        <v>1</v>
      </c>
      <c r="H28" s="15">
        <v>1</v>
      </c>
      <c r="I28" s="15">
        <v>1</v>
      </c>
      <c r="J28" s="15"/>
      <c r="K28" s="17" t="s">
        <v>25</v>
      </c>
      <c r="L28" s="17" t="s">
        <v>28</v>
      </c>
      <c r="M28" s="16">
        <v>2</v>
      </c>
      <c r="N28" s="16">
        <v>2</v>
      </c>
      <c r="O28" s="16">
        <v>1</v>
      </c>
      <c r="P28" s="18">
        <v>141297.99</v>
      </c>
      <c r="Q28" s="19">
        <v>35339</v>
      </c>
      <c r="R28" s="18">
        <v>2445</v>
      </c>
      <c r="S28" s="18">
        <v>13000</v>
      </c>
      <c r="T28" s="18">
        <v>2550</v>
      </c>
      <c r="U28" s="18">
        <v>4000</v>
      </c>
      <c r="V28" s="18">
        <v>28000</v>
      </c>
      <c r="W28" s="18">
        <v>12700</v>
      </c>
      <c r="X28" s="18">
        <v>8000</v>
      </c>
      <c r="Y28" s="18">
        <v>4000</v>
      </c>
      <c r="Z28" s="18">
        <v>12000</v>
      </c>
      <c r="AA28" s="18">
        <v>3000</v>
      </c>
      <c r="AB28" s="18">
        <v>9000</v>
      </c>
      <c r="AC28" s="18">
        <v>6000</v>
      </c>
      <c r="AD28" s="16">
        <v>3</v>
      </c>
      <c r="AE28" s="16">
        <v>4</v>
      </c>
      <c r="AF28" s="16">
        <v>6</v>
      </c>
      <c r="AG28" s="16">
        <v>7</v>
      </c>
      <c r="AH28" s="16">
        <v>7</v>
      </c>
      <c r="AI28" s="16">
        <v>10</v>
      </c>
      <c r="AJ28" s="16">
        <v>7</v>
      </c>
      <c r="AK28" s="16">
        <v>7</v>
      </c>
      <c r="AL28" s="16">
        <v>8</v>
      </c>
      <c r="AM28" s="16">
        <v>4</v>
      </c>
      <c r="AN28" s="16">
        <v>7</v>
      </c>
      <c r="AO28" s="16">
        <v>9</v>
      </c>
    </row>
    <row r="29" spans="1:41" ht="15" x14ac:dyDescent="0.2">
      <c r="A29" s="15" t="s">
        <v>181</v>
      </c>
      <c r="B29" s="16">
        <v>24</v>
      </c>
      <c r="C29" s="15" t="s">
        <v>58</v>
      </c>
      <c r="D29" s="15" t="s">
        <v>283</v>
      </c>
      <c r="E29" s="16">
        <v>83043323</v>
      </c>
      <c r="F29" s="15" t="s">
        <v>381</v>
      </c>
      <c r="G29" s="15">
        <v>1</v>
      </c>
      <c r="H29" s="15">
        <v>1</v>
      </c>
      <c r="I29" s="15">
        <v>1</v>
      </c>
      <c r="J29" s="15"/>
      <c r="K29" s="17" t="s">
        <v>25</v>
      </c>
      <c r="L29" s="17" t="s">
        <v>28</v>
      </c>
      <c r="M29" s="16">
        <v>2</v>
      </c>
      <c r="N29" s="16">
        <v>2</v>
      </c>
      <c r="O29" s="16">
        <v>1</v>
      </c>
      <c r="P29" s="18">
        <v>25619.84</v>
      </c>
      <c r="Q29" s="19">
        <v>30504</v>
      </c>
      <c r="R29" s="18">
        <v>8694.41</v>
      </c>
      <c r="S29" s="18">
        <v>8814.02</v>
      </c>
      <c r="T29" s="18">
        <v>3380.98</v>
      </c>
      <c r="U29" s="18">
        <v>6192.14</v>
      </c>
      <c r="V29" s="18">
        <v>7980.09</v>
      </c>
      <c r="W29" s="18">
        <v>6900.21</v>
      </c>
      <c r="X29" s="18">
        <v>7249.65</v>
      </c>
      <c r="Y29" s="18">
        <v>7844.02</v>
      </c>
      <c r="Z29" s="18">
        <v>11355.7</v>
      </c>
      <c r="AA29" s="18">
        <v>6485.18</v>
      </c>
      <c r="AB29" s="18">
        <v>10176.530000000001</v>
      </c>
      <c r="AC29" s="18">
        <v>6597.94</v>
      </c>
      <c r="AD29" s="16">
        <v>6</v>
      </c>
      <c r="AE29" s="16">
        <v>5</v>
      </c>
      <c r="AF29" s="16">
        <v>3</v>
      </c>
      <c r="AG29" s="16">
        <v>7</v>
      </c>
      <c r="AH29" s="16">
        <v>6</v>
      </c>
      <c r="AI29" s="16">
        <v>6</v>
      </c>
      <c r="AJ29" s="16">
        <v>10</v>
      </c>
      <c r="AK29" s="16">
        <v>8</v>
      </c>
      <c r="AL29" s="16">
        <v>11</v>
      </c>
      <c r="AM29" s="16">
        <v>8</v>
      </c>
      <c r="AN29" s="16">
        <v>8</v>
      </c>
      <c r="AO29" s="16">
        <v>7</v>
      </c>
    </row>
    <row r="30" spans="1:41" ht="15" x14ac:dyDescent="0.2">
      <c r="A30" s="15" t="s">
        <v>181</v>
      </c>
      <c r="B30" s="16">
        <v>24</v>
      </c>
      <c r="C30" s="15" t="s">
        <v>58</v>
      </c>
      <c r="D30" s="15" t="s">
        <v>141</v>
      </c>
      <c r="E30" s="16">
        <v>82468166</v>
      </c>
      <c r="F30" s="15" t="s">
        <v>382</v>
      </c>
      <c r="G30" s="15">
        <v>1</v>
      </c>
      <c r="H30" s="15">
        <v>1</v>
      </c>
      <c r="I30" s="15">
        <v>1</v>
      </c>
      <c r="J30" s="15"/>
      <c r="K30" s="17" t="s">
        <v>25</v>
      </c>
      <c r="L30" s="17" t="s">
        <v>28</v>
      </c>
      <c r="M30" s="16">
        <v>2</v>
      </c>
      <c r="N30" s="16">
        <v>1</v>
      </c>
      <c r="O30" s="16">
        <v>0</v>
      </c>
      <c r="P30" s="18">
        <v>45071.97</v>
      </c>
      <c r="Q30" s="19">
        <v>33767</v>
      </c>
      <c r="R30" s="18">
        <v>179.98</v>
      </c>
      <c r="S30" s="18">
        <v>7425.94</v>
      </c>
      <c r="T30" s="18">
        <v>96.55</v>
      </c>
      <c r="U30" s="18">
        <v>75.540000000000006</v>
      </c>
      <c r="V30" s="18">
        <v>3576.29</v>
      </c>
      <c r="W30" s="18">
        <v>6966.47</v>
      </c>
      <c r="X30" s="18">
        <v>5235.25</v>
      </c>
      <c r="Y30" s="18">
        <v>5890.28</v>
      </c>
      <c r="Z30" s="18">
        <v>0</v>
      </c>
      <c r="AA30" s="18">
        <v>4421.5600000000004</v>
      </c>
      <c r="AB30" s="18">
        <v>4009.73</v>
      </c>
      <c r="AC30" s="18">
        <v>9116.7199999999993</v>
      </c>
      <c r="AD30" s="16">
        <v>5</v>
      </c>
      <c r="AE30" s="16">
        <v>5</v>
      </c>
      <c r="AF30" s="16">
        <v>4</v>
      </c>
      <c r="AG30" s="16">
        <v>6</v>
      </c>
      <c r="AH30" s="16">
        <v>7</v>
      </c>
      <c r="AI30" s="16">
        <v>6</v>
      </c>
      <c r="AJ30" s="16">
        <v>5</v>
      </c>
      <c r="AK30" s="16">
        <v>4</v>
      </c>
      <c r="AL30" s="16">
        <v>4</v>
      </c>
      <c r="AM30" s="16">
        <v>4</v>
      </c>
      <c r="AN30" s="16">
        <v>6</v>
      </c>
      <c r="AO30" s="16">
        <v>4</v>
      </c>
    </row>
    <row r="31" spans="1:41" ht="15" x14ac:dyDescent="0.2">
      <c r="A31" s="15" t="s">
        <v>181</v>
      </c>
      <c r="B31" s="16">
        <v>24</v>
      </c>
      <c r="C31" s="15" t="s">
        <v>58</v>
      </c>
      <c r="D31" s="15" t="s">
        <v>141</v>
      </c>
      <c r="E31" s="16">
        <v>91522457</v>
      </c>
      <c r="F31" s="15" t="s">
        <v>383</v>
      </c>
      <c r="G31" s="15">
        <v>1</v>
      </c>
      <c r="H31" s="15">
        <v>1</v>
      </c>
      <c r="I31" s="15">
        <v>1</v>
      </c>
      <c r="J31" s="15"/>
      <c r="K31" s="17" t="s">
        <v>27</v>
      </c>
      <c r="L31" s="17" t="s">
        <v>26</v>
      </c>
      <c r="M31" s="16">
        <v>2</v>
      </c>
      <c r="N31" s="16">
        <v>0</v>
      </c>
      <c r="O31" s="16">
        <v>0</v>
      </c>
      <c r="P31" s="18">
        <v>501.49</v>
      </c>
      <c r="Q31" s="19">
        <v>40676</v>
      </c>
      <c r="R31" s="18">
        <v>3505</v>
      </c>
      <c r="S31" s="18">
        <v>1061.53</v>
      </c>
      <c r="T31" s="18">
        <v>6070.98</v>
      </c>
      <c r="U31" s="18">
        <v>9000</v>
      </c>
      <c r="V31" s="18">
        <v>31573.65</v>
      </c>
      <c r="W31" s="18">
        <v>46310.27</v>
      </c>
      <c r="X31" s="18">
        <v>66872.679999999993</v>
      </c>
      <c r="Y31" s="18">
        <v>56685.13</v>
      </c>
      <c r="Z31" s="18">
        <v>66905.52</v>
      </c>
      <c r="AA31" s="18">
        <v>51164.06</v>
      </c>
      <c r="AB31" s="18">
        <v>59094.559999999998</v>
      </c>
      <c r="AC31" s="18">
        <v>68905.850000000006</v>
      </c>
      <c r="AD31" s="16">
        <v>1</v>
      </c>
      <c r="AE31" s="16">
        <v>2</v>
      </c>
      <c r="AF31" s="16">
        <v>4</v>
      </c>
      <c r="AG31" s="16">
        <v>11</v>
      </c>
      <c r="AH31" s="16">
        <v>19</v>
      </c>
      <c r="AI31" s="16">
        <v>52</v>
      </c>
      <c r="AJ31" s="16">
        <v>88</v>
      </c>
      <c r="AK31" s="16">
        <v>65</v>
      </c>
      <c r="AL31" s="16">
        <v>71</v>
      </c>
      <c r="AM31" s="16">
        <v>68</v>
      </c>
      <c r="AN31" s="16">
        <v>81</v>
      </c>
      <c r="AO31" s="16">
        <v>69</v>
      </c>
    </row>
    <row r="32" spans="1:41" ht="15" x14ac:dyDescent="0.2">
      <c r="A32" s="15" t="s">
        <v>181</v>
      </c>
      <c r="B32" s="16">
        <v>25</v>
      </c>
      <c r="C32" s="15" t="s">
        <v>65</v>
      </c>
      <c r="D32" s="15" t="s">
        <v>72</v>
      </c>
      <c r="E32" s="16">
        <v>93281742</v>
      </c>
      <c r="F32" s="15" t="s">
        <v>384</v>
      </c>
      <c r="G32" s="15">
        <v>1</v>
      </c>
      <c r="H32" s="15">
        <v>1</v>
      </c>
      <c r="I32" s="15">
        <v>1</v>
      </c>
      <c r="J32" s="15"/>
      <c r="K32" s="17" t="s">
        <v>27</v>
      </c>
      <c r="L32" s="17" t="s">
        <v>26</v>
      </c>
      <c r="M32" s="16">
        <v>2</v>
      </c>
      <c r="N32" s="16">
        <v>1</v>
      </c>
      <c r="O32" s="16">
        <v>0</v>
      </c>
      <c r="P32" s="18">
        <v>3551.26</v>
      </c>
      <c r="Q32" s="19">
        <v>42459</v>
      </c>
      <c r="R32" s="18">
        <v>3000</v>
      </c>
      <c r="S32" s="18">
        <v>2110.41</v>
      </c>
      <c r="T32" s="18">
        <v>6159.93</v>
      </c>
      <c r="U32" s="18">
        <v>4500</v>
      </c>
      <c r="V32" s="18">
        <v>5500</v>
      </c>
      <c r="W32" s="18">
        <v>3020</v>
      </c>
      <c r="X32" s="18">
        <v>4000</v>
      </c>
      <c r="Y32" s="18">
        <v>4522.91</v>
      </c>
      <c r="Z32" s="18">
        <v>4500</v>
      </c>
      <c r="AA32" s="18">
        <v>5450</v>
      </c>
      <c r="AB32" s="18">
        <v>2000</v>
      </c>
      <c r="AC32" s="18">
        <v>6000</v>
      </c>
      <c r="AD32" s="16">
        <v>5</v>
      </c>
      <c r="AE32" s="16">
        <v>4</v>
      </c>
      <c r="AF32" s="16">
        <v>5</v>
      </c>
      <c r="AG32" s="16">
        <v>7</v>
      </c>
      <c r="AH32" s="16">
        <v>9</v>
      </c>
      <c r="AI32" s="16">
        <v>6</v>
      </c>
      <c r="AJ32" s="16">
        <v>4</v>
      </c>
      <c r="AK32" s="16">
        <v>6</v>
      </c>
      <c r="AL32" s="16">
        <v>7</v>
      </c>
      <c r="AM32" s="16">
        <v>3</v>
      </c>
      <c r="AN32" s="16">
        <v>5</v>
      </c>
      <c r="AO32" s="16">
        <v>4</v>
      </c>
    </row>
    <row r="33" spans="1:41" ht="15" x14ac:dyDescent="0.2">
      <c r="A33" s="15" t="s">
        <v>181</v>
      </c>
      <c r="B33" s="16">
        <v>25</v>
      </c>
      <c r="C33" s="15" t="s">
        <v>65</v>
      </c>
      <c r="D33" s="15" t="s">
        <v>72</v>
      </c>
      <c r="E33" s="16">
        <v>93555360</v>
      </c>
      <c r="F33" s="15" t="s">
        <v>385</v>
      </c>
      <c r="G33" s="15">
        <v>1</v>
      </c>
      <c r="H33" s="15">
        <v>1</v>
      </c>
      <c r="I33" s="15">
        <v>1</v>
      </c>
      <c r="J33" s="15"/>
      <c r="K33" s="17" t="s">
        <v>27</v>
      </c>
      <c r="L33" s="17" t="s">
        <v>26</v>
      </c>
      <c r="M33" s="16">
        <v>1</v>
      </c>
      <c r="N33" s="16">
        <v>1</v>
      </c>
      <c r="O33" s="16">
        <v>0</v>
      </c>
      <c r="P33" s="18">
        <v>8505.56</v>
      </c>
      <c r="Q33" s="19">
        <v>42724</v>
      </c>
      <c r="R33" s="18">
        <v>0</v>
      </c>
      <c r="S33" s="18">
        <v>0</v>
      </c>
      <c r="T33" s="18">
        <v>0</v>
      </c>
      <c r="U33" s="18">
        <v>924</v>
      </c>
      <c r="V33" s="18">
        <v>4626.2</v>
      </c>
      <c r="W33" s="18">
        <v>2570.7399999999998</v>
      </c>
      <c r="X33" s="18">
        <v>13050</v>
      </c>
      <c r="Y33" s="18">
        <v>3365.1</v>
      </c>
      <c r="Z33" s="18">
        <v>4287</v>
      </c>
      <c r="AA33" s="18">
        <v>3270.67</v>
      </c>
      <c r="AB33" s="18">
        <v>1677</v>
      </c>
      <c r="AC33" s="18">
        <v>29331.61</v>
      </c>
      <c r="AD33" s="16">
        <v>1</v>
      </c>
      <c r="AE33" s="16">
        <v>2</v>
      </c>
      <c r="AF33" s="16">
        <v>9</v>
      </c>
      <c r="AG33" s="16">
        <v>33</v>
      </c>
      <c r="AH33" s="16">
        <v>25</v>
      </c>
      <c r="AI33" s="16">
        <v>30</v>
      </c>
      <c r="AJ33" s="16">
        <v>31</v>
      </c>
      <c r="AK33" s="16">
        <v>42</v>
      </c>
      <c r="AL33" s="16">
        <v>33</v>
      </c>
      <c r="AM33" s="16">
        <v>42</v>
      </c>
      <c r="AN33" s="16">
        <v>34</v>
      </c>
      <c r="AO33" s="16">
        <v>55</v>
      </c>
    </row>
    <row r="34" spans="1:41" ht="15" x14ac:dyDescent="0.2">
      <c r="A34" s="15" t="s">
        <v>181</v>
      </c>
      <c r="B34" s="16">
        <v>30</v>
      </c>
      <c r="C34" s="15" t="s">
        <v>30</v>
      </c>
      <c r="D34" s="15" t="s">
        <v>386</v>
      </c>
      <c r="E34" s="16">
        <v>82764072</v>
      </c>
      <c r="F34" s="15" t="s">
        <v>387</v>
      </c>
      <c r="G34" s="15">
        <v>1</v>
      </c>
      <c r="H34" s="15">
        <v>1</v>
      </c>
      <c r="I34" s="15">
        <v>1</v>
      </c>
      <c r="J34" s="15"/>
      <c r="K34" s="17" t="s">
        <v>27</v>
      </c>
      <c r="L34" s="17" t="s">
        <v>28</v>
      </c>
      <c r="M34" s="16">
        <v>1</v>
      </c>
      <c r="N34" s="16">
        <v>2</v>
      </c>
      <c r="O34" s="16">
        <v>2</v>
      </c>
      <c r="P34" s="18">
        <v>7261.24</v>
      </c>
      <c r="Q34" s="19">
        <v>31065</v>
      </c>
      <c r="R34" s="18">
        <v>0</v>
      </c>
      <c r="S34" s="18">
        <v>1091.25</v>
      </c>
      <c r="T34" s="18">
        <v>1016</v>
      </c>
      <c r="U34" s="18">
        <v>561.5</v>
      </c>
      <c r="V34" s="18">
        <v>3791.5</v>
      </c>
      <c r="W34" s="18">
        <v>1000</v>
      </c>
      <c r="X34" s="18">
        <v>0</v>
      </c>
      <c r="Y34" s="18">
        <v>0</v>
      </c>
      <c r="Z34" s="18">
        <v>0</v>
      </c>
      <c r="AA34" s="18">
        <v>0</v>
      </c>
      <c r="AB34" s="18">
        <v>0</v>
      </c>
      <c r="AC34" s="18">
        <v>3742.4</v>
      </c>
      <c r="AD34" s="16">
        <v>15</v>
      </c>
      <c r="AE34" s="16">
        <v>10</v>
      </c>
      <c r="AF34" s="16">
        <v>9</v>
      </c>
      <c r="AG34" s="16">
        <v>9</v>
      </c>
      <c r="AH34" s="16">
        <v>14</v>
      </c>
      <c r="AI34" s="16">
        <v>12</v>
      </c>
      <c r="AJ34" s="16">
        <v>14</v>
      </c>
      <c r="AK34" s="16">
        <v>6</v>
      </c>
      <c r="AL34" s="16">
        <v>4</v>
      </c>
      <c r="AM34" s="16">
        <v>6</v>
      </c>
      <c r="AN34" s="16">
        <v>14</v>
      </c>
      <c r="AO34" s="16">
        <v>12</v>
      </c>
    </row>
    <row r="35" spans="1:41" ht="15" x14ac:dyDescent="0.2">
      <c r="A35" s="15" t="s">
        <v>181</v>
      </c>
      <c r="B35" s="16">
        <v>30</v>
      </c>
      <c r="C35" s="15" t="s">
        <v>30</v>
      </c>
      <c r="D35" s="15" t="s">
        <v>174</v>
      </c>
      <c r="E35" s="16">
        <v>92507579</v>
      </c>
      <c r="F35" s="15" t="s">
        <v>388</v>
      </c>
      <c r="G35" s="15">
        <v>1</v>
      </c>
      <c r="H35" s="15">
        <v>1</v>
      </c>
      <c r="I35" s="15">
        <v>1</v>
      </c>
      <c r="J35" s="15"/>
      <c r="K35" s="17" t="s">
        <v>27</v>
      </c>
      <c r="L35" s="17" t="s">
        <v>26</v>
      </c>
      <c r="M35" s="16">
        <v>1</v>
      </c>
      <c r="N35" s="16">
        <v>1</v>
      </c>
      <c r="O35" s="16">
        <v>0</v>
      </c>
      <c r="P35" s="18">
        <v>8833.36</v>
      </c>
      <c r="Q35" s="19">
        <v>41689</v>
      </c>
      <c r="R35" s="18">
        <v>7968.24</v>
      </c>
      <c r="S35" s="18">
        <v>7619.43</v>
      </c>
      <c r="T35" s="18">
        <v>0</v>
      </c>
      <c r="U35" s="18">
        <v>9000</v>
      </c>
      <c r="V35" s="18">
        <v>9000</v>
      </c>
      <c r="W35" s="18">
        <v>5000</v>
      </c>
      <c r="X35" s="18">
        <v>30000</v>
      </c>
      <c r="Y35" s="18">
        <v>0</v>
      </c>
      <c r="Z35" s="18">
        <v>30000</v>
      </c>
      <c r="AA35" s="18">
        <v>18000</v>
      </c>
      <c r="AB35" s="18">
        <v>15000</v>
      </c>
      <c r="AC35" s="18">
        <v>30000</v>
      </c>
      <c r="AD35" s="16">
        <v>3</v>
      </c>
      <c r="AE35" s="16">
        <v>3</v>
      </c>
      <c r="AF35" s="16">
        <v>8</v>
      </c>
      <c r="AG35" s="16">
        <v>6</v>
      </c>
      <c r="AH35" s="16">
        <v>4</v>
      </c>
      <c r="AI35" s="16">
        <v>10</v>
      </c>
      <c r="AJ35" s="16">
        <v>8</v>
      </c>
      <c r="AK35" s="16">
        <v>7</v>
      </c>
      <c r="AL35" s="16">
        <v>12</v>
      </c>
      <c r="AM35" s="16">
        <v>13</v>
      </c>
      <c r="AN35" s="16">
        <v>11</v>
      </c>
      <c r="AO35" s="16">
        <v>11</v>
      </c>
    </row>
    <row r="36" spans="1:41" ht="15" x14ac:dyDescent="0.2">
      <c r="A36" s="15" t="s">
        <v>181</v>
      </c>
      <c r="B36" s="16">
        <v>31</v>
      </c>
      <c r="C36" s="15" t="s">
        <v>108</v>
      </c>
      <c r="D36" s="15" t="s">
        <v>109</v>
      </c>
      <c r="E36" s="16">
        <v>91519303</v>
      </c>
      <c r="F36" s="15" t="s">
        <v>389</v>
      </c>
      <c r="G36" s="15">
        <v>1</v>
      </c>
      <c r="H36" s="15">
        <v>1</v>
      </c>
      <c r="I36" s="15">
        <v>1</v>
      </c>
      <c r="J36" s="15"/>
      <c r="K36" s="17" t="s">
        <v>27</v>
      </c>
      <c r="L36" s="17" t="s">
        <v>28</v>
      </c>
      <c r="M36" s="16">
        <v>1</v>
      </c>
      <c r="N36" s="16">
        <v>1</v>
      </c>
      <c r="O36" s="16">
        <v>1</v>
      </c>
      <c r="P36" s="18">
        <v>2890.58</v>
      </c>
      <c r="Q36" s="19">
        <v>40672</v>
      </c>
      <c r="R36" s="18">
        <v>1179.5</v>
      </c>
      <c r="S36" s="18">
        <v>735.55</v>
      </c>
      <c r="T36" s="18">
        <v>651.75</v>
      </c>
      <c r="U36" s="18">
        <v>2255.1999999999998</v>
      </c>
      <c r="V36" s="18">
        <v>4608.96</v>
      </c>
      <c r="W36" s="18">
        <v>2397.2600000000002</v>
      </c>
      <c r="X36" s="18">
        <v>2646.25</v>
      </c>
      <c r="Y36" s="18">
        <v>870.75</v>
      </c>
      <c r="Z36" s="18">
        <v>686.9</v>
      </c>
      <c r="AA36" s="18">
        <v>2013.75</v>
      </c>
      <c r="AB36" s="18">
        <v>3670.1</v>
      </c>
      <c r="AC36" s="18">
        <v>1698.38</v>
      </c>
      <c r="AD36" s="16">
        <v>11</v>
      </c>
      <c r="AE36" s="16">
        <v>12</v>
      </c>
      <c r="AF36" s="16">
        <v>12</v>
      </c>
      <c r="AG36" s="16">
        <v>6</v>
      </c>
      <c r="AH36" s="16">
        <v>10</v>
      </c>
      <c r="AI36" s="16">
        <v>12</v>
      </c>
      <c r="AJ36" s="16">
        <v>6</v>
      </c>
      <c r="AK36" s="16">
        <v>7</v>
      </c>
      <c r="AL36" s="16">
        <v>22</v>
      </c>
      <c r="AM36" s="16">
        <v>11</v>
      </c>
      <c r="AN36" s="16">
        <v>7</v>
      </c>
      <c r="AO36" s="16">
        <v>7</v>
      </c>
    </row>
    <row r="37" spans="1:41" ht="15" x14ac:dyDescent="0.2">
      <c r="A37" s="15" t="s">
        <v>181</v>
      </c>
      <c r="B37" s="16">
        <v>39</v>
      </c>
      <c r="C37" s="15" t="s">
        <v>215</v>
      </c>
      <c r="D37" s="15" t="s">
        <v>390</v>
      </c>
      <c r="E37" s="16">
        <v>83169772</v>
      </c>
      <c r="F37" s="15" t="s">
        <v>391</v>
      </c>
      <c r="G37" s="15">
        <v>1</v>
      </c>
      <c r="H37" s="15">
        <v>1</v>
      </c>
      <c r="I37" s="15">
        <v>1</v>
      </c>
      <c r="J37" s="15"/>
      <c r="K37" s="17" t="s">
        <v>25</v>
      </c>
      <c r="L37" s="17" t="s">
        <v>28</v>
      </c>
      <c r="M37" s="16">
        <v>1</v>
      </c>
      <c r="N37" s="16">
        <v>1</v>
      </c>
      <c r="O37" s="16">
        <v>0</v>
      </c>
      <c r="P37" s="18">
        <v>518.65</v>
      </c>
      <c r="Q37" s="19">
        <v>35713</v>
      </c>
      <c r="R37" s="18">
        <v>1341</v>
      </c>
      <c r="S37" s="18">
        <v>78</v>
      </c>
      <c r="T37" s="18">
        <v>3927.47</v>
      </c>
      <c r="U37" s="18">
        <v>5661.78</v>
      </c>
      <c r="V37" s="18">
        <v>85.5</v>
      </c>
      <c r="W37" s="18">
        <v>7016.88</v>
      </c>
      <c r="X37" s="18">
        <v>19377.57</v>
      </c>
      <c r="Y37" s="18">
        <v>13202.62</v>
      </c>
      <c r="Z37" s="18">
        <v>11405.57</v>
      </c>
      <c r="AA37" s="18">
        <v>12617.49</v>
      </c>
      <c r="AB37" s="18">
        <v>10806.1</v>
      </c>
      <c r="AC37" s="18">
        <v>11188.36</v>
      </c>
      <c r="AD37" s="16">
        <v>3</v>
      </c>
      <c r="AE37" s="16">
        <v>3</v>
      </c>
      <c r="AF37" s="16">
        <v>8</v>
      </c>
      <c r="AG37" s="16">
        <v>4</v>
      </c>
      <c r="AH37" s="16">
        <v>9</v>
      </c>
      <c r="AI37" s="16">
        <v>12</v>
      </c>
      <c r="AJ37" s="16">
        <v>10</v>
      </c>
      <c r="AK37" s="16">
        <v>11</v>
      </c>
      <c r="AL37" s="16">
        <v>11</v>
      </c>
      <c r="AM37" s="16">
        <v>9</v>
      </c>
      <c r="AN37" s="16">
        <v>12</v>
      </c>
      <c r="AO37" s="16">
        <v>12</v>
      </c>
    </row>
    <row r="38" spans="1:41" ht="15" x14ac:dyDescent="0.2">
      <c r="A38" s="15" t="s">
        <v>181</v>
      </c>
      <c r="B38" s="16">
        <v>43</v>
      </c>
      <c r="C38" s="15" t="s">
        <v>36</v>
      </c>
      <c r="D38" s="15" t="s">
        <v>392</v>
      </c>
      <c r="E38" s="16">
        <v>93474367</v>
      </c>
      <c r="F38" s="15" t="s">
        <v>393</v>
      </c>
      <c r="G38" s="15">
        <v>1</v>
      </c>
      <c r="H38" s="15">
        <v>1</v>
      </c>
      <c r="I38" s="15">
        <v>1</v>
      </c>
      <c r="J38" s="15"/>
      <c r="K38" s="17" t="s">
        <v>25</v>
      </c>
      <c r="L38" s="17" t="s">
        <v>28</v>
      </c>
      <c r="M38" s="16">
        <v>1</v>
      </c>
      <c r="N38" s="16">
        <v>2</v>
      </c>
      <c r="O38" s="16">
        <v>1</v>
      </c>
      <c r="P38" s="18">
        <v>-258.88</v>
      </c>
      <c r="Q38" s="19">
        <v>42661</v>
      </c>
      <c r="R38" s="18">
        <v>1883.6</v>
      </c>
      <c r="S38" s="18">
        <v>1020.76</v>
      </c>
      <c r="T38" s="18">
        <v>623.79</v>
      </c>
      <c r="U38" s="18">
        <v>1215.83</v>
      </c>
      <c r="V38" s="18">
        <v>1159.49</v>
      </c>
      <c r="W38" s="18">
        <v>1845.87</v>
      </c>
      <c r="X38" s="18">
        <v>1044.05</v>
      </c>
      <c r="Y38" s="18">
        <v>2899.49</v>
      </c>
      <c r="Z38" s="18">
        <v>1338.34</v>
      </c>
      <c r="AA38" s="18">
        <v>11948.85</v>
      </c>
      <c r="AB38" s="18">
        <v>8335.92</v>
      </c>
      <c r="AC38" s="18">
        <v>7265</v>
      </c>
      <c r="AD38" s="16">
        <v>5</v>
      </c>
      <c r="AE38" s="16">
        <v>4</v>
      </c>
      <c r="AF38" s="16">
        <v>4</v>
      </c>
      <c r="AG38" s="16">
        <v>7</v>
      </c>
      <c r="AH38" s="16">
        <v>4</v>
      </c>
      <c r="AI38" s="16">
        <v>9</v>
      </c>
      <c r="AJ38" s="16">
        <v>6</v>
      </c>
      <c r="AK38" s="16">
        <v>5</v>
      </c>
      <c r="AL38" s="16">
        <v>7</v>
      </c>
      <c r="AM38" s="16">
        <v>14</v>
      </c>
      <c r="AN38" s="16">
        <v>27</v>
      </c>
      <c r="AO38" s="16">
        <v>35</v>
      </c>
    </row>
    <row r="39" spans="1:41" ht="15" x14ac:dyDescent="0.2">
      <c r="A39" s="15" t="s">
        <v>181</v>
      </c>
      <c r="B39" s="16">
        <v>43</v>
      </c>
      <c r="C39" s="15" t="s">
        <v>36</v>
      </c>
      <c r="D39" s="15" t="s">
        <v>110</v>
      </c>
      <c r="E39" s="16">
        <v>83242054</v>
      </c>
      <c r="F39" s="15" t="s">
        <v>394</v>
      </c>
      <c r="G39" s="15">
        <v>1</v>
      </c>
      <c r="H39" s="15">
        <v>1</v>
      </c>
      <c r="I39" s="15">
        <v>1</v>
      </c>
      <c r="J39" s="15"/>
      <c r="K39" s="17" t="s">
        <v>25</v>
      </c>
      <c r="L39" s="17" t="s">
        <v>28</v>
      </c>
      <c r="M39" s="16">
        <v>1</v>
      </c>
      <c r="N39" s="16">
        <v>1</v>
      </c>
      <c r="O39" s="16">
        <v>2</v>
      </c>
      <c r="P39" s="18">
        <v>1414.03</v>
      </c>
      <c r="Q39" s="19">
        <v>36762</v>
      </c>
      <c r="R39" s="18">
        <v>475.83</v>
      </c>
      <c r="S39" s="18">
        <v>0</v>
      </c>
      <c r="T39" s="18">
        <v>500</v>
      </c>
      <c r="U39" s="18">
        <v>2565</v>
      </c>
      <c r="V39" s="18">
        <v>1900</v>
      </c>
      <c r="W39" s="18">
        <v>1778.89</v>
      </c>
      <c r="X39" s="18">
        <v>0</v>
      </c>
      <c r="Y39" s="18">
        <v>290</v>
      </c>
      <c r="Z39" s="18">
        <v>852.52</v>
      </c>
      <c r="AA39" s="18">
        <v>2734.5</v>
      </c>
      <c r="AB39" s="18">
        <v>5922.26</v>
      </c>
      <c r="AC39" s="18">
        <v>4626.18</v>
      </c>
      <c r="AD39" s="16">
        <v>69</v>
      </c>
      <c r="AE39" s="16">
        <v>57</v>
      </c>
      <c r="AF39" s="16">
        <v>45</v>
      </c>
      <c r="AG39" s="16">
        <v>56</v>
      </c>
      <c r="AH39" s="16">
        <v>64</v>
      </c>
      <c r="AI39" s="16">
        <v>44</v>
      </c>
      <c r="AJ39" s="16">
        <v>49</v>
      </c>
      <c r="AK39" s="16">
        <v>60</v>
      </c>
      <c r="AL39" s="16">
        <v>53</v>
      </c>
      <c r="AM39" s="16">
        <v>66</v>
      </c>
      <c r="AN39" s="16">
        <v>58</v>
      </c>
      <c r="AO39" s="16">
        <v>63</v>
      </c>
    </row>
    <row r="40" spans="1:41" ht="15" x14ac:dyDescent="0.2">
      <c r="A40" s="15" t="s">
        <v>181</v>
      </c>
      <c r="B40" s="16">
        <v>43</v>
      </c>
      <c r="C40" s="15" t="s">
        <v>36</v>
      </c>
      <c r="D40" s="15" t="s">
        <v>110</v>
      </c>
      <c r="E40" s="16">
        <v>92611513</v>
      </c>
      <c r="F40" s="15" t="s">
        <v>395</v>
      </c>
      <c r="G40" s="15">
        <v>1</v>
      </c>
      <c r="H40" s="15">
        <v>1</v>
      </c>
      <c r="I40" s="15">
        <v>1</v>
      </c>
      <c r="J40" s="15"/>
      <c r="K40" s="17" t="s">
        <v>27</v>
      </c>
      <c r="L40" s="17" t="s">
        <v>26</v>
      </c>
      <c r="M40" s="16">
        <v>1</v>
      </c>
      <c r="N40" s="16">
        <v>1</v>
      </c>
      <c r="O40" s="16">
        <v>0</v>
      </c>
      <c r="P40" s="18">
        <v>141.76</v>
      </c>
      <c r="Q40" s="19">
        <v>41809</v>
      </c>
      <c r="R40" s="18">
        <v>370</v>
      </c>
      <c r="S40" s="18">
        <v>1135</v>
      </c>
      <c r="T40" s="18">
        <v>5675.55</v>
      </c>
      <c r="U40" s="18">
        <v>1785.6</v>
      </c>
      <c r="V40" s="18">
        <v>1190</v>
      </c>
      <c r="W40" s="18">
        <v>2652</v>
      </c>
      <c r="X40" s="18">
        <v>1193.01</v>
      </c>
      <c r="Y40" s="18">
        <v>8413</v>
      </c>
      <c r="Z40" s="18">
        <v>3549</v>
      </c>
      <c r="AA40" s="18">
        <v>2116</v>
      </c>
      <c r="AB40" s="18">
        <v>971</v>
      </c>
      <c r="AC40" s="18">
        <v>2729</v>
      </c>
      <c r="AD40" s="16">
        <v>3</v>
      </c>
      <c r="AE40" s="16">
        <v>5</v>
      </c>
      <c r="AF40" s="16">
        <v>6</v>
      </c>
      <c r="AG40" s="16">
        <v>6</v>
      </c>
      <c r="AH40" s="16">
        <v>6</v>
      </c>
      <c r="AI40" s="16">
        <v>6</v>
      </c>
      <c r="AJ40" s="16">
        <v>3</v>
      </c>
      <c r="AK40" s="16">
        <v>7</v>
      </c>
      <c r="AL40" s="16">
        <v>5</v>
      </c>
      <c r="AM40" s="16">
        <v>6</v>
      </c>
      <c r="AN40" s="16">
        <v>3</v>
      </c>
      <c r="AO40" s="16">
        <v>7</v>
      </c>
    </row>
    <row r="41" spans="1:41" ht="15" x14ac:dyDescent="0.2">
      <c r="A41" s="15" t="s">
        <v>181</v>
      </c>
      <c r="B41" s="16">
        <v>45</v>
      </c>
      <c r="C41" s="15" t="s">
        <v>37</v>
      </c>
      <c r="D41" s="15" t="s">
        <v>100</v>
      </c>
      <c r="E41" s="16">
        <v>82390965</v>
      </c>
      <c r="F41" s="15" t="s">
        <v>396</v>
      </c>
      <c r="G41" s="15">
        <v>1</v>
      </c>
      <c r="H41" s="15">
        <v>1</v>
      </c>
      <c r="I41" s="15">
        <v>1</v>
      </c>
      <c r="J41" s="15"/>
      <c r="K41" s="17" t="s">
        <v>25</v>
      </c>
      <c r="L41" s="17" t="s">
        <v>26</v>
      </c>
      <c r="M41" s="16">
        <v>2</v>
      </c>
      <c r="N41" s="16">
        <v>0</v>
      </c>
      <c r="O41" s="16">
        <v>0</v>
      </c>
      <c r="P41" s="18">
        <v>93718.9</v>
      </c>
      <c r="Q41" s="19">
        <v>37315</v>
      </c>
      <c r="R41" s="18">
        <v>0</v>
      </c>
      <c r="S41" s="18">
        <v>0</v>
      </c>
      <c r="T41" s="18">
        <v>172.98</v>
      </c>
      <c r="U41" s="18">
        <v>4028.14</v>
      </c>
      <c r="V41" s="18">
        <v>35474.75</v>
      </c>
      <c r="W41" s="18">
        <v>5376.5</v>
      </c>
      <c r="X41" s="18">
        <v>6441.37</v>
      </c>
      <c r="Y41" s="18">
        <v>6350.77</v>
      </c>
      <c r="Z41" s="18">
        <v>5307.33</v>
      </c>
      <c r="AA41" s="18">
        <v>28832.86</v>
      </c>
      <c r="AB41" s="18">
        <v>9295.15</v>
      </c>
      <c r="AC41" s="18">
        <v>6112.3</v>
      </c>
      <c r="AD41" s="16">
        <v>7</v>
      </c>
      <c r="AE41" s="16">
        <v>1</v>
      </c>
      <c r="AF41" s="16">
        <v>10</v>
      </c>
      <c r="AG41" s="16">
        <v>23</v>
      </c>
      <c r="AH41" s="16">
        <v>18</v>
      </c>
      <c r="AI41" s="16">
        <v>5</v>
      </c>
      <c r="AJ41" s="16">
        <v>11</v>
      </c>
      <c r="AK41" s="16">
        <v>10</v>
      </c>
      <c r="AL41" s="16">
        <v>7</v>
      </c>
      <c r="AM41" s="16">
        <v>34</v>
      </c>
      <c r="AN41" s="16">
        <v>11</v>
      </c>
      <c r="AO41" s="16">
        <v>8</v>
      </c>
    </row>
    <row r="42" spans="1:41" ht="15" x14ac:dyDescent="0.2">
      <c r="A42" s="15" t="s">
        <v>181</v>
      </c>
      <c r="B42" s="16">
        <v>45</v>
      </c>
      <c r="C42" s="15" t="s">
        <v>37</v>
      </c>
      <c r="D42" s="15" t="s">
        <v>68</v>
      </c>
      <c r="E42" s="16">
        <v>82399421</v>
      </c>
      <c r="F42" s="15" t="s">
        <v>397</v>
      </c>
      <c r="G42" s="15">
        <v>1</v>
      </c>
      <c r="H42" s="15">
        <v>1</v>
      </c>
      <c r="I42" s="15">
        <v>1</v>
      </c>
      <c r="J42" s="15"/>
      <c r="K42" s="17" t="s">
        <v>27</v>
      </c>
      <c r="L42" s="17" t="s">
        <v>26</v>
      </c>
      <c r="M42" s="16">
        <v>2</v>
      </c>
      <c r="N42" s="16">
        <v>1</v>
      </c>
      <c r="O42" s="16">
        <v>0</v>
      </c>
      <c r="P42" s="18">
        <v>38.24</v>
      </c>
      <c r="Q42" s="19">
        <v>40290</v>
      </c>
      <c r="R42" s="18">
        <v>0</v>
      </c>
      <c r="S42" s="18">
        <v>6500</v>
      </c>
      <c r="T42" s="18">
        <v>6743</v>
      </c>
      <c r="U42" s="18">
        <v>0</v>
      </c>
      <c r="V42" s="18">
        <v>1087.49</v>
      </c>
      <c r="W42" s="18">
        <v>41965</v>
      </c>
      <c r="X42" s="18">
        <v>5848.03</v>
      </c>
      <c r="Y42" s="18">
        <v>0</v>
      </c>
      <c r="Z42" s="18">
        <v>67400</v>
      </c>
      <c r="AA42" s="18">
        <v>19000</v>
      </c>
      <c r="AB42" s="18">
        <v>10500</v>
      </c>
      <c r="AC42" s="18">
        <v>9500</v>
      </c>
      <c r="AD42" s="16">
        <v>4</v>
      </c>
      <c r="AE42" s="16">
        <v>4</v>
      </c>
      <c r="AF42" s="16">
        <v>6</v>
      </c>
      <c r="AG42" s="16">
        <v>7</v>
      </c>
      <c r="AH42" s="16">
        <v>3</v>
      </c>
      <c r="AI42" s="16">
        <v>4</v>
      </c>
      <c r="AJ42" s="16">
        <v>5</v>
      </c>
      <c r="AK42" s="16">
        <v>3</v>
      </c>
      <c r="AL42" s="16">
        <v>8</v>
      </c>
      <c r="AM42" s="16">
        <v>5</v>
      </c>
      <c r="AN42" s="16">
        <v>4</v>
      </c>
      <c r="AO42" s="16">
        <v>5</v>
      </c>
    </row>
    <row r="43" spans="1:41" ht="15" x14ac:dyDescent="0.2">
      <c r="A43" s="15" t="s">
        <v>181</v>
      </c>
      <c r="B43" s="16">
        <v>45</v>
      </c>
      <c r="C43" s="15" t="s">
        <v>37</v>
      </c>
      <c r="D43" s="15" t="s">
        <v>110</v>
      </c>
      <c r="E43" s="16">
        <v>91255413</v>
      </c>
      <c r="F43" s="15" t="s">
        <v>398</v>
      </c>
      <c r="G43" s="15">
        <v>1</v>
      </c>
      <c r="H43" s="15">
        <v>1</v>
      </c>
      <c r="I43" s="15">
        <v>1</v>
      </c>
      <c r="J43" s="15"/>
      <c r="K43" s="17" t="s">
        <v>27</v>
      </c>
      <c r="L43" s="17" t="s">
        <v>26</v>
      </c>
      <c r="M43" s="16">
        <v>1</v>
      </c>
      <c r="N43" s="16">
        <v>1</v>
      </c>
      <c r="O43" s="16">
        <v>0</v>
      </c>
      <c r="P43" s="18">
        <v>3001.3</v>
      </c>
      <c r="Q43" s="19">
        <v>40428</v>
      </c>
      <c r="R43" s="18"/>
      <c r="S43" s="18">
        <v>0</v>
      </c>
      <c r="T43" s="18">
        <v>0</v>
      </c>
      <c r="U43" s="18">
        <v>0</v>
      </c>
      <c r="V43" s="18">
        <v>49</v>
      </c>
      <c r="W43" s="18">
        <v>0</v>
      </c>
      <c r="X43" s="18">
        <v>17512.259999999998</v>
      </c>
      <c r="Y43" s="18">
        <v>1743.2</v>
      </c>
      <c r="Z43" s="18">
        <v>0</v>
      </c>
      <c r="AA43" s="18">
        <v>0</v>
      </c>
      <c r="AB43" s="18">
        <v>25379.71</v>
      </c>
      <c r="AC43" s="18">
        <v>4368</v>
      </c>
      <c r="AD43" s="16"/>
      <c r="AE43" s="16">
        <v>3</v>
      </c>
      <c r="AF43" s="16">
        <v>6</v>
      </c>
      <c r="AG43" s="16">
        <v>7</v>
      </c>
      <c r="AH43" s="16">
        <v>4</v>
      </c>
      <c r="AI43" s="16">
        <v>8</v>
      </c>
      <c r="AJ43" s="16">
        <v>9</v>
      </c>
      <c r="AK43" s="16">
        <v>13</v>
      </c>
      <c r="AL43" s="16">
        <v>8</v>
      </c>
      <c r="AM43" s="16">
        <v>14</v>
      </c>
      <c r="AN43" s="16">
        <v>16</v>
      </c>
      <c r="AO43" s="16">
        <v>9</v>
      </c>
    </row>
    <row r="44" spans="1:41" ht="15" x14ac:dyDescent="0.2">
      <c r="A44" s="15" t="s">
        <v>181</v>
      </c>
      <c r="B44" s="16">
        <v>47</v>
      </c>
      <c r="C44" s="15" t="s">
        <v>155</v>
      </c>
      <c r="D44" s="15" t="s">
        <v>123</v>
      </c>
      <c r="E44" s="16">
        <v>92071701</v>
      </c>
      <c r="F44" s="15" t="s">
        <v>399</v>
      </c>
      <c r="G44" s="15">
        <v>1</v>
      </c>
      <c r="H44" s="15">
        <v>1</v>
      </c>
      <c r="I44" s="15">
        <v>1</v>
      </c>
      <c r="J44" s="15"/>
      <c r="K44" s="17" t="s">
        <v>27</v>
      </c>
      <c r="L44" s="17" t="s">
        <v>26</v>
      </c>
      <c r="M44" s="16">
        <v>1</v>
      </c>
      <c r="N44" s="16">
        <v>1</v>
      </c>
      <c r="O44" s="16">
        <v>0</v>
      </c>
      <c r="P44" s="18">
        <v>20.9</v>
      </c>
      <c r="Q44" s="19">
        <v>41225</v>
      </c>
      <c r="R44" s="18">
        <v>0</v>
      </c>
      <c r="S44" s="18">
        <v>0</v>
      </c>
      <c r="T44" s="18">
        <v>1054.8</v>
      </c>
      <c r="U44" s="18">
        <v>5444.01</v>
      </c>
      <c r="V44" s="18">
        <v>31594.57</v>
      </c>
      <c r="W44" s="18">
        <v>36425.18</v>
      </c>
      <c r="X44" s="18">
        <v>44866.53</v>
      </c>
      <c r="Y44" s="18">
        <v>31646.54</v>
      </c>
      <c r="Z44" s="18">
        <v>35456.879999999997</v>
      </c>
      <c r="AA44" s="18">
        <v>33027.17</v>
      </c>
      <c r="AB44" s="18">
        <v>32121.79</v>
      </c>
      <c r="AC44" s="18">
        <v>39215.89</v>
      </c>
      <c r="AD44" s="16">
        <v>2</v>
      </c>
      <c r="AE44" s="16">
        <v>2</v>
      </c>
      <c r="AF44" s="16">
        <v>7</v>
      </c>
      <c r="AG44" s="16">
        <v>18</v>
      </c>
      <c r="AH44" s="16">
        <v>59</v>
      </c>
      <c r="AI44" s="16">
        <v>58</v>
      </c>
      <c r="AJ44" s="16">
        <v>53</v>
      </c>
      <c r="AK44" s="16">
        <v>40</v>
      </c>
      <c r="AL44" s="16">
        <v>44</v>
      </c>
      <c r="AM44" s="16">
        <v>30</v>
      </c>
      <c r="AN44" s="16">
        <v>43</v>
      </c>
      <c r="AO44" s="16">
        <v>42</v>
      </c>
    </row>
    <row r="45" spans="1:41" ht="15" x14ac:dyDescent="0.2">
      <c r="A45" s="15" t="s">
        <v>181</v>
      </c>
      <c r="B45" s="16">
        <v>54</v>
      </c>
      <c r="C45" s="15" t="s">
        <v>105</v>
      </c>
      <c r="D45" s="15" t="s">
        <v>109</v>
      </c>
      <c r="E45" s="16">
        <v>93964814</v>
      </c>
      <c r="F45" s="15" t="s">
        <v>400</v>
      </c>
      <c r="G45" s="15">
        <v>1</v>
      </c>
      <c r="H45" s="15">
        <v>1</v>
      </c>
      <c r="I45" s="15">
        <v>1</v>
      </c>
      <c r="J45" s="15"/>
      <c r="K45" s="17" t="s">
        <v>27</v>
      </c>
      <c r="L45" s="17" t="s">
        <v>26</v>
      </c>
      <c r="M45" s="16">
        <v>2</v>
      </c>
      <c r="N45" s="16">
        <v>1</v>
      </c>
      <c r="O45" s="16">
        <v>0</v>
      </c>
      <c r="P45" s="18">
        <v>3223.67</v>
      </c>
      <c r="Q45" s="19">
        <v>43152</v>
      </c>
      <c r="R45" s="18">
        <v>4062.22</v>
      </c>
      <c r="S45" s="18">
        <v>1994.46</v>
      </c>
      <c r="T45" s="18">
        <v>3304.89</v>
      </c>
      <c r="U45" s="18">
        <v>3944.73</v>
      </c>
      <c r="V45" s="18">
        <v>2946.8</v>
      </c>
      <c r="W45" s="18">
        <v>651.21</v>
      </c>
      <c r="X45" s="18">
        <v>80.05</v>
      </c>
      <c r="Y45" s="18">
        <v>3124.86</v>
      </c>
      <c r="Z45" s="18"/>
      <c r="AA45" s="18"/>
      <c r="AB45" s="18"/>
      <c r="AC45" s="18"/>
      <c r="AD45" s="16">
        <v>2</v>
      </c>
      <c r="AE45" s="16">
        <v>5</v>
      </c>
      <c r="AF45" s="16">
        <v>6</v>
      </c>
      <c r="AG45" s="16">
        <v>9</v>
      </c>
      <c r="AH45" s="16">
        <v>0</v>
      </c>
      <c r="AI45" s="16">
        <v>1</v>
      </c>
      <c r="AJ45" s="16">
        <v>1</v>
      </c>
      <c r="AK45" s="16">
        <v>0</v>
      </c>
      <c r="AL45" s="16"/>
      <c r="AM45" s="16"/>
      <c r="AN45" s="16"/>
      <c r="AO45" s="16"/>
    </row>
    <row r="46" spans="1:41" ht="15" x14ac:dyDescent="0.2">
      <c r="A46" s="15" t="s">
        <v>181</v>
      </c>
      <c r="B46" s="16">
        <v>60</v>
      </c>
      <c r="C46" s="15" t="s">
        <v>31</v>
      </c>
      <c r="D46" s="15" t="s">
        <v>177</v>
      </c>
      <c r="E46" s="16">
        <v>92445542</v>
      </c>
      <c r="F46" s="15" t="s">
        <v>401</v>
      </c>
      <c r="G46" s="15">
        <v>1</v>
      </c>
      <c r="H46" s="15">
        <v>1</v>
      </c>
      <c r="I46" s="15">
        <v>1</v>
      </c>
      <c r="J46" s="15"/>
      <c r="K46" s="17" t="s">
        <v>25</v>
      </c>
      <c r="L46" s="17" t="s">
        <v>28</v>
      </c>
      <c r="M46" s="16">
        <v>1</v>
      </c>
      <c r="N46" s="16">
        <v>1</v>
      </c>
      <c r="O46" s="16">
        <v>2</v>
      </c>
      <c r="P46" s="18">
        <v>1942.4</v>
      </c>
      <c r="Q46" s="19">
        <v>41625</v>
      </c>
      <c r="R46" s="18">
        <v>1017.52</v>
      </c>
      <c r="S46" s="18">
        <v>877.86</v>
      </c>
      <c r="T46" s="18">
        <v>2209.35</v>
      </c>
      <c r="U46" s="18">
        <v>2012.42</v>
      </c>
      <c r="V46" s="18">
        <v>2355.9299999999998</v>
      </c>
      <c r="W46" s="18">
        <v>1715.67</v>
      </c>
      <c r="X46" s="18">
        <v>1959.3</v>
      </c>
      <c r="Y46" s="18">
        <v>1649.57</v>
      </c>
      <c r="Z46" s="18">
        <v>2681.27</v>
      </c>
      <c r="AA46" s="18">
        <v>1631.37</v>
      </c>
      <c r="AB46" s="18">
        <v>3231.58</v>
      </c>
      <c r="AC46" s="18">
        <v>2347.5</v>
      </c>
      <c r="AD46" s="16">
        <v>6</v>
      </c>
      <c r="AE46" s="16">
        <v>13</v>
      </c>
      <c r="AF46" s="16">
        <v>18</v>
      </c>
      <c r="AG46" s="16">
        <v>30</v>
      </c>
      <c r="AH46" s="16">
        <v>22</v>
      </c>
      <c r="AI46" s="16">
        <v>18</v>
      </c>
      <c r="AJ46" s="16">
        <v>18</v>
      </c>
      <c r="AK46" s="16">
        <v>17</v>
      </c>
      <c r="AL46" s="16">
        <v>12</v>
      </c>
      <c r="AM46" s="16">
        <v>20</v>
      </c>
      <c r="AN46" s="16">
        <v>30</v>
      </c>
      <c r="AO46" s="16">
        <v>11</v>
      </c>
    </row>
    <row r="47" spans="1:41" ht="15" x14ac:dyDescent="0.2">
      <c r="A47" s="15" t="s">
        <v>181</v>
      </c>
      <c r="B47" s="16">
        <v>67</v>
      </c>
      <c r="C47" s="15" t="s">
        <v>157</v>
      </c>
      <c r="D47" s="15" t="s">
        <v>158</v>
      </c>
      <c r="E47" s="16">
        <v>91975728</v>
      </c>
      <c r="F47" s="15" t="s">
        <v>402</v>
      </c>
      <c r="G47" s="15">
        <v>1</v>
      </c>
      <c r="H47" s="15">
        <v>1</v>
      </c>
      <c r="I47" s="15">
        <v>1</v>
      </c>
      <c r="J47" s="15"/>
      <c r="K47" s="17" t="s">
        <v>27</v>
      </c>
      <c r="L47" s="17" t="s">
        <v>26</v>
      </c>
      <c r="M47" s="16">
        <v>2</v>
      </c>
      <c r="N47" s="16">
        <v>1</v>
      </c>
      <c r="O47" s="16">
        <v>0</v>
      </c>
      <c r="P47" s="18">
        <v>2186.48</v>
      </c>
      <c r="Q47" s="19">
        <v>41130</v>
      </c>
      <c r="R47" s="18">
        <v>234.44</v>
      </c>
      <c r="S47" s="18">
        <v>0</v>
      </c>
      <c r="T47" s="18"/>
      <c r="U47" s="18">
        <v>4180</v>
      </c>
      <c r="V47" s="18">
        <v>6838</v>
      </c>
      <c r="W47" s="18">
        <v>7800</v>
      </c>
      <c r="X47" s="18">
        <v>3000</v>
      </c>
      <c r="Y47" s="18">
        <v>4000</v>
      </c>
      <c r="Z47" s="18">
        <v>3337.94</v>
      </c>
      <c r="AA47" s="18">
        <v>1654.35</v>
      </c>
      <c r="AB47" s="18">
        <v>0</v>
      </c>
      <c r="AC47" s="18">
        <v>4986.13</v>
      </c>
      <c r="AD47" s="16">
        <v>3</v>
      </c>
      <c r="AE47" s="16">
        <v>10</v>
      </c>
      <c r="AF47" s="16"/>
      <c r="AG47" s="16">
        <v>9</v>
      </c>
      <c r="AH47" s="16">
        <v>7</v>
      </c>
      <c r="AI47" s="16">
        <v>11</v>
      </c>
      <c r="AJ47" s="16">
        <v>10</v>
      </c>
      <c r="AK47" s="16">
        <v>7</v>
      </c>
      <c r="AL47" s="16">
        <v>4</v>
      </c>
      <c r="AM47" s="16">
        <v>6</v>
      </c>
      <c r="AN47" s="16">
        <v>6</v>
      </c>
      <c r="AO47" s="16">
        <v>3</v>
      </c>
    </row>
    <row r="48" spans="1:41" ht="15" x14ac:dyDescent="0.2">
      <c r="A48" s="15" t="s">
        <v>181</v>
      </c>
      <c r="B48" s="16">
        <v>71</v>
      </c>
      <c r="C48" s="15" t="s">
        <v>125</v>
      </c>
      <c r="D48" s="15" t="s">
        <v>140</v>
      </c>
      <c r="E48" s="16">
        <v>93068884</v>
      </c>
      <c r="F48" s="15" t="s">
        <v>403</v>
      </c>
      <c r="G48" s="15">
        <v>1</v>
      </c>
      <c r="H48" s="15">
        <v>1</v>
      </c>
      <c r="I48" s="15">
        <v>1</v>
      </c>
      <c r="J48" s="15"/>
      <c r="K48" s="17" t="s">
        <v>27</v>
      </c>
      <c r="L48" s="17" t="s">
        <v>28</v>
      </c>
      <c r="M48" s="16">
        <v>1</v>
      </c>
      <c r="N48" s="16">
        <v>1</v>
      </c>
      <c r="O48" s="16">
        <v>1</v>
      </c>
      <c r="P48" s="18">
        <v>1595.64</v>
      </c>
      <c r="Q48" s="19">
        <v>42341</v>
      </c>
      <c r="R48" s="18">
        <v>2940</v>
      </c>
      <c r="S48" s="18">
        <v>500</v>
      </c>
      <c r="T48" s="18">
        <v>6719</v>
      </c>
      <c r="U48" s="18">
        <v>2200</v>
      </c>
      <c r="V48" s="18">
        <v>14740</v>
      </c>
      <c r="W48" s="18">
        <v>13985</v>
      </c>
      <c r="X48" s="18">
        <v>14195</v>
      </c>
      <c r="Y48" s="18">
        <v>36185</v>
      </c>
      <c r="Z48" s="18">
        <v>25145</v>
      </c>
      <c r="AA48" s="18">
        <v>35434</v>
      </c>
      <c r="AB48" s="18">
        <v>41265</v>
      </c>
      <c r="AC48" s="18">
        <v>27390</v>
      </c>
      <c r="AD48" s="16">
        <v>3</v>
      </c>
      <c r="AE48" s="16">
        <v>5</v>
      </c>
      <c r="AF48" s="16">
        <v>4</v>
      </c>
      <c r="AG48" s="16">
        <v>21</v>
      </c>
      <c r="AH48" s="16">
        <v>50</v>
      </c>
      <c r="AI48" s="16">
        <v>42</v>
      </c>
      <c r="AJ48" s="16">
        <v>26</v>
      </c>
      <c r="AK48" s="16">
        <v>43</v>
      </c>
      <c r="AL48" s="16">
        <v>27</v>
      </c>
      <c r="AM48" s="16">
        <v>51</v>
      </c>
      <c r="AN48" s="16">
        <v>57</v>
      </c>
      <c r="AO48" s="16">
        <v>27</v>
      </c>
    </row>
    <row r="49" spans="1:41" ht="15" x14ac:dyDescent="0.2">
      <c r="A49" s="15" t="s">
        <v>181</v>
      </c>
      <c r="B49" s="16">
        <v>76</v>
      </c>
      <c r="C49" s="15" t="s">
        <v>404</v>
      </c>
      <c r="D49" s="15" t="s">
        <v>140</v>
      </c>
      <c r="E49" s="16">
        <v>93705535</v>
      </c>
      <c r="F49" s="15" t="s">
        <v>405</v>
      </c>
      <c r="G49" s="15">
        <v>1</v>
      </c>
      <c r="H49" s="15">
        <v>1</v>
      </c>
      <c r="I49" s="15">
        <v>1</v>
      </c>
      <c r="J49" s="15"/>
      <c r="K49" s="17" t="s">
        <v>27</v>
      </c>
      <c r="L49" s="17" t="s">
        <v>26</v>
      </c>
      <c r="M49" s="16">
        <v>3</v>
      </c>
      <c r="N49" s="16">
        <v>1</v>
      </c>
      <c r="O49" s="16">
        <v>0</v>
      </c>
      <c r="P49" s="18">
        <v>-1368.85</v>
      </c>
      <c r="Q49" s="19">
        <v>42874</v>
      </c>
      <c r="R49" s="18">
        <v>0</v>
      </c>
      <c r="S49" s="18">
        <v>59</v>
      </c>
      <c r="T49" s="18">
        <v>700</v>
      </c>
      <c r="U49" s="18">
        <v>4747.3100000000004</v>
      </c>
      <c r="V49" s="18">
        <v>8349.1</v>
      </c>
      <c r="W49" s="18">
        <v>6674.39</v>
      </c>
      <c r="X49" s="18">
        <v>5776.45</v>
      </c>
      <c r="Y49" s="18">
        <v>1914.15</v>
      </c>
      <c r="Z49" s="18">
        <v>1404.4</v>
      </c>
      <c r="AA49" s="18">
        <v>1467.95</v>
      </c>
      <c r="AB49" s="18">
        <v>6023.4</v>
      </c>
      <c r="AC49" s="18">
        <v>7519.37</v>
      </c>
      <c r="AD49" s="16">
        <v>1</v>
      </c>
      <c r="AE49" s="16">
        <v>1</v>
      </c>
      <c r="AF49" s="16">
        <v>4</v>
      </c>
      <c r="AG49" s="16">
        <v>37</v>
      </c>
      <c r="AH49" s="16">
        <v>37</v>
      </c>
      <c r="AI49" s="16">
        <v>45</v>
      </c>
      <c r="AJ49" s="16">
        <v>58</v>
      </c>
      <c r="AK49" s="16">
        <v>38</v>
      </c>
      <c r="AL49" s="16">
        <v>20</v>
      </c>
      <c r="AM49" s="16">
        <v>11</v>
      </c>
      <c r="AN49" s="16">
        <v>23</v>
      </c>
      <c r="AO49" s="16">
        <v>30</v>
      </c>
    </row>
    <row r="50" spans="1:41" ht="15" x14ac:dyDescent="0.2">
      <c r="A50" s="15" t="s">
        <v>181</v>
      </c>
      <c r="B50" s="16">
        <v>80</v>
      </c>
      <c r="C50" s="15" t="s">
        <v>219</v>
      </c>
      <c r="D50" s="15" t="s">
        <v>221</v>
      </c>
      <c r="E50" s="16">
        <v>83155036</v>
      </c>
      <c r="F50" s="15" t="s">
        <v>406</v>
      </c>
      <c r="G50" s="15">
        <v>1</v>
      </c>
      <c r="H50" s="15">
        <v>1</v>
      </c>
      <c r="I50" s="15">
        <v>1</v>
      </c>
      <c r="J50" s="15"/>
      <c r="K50" s="17" t="s">
        <v>27</v>
      </c>
      <c r="L50" s="17" t="s">
        <v>28</v>
      </c>
      <c r="M50" s="16">
        <v>1</v>
      </c>
      <c r="N50" s="16">
        <v>2</v>
      </c>
      <c r="O50" s="16">
        <v>2</v>
      </c>
      <c r="P50" s="18">
        <v>50375.26</v>
      </c>
      <c r="Q50" s="19">
        <v>30012</v>
      </c>
      <c r="R50" s="18">
        <v>1464</v>
      </c>
      <c r="S50" s="18">
        <v>1478</v>
      </c>
      <c r="T50" s="18">
        <v>1748</v>
      </c>
      <c r="U50" s="18">
        <v>1835.18</v>
      </c>
      <c r="V50" s="18">
        <v>1491.5</v>
      </c>
      <c r="W50" s="18">
        <v>3629.03</v>
      </c>
      <c r="X50" s="18">
        <v>1799.06</v>
      </c>
      <c r="Y50" s="18">
        <v>1593</v>
      </c>
      <c r="Z50" s="18">
        <v>2575.85</v>
      </c>
      <c r="AA50" s="18">
        <v>1753.5</v>
      </c>
      <c r="AB50" s="18">
        <v>2561.5500000000002</v>
      </c>
      <c r="AC50" s="18">
        <v>1686</v>
      </c>
      <c r="AD50" s="16">
        <v>10</v>
      </c>
      <c r="AE50" s="16">
        <v>8</v>
      </c>
      <c r="AF50" s="16">
        <v>10</v>
      </c>
      <c r="AG50" s="16">
        <v>11</v>
      </c>
      <c r="AH50" s="16">
        <v>8</v>
      </c>
      <c r="AI50" s="16">
        <v>18</v>
      </c>
      <c r="AJ50" s="16">
        <v>13</v>
      </c>
      <c r="AK50" s="16">
        <v>10</v>
      </c>
      <c r="AL50" s="16">
        <v>15</v>
      </c>
      <c r="AM50" s="16">
        <v>11</v>
      </c>
      <c r="AN50" s="16">
        <v>9</v>
      </c>
      <c r="AO50" s="16">
        <v>10</v>
      </c>
    </row>
    <row r="51" spans="1:41" ht="15" x14ac:dyDescent="0.2">
      <c r="A51" s="15" t="s">
        <v>181</v>
      </c>
      <c r="B51" s="16">
        <v>82</v>
      </c>
      <c r="C51" s="15" t="s">
        <v>98</v>
      </c>
      <c r="D51" s="15" t="s">
        <v>185</v>
      </c>
      <c r="E51" s="16">
        <v>83443693</v>
      </c>
      <c r="F51" s="15" t="s">
        <v>407</v>
      </c>
      <c r="G51" s="15">
        <v>1</v>
      </c>
      <c r="H51" s="15">
        <v>1</v>
      </c>
      <c r="I51" s="15">
        <v>1</v>
      </c>
      <c r="J51" s="15"/>
      <c r="K51" s="17" t="s">
        <v>25</v>
      </c>
      <c r="L51" s="17" t="s">
        <v>28</v>
      </c>
      <c r="M51" s="16">
        <v>1</v>
      </c>
      <c r="N51" s="16">
        <v>2</v>
      </c>
      <c r="O51" s="16">
        <v>2</v>
      </c>
      <c r="P51" s="18">
        <v>11628.08</v>
      </c>
      <c r="Q51" s="19">
        <v>42452</v>
      </c>
      <c r="R51" s="18">
        <v>4665.96</v>
      </c>
      <c r="S51" s="18">
        <v>3385.86</v>
      </c>
      <c r="T51" s="18">
        <v>862.16</v>
      </c>
      <c r="U51" s="18">
        <v>1704.52</v>
      </c>
      <c r="V51" s="18">
        <v>1997.2</v>
      </c>
      <c r="W51" s="18">
        <v>3323.32</v>
      </c>
      <c r="X51" s="18">
        <v>2698</v>
      </c>
      <c r="Y51" s="18">
        <v>3014.63</v>
      </c>
      <c r="Z51" s="18">
        <v>4264.6000000000004</v>
      </c>
      <c r="AA51" s="18">
        <v>4079.33</v>
      </c>
      <c r="AB51" s="18">
        <v>5629.18</v>
      </c>
      <c r="AC51" s="18">
        <v>3211.96</v>
      </c>
      <c r="AD51" s="16">
        <v>4</v>
      </c>
      <c r="AE51" s="16">
        <v>5</v>
      </c>
      <c r="AF51" s="16">
        <v>4</v>
      </c>
      <c r="AG51" s="16">
        <v>9</v>
      </c>
      <c r="AH51" s="16">
        <v>8</v>
      </c>
      <c r="AI51" s="16">
        <v>7</v>
      </c>
      <c r="AJ51" s="16">
        <v>8</v>
      </c>
      <c r="AK51" s="16">
        <v>8</v>
      </c>
      <c r="AL51" s="16">
        <v>7</v>
      </c>
      <c r="AM51" s="16">
        <v>7</v>
      </c>
      <c r="AN51" s="16">
        <v>5</v>
      </c>
      <c r="AO51" s="16">
        <v>9</v>
      </c>
    </row>
    <row r="52" spans="1:41" ht="15" x14ac:dyDescent="0.2">
      <c r="A52" s="15" t="s">
        <v>181</v>
      </c>
      <c r="B52" s="16">
        <v>87</v>
      </c>
      <c r="C52" s="15" t="s">
        <v>149</v>
      </c>
      <c r="D52" s="15" t="s">
        <v>171</v>
      </c>
      <c r="E52" s="16">
        <v>92755176</v>
      </c>
      <c r="F52" s="15" t="s">
        <v>410</v>
      </c>
      <c r="G52" s="15">
        <v>1</v>
      </c>
      <c r="H52" s="15">
        <v>1</v>
      </c>
      <c r="I52" s="15">
        <v>1</v>
      </c>
      <c r="J52" s="15"/>
      <c r="K52" s="17" t="s">
        <v>27</v>
      </c>
      <c r="L52" s="17" t="s">
        <v>26</v>
      </c>
      <c r="M52" s="16">
        <v>1</v>
      </c>
      <c r="N52" s="16">
        <v>1</v>
      </c>
      <c r="O52" s="16">
        <v>0</v>
      </c>
      <c r="P52" s="18">
        <v>124.54</v>
      </c>
      <c r="Q52" s="19">
        <v>41978</v>
      </c>
      <c r="R52" s="18">
        <v>0</v>
      </c>
      <c r="S52" s="18">
        <v>0</v>
      </c>
      <c r="T52" s="18">
        <v>1695.6</v>
      </c>
      <c r="U52" s="18">
        <v>400</v>
      </c>
      <c r="V52" s="18">
        <v>400</v>
      </c>
      <c r="W52" s="18">
        <v>0</v>
      </c>
      <c r="X52" s="18">
        <v>2841.6</v>
      </c>
      <c r="Y52" s="18">
        <v>2060.4</v>
      </c>
      <c r="Z52" s="18">
        <v>4287.6000000000004</v>
      </c>
      <c r="AA52" s="18">
        <v>3270</v>
      </c>
      <c r="AB52" s="18">
        <v>0</v>
      </c>
      <c r="AC52" s="18">
        <v>9506.2000000000007</v>
      </c>
      <c r="AD52" s="16">
        <v>5</v>
      </c>
      <c r="AE52" s="16">
        <v>4</v>
      </c>
      <c r="AF52" s="16">
        <v>5</v>
      </c>
      <c r="AG52" s="16">
        <v>6</v>
      </c>
      <c r="AH52" s="16">
        <v>10</v>
      </c>
      <c r="AI52" s="16">
        <v>8</v>
      </c>
      <c r="AJ52" s="16">
        <v>12</v>
      </c>
      <c r="AK52" s="16">
        <v>15</v>
      </c>
      <c r="AL52" s="16">
        <v>9</v>
      </c>
      <c r="AM52" s="16">
        <v>14</v>
      </c>
      <c r="AN52" s="16">
        <v>14</v>
      </c>
      <c r="AO52" s="16">
        <v>16</v>
      </c>
    </row>
    <row r="53" spans="1:41" ht="15" x14ac:dyDescent="0.2">
      <c r="A53" s="15" t="s">
        <v>181</v>
      </c>
      <c r="B53" s="16">
        <v>87</v>
      </c>
      <c r="C53" s="15" t="s">
        <v>149</v>
      </c>
      <c r="D53" s="15" t="s">
        <v>315</v>
      </c>
      <c r="E53" s="16">
        <v>82805529</v>
      </c>
      <c r="F53" s="15" t="s">
        <v>408</v>
      </c>
      <c r="G53" s="15">
        <v>1</v>
      </c>
      <c r="H53" s="15">
        <v>1</v>
      </c>
      <c r="I53" s="15">
        <v>1</v>
      </c>
      <c r="J53" s="15"/>
      <c r="K53" s="17" t="s">
        <v>27</v>
      </c>
      <c r="L53" s="17" t="s">
        <v>28</v>
      </c>
      <c r="M53" s="16">
        <v>1</v>
      </c>
      <c r="N53" s="16">
        <v>2</v>
      </c>
      <c r="O53" s="16">
        <v>2</v>
      </c>
      <c r="P53" s="18">
        <v>14833.4</v>
      </c>
      <c r="Q53" s="19">
        <v>37175</v>
      </c>
      <c r="R53" s="18">
        <v>2236</v>
      </c>
      <c r="S53" s="18">
        <v>1965.3</v>
      </c>
      <c r="T53" s="18">
        <v>0</v>
      </c>
      <c r="U53" s="18">
        <v>1903.6</v>
      </c>
      <c r="V53" s="18">
        <v>4783.3999999999996</v>
      </c>
      <c r="W53" s="18">
        <v>1838</v>
      </c>
      <c r="X53" s="18">
        <v>2513</v>
      </c>
      <c r="Y53" s="18">
        <v>1336</v>
      </c>
      <c r="Z53" s="18">
        <v>1954.9</v>
      </c>
      <c r="AA53" s="18">
        <v>1199.0999999999999</v>
      </c>
      <c r="AB53" s="18">
        <v>4011.3</v>
      </c>
      <c r="AC53" s="18">
        <v>3588.5</v>
      </c>
      <c r="AD53" s="16">
        <v>3</v>
      </c>
      <c r="AE53" s="16">
        <v>7</v>
      </c>
      <c r="AF53" s="16">
        <v>4</v>
      </c>
      <c r="AG53" s="16">
        <v>6</v>
      </c>
      <c r="AH53" s="16">
        <v>6</v>
      </c>
      <c r="AI53" s="16">
        <v>12</v>
      </c>
      <c r="AJ53" s="16">
        <v>3</v>
      </c>
      <c r="AK53" s="16">
        <v>7</v>
      </c>
      <c r="AL53" s="16">
        <v>17</v>
      </c>
      <c r="AM53" s="16">
        <v>6</v>
      </c>
      <c r="AN53" s="16">
        <v>2</v>
      </c>
      <c r="AO53" s="16">
        <v>12</v>
      </c>
    </row>
    <row r="54" spans="1:41" ht="15" x14ac:dyDescent="0.2">
      <c r="A54" s="15" t="s">
        <v>181</v>
      </c>
      <c r="B54" s="16">
        <v>87</v>
      </c>
      <c r="C54" s="15" t="s">
        <v>149</v>
      </c>
      <c r="D54" s="15" t="s">
        <v>315</v>
      </c>
      <c r="E54" s="16">
        <v>92725636</v>
      </c>
      <c r="F54" s="15" t="s">
        <v>409</v>
      </c>
      <c r="G54" s="15">
        <v>1</v>
      </c>
      <c r="H54" s="15">
        <v>1</v>
      </c>
      <c r="I54" s="15">
        <v>1</v>
      </c>
      <c r="J54" s="15"/>
      <c r="K54" s="17" t="s">
        <v>27</v>
      </c>
      <c r="L54" s="17" t="s">
        <v>26</v>
      </c>
      <c r="M54" s="16">
        <v>2</v>
      </c>
      <c r="N54" s="16">
        <v>1</v>
      </c>
      <c r="O54" s="16">
        <v>0</v>
      </c>
      <c r="P54" s="18">
        <v>-2.6</v>
      </c>
      <c r="Q54" s="19">
        <v>41975</v>
      </c>
      <c r="R54" s="18">
        <v>0</v>
      </c>
      <c r="S54" s="18">
        <v>2353.34</v>
      </c>
      <c r="T54" s="18"/>
      <c r="U54" s="18">
        <v>9177</v>
      </c>
      <c r="V54" s="18">
        <v>21743.75</v>
      </c>
      <c r="W54" s="18">
        <v>1474</v>
      </c>
      <c r="X54" s="18">
        <v>9600</v>
      </c>
      <c r="Y54" s="18">
        <v>7043.21</v>
      </c>
      <c r="Z54" s="18">
        <v>6089.4</v>
      </c>
      <c r="AA54" s="18">
        <v>0</v>
      </c>
      <c r="AB54" s="18">
        <v>4104.95</v>
      </c>
      <c r="AC54" s="18">
        <v>13250.2</v>
      </c>
      <c r="AD54" s="16">
        <v>2</v>
      </c>
      <c r="AE54" s="16">
        <v>1</v>
      </c>
      <c r="AF54" s="16"/>
      <c r="AG54" s="16">
        <v>16</v>
      </c>
      <c r="AH54" s="16">
        <v>24</v>
      </c>
      <c r="AI54" s="16">
        <v>3</v>
      </c>
      <c r="AJ54" s="16">
        <v>7</v>
      </c>
      <c r="AK54" s="16">
        <v>8</v>
      </c>
      <c r="AL54" s="16">
        <v>8</v>
      </c>
      <c r="AM54" s="16">
        <v>3</v>
      </c>
      <c r="AN54" s="16">
        <v>23</v>
      </c>
      <c r="AO54" s="16">
        <v>36</v>
      </c>
    </row>
    <row r="55" spans="1:41" ht="15" x14ac:dyDescent="0.2">
      <c r="A55" s="15" t="s">
        <v>181</v>
      </c>
      <c r="B55" s="16">
        <v>92</v>
      </c>
      <c r="C55" s="15" t="s">
        <v>129</v>
      </c>
      <c r="D55" s="15" t="s">
        <v>142</v>
      </c>
      <c r="E55" s="16">
        <v>83128934</v>
      </c>
      <c r="F55" s="15" t="s">
        <v>411</v>
      </c>
      <c r="G55" s="15">
        <v>1</v>
      </c>
      <c r="H55" s="15">
        <v>1</v>
      </c>
      <c r="I55" s="15">
        <v>1</v>
      </c>
      <c r="J55" s="15"/>
      <c r="K55" s="17" t="s">
        <v>25</v>
      </c>
      <c r="L55" s="17" t="s">
        <v>28</v>
      </c>
      <c r="M55" s="16">
        <v>1</v>
      </c>
      <c r="N55" s="16">
        <v>1</v>
      </c>
      <c r="O55" s="16">
        <v>1</v>
      </c>
      <c r="P55" s="18">
        <v>2004.81</v>
      </c>
      <c r="Q55" s="19">
        <v>32531</v>
      </c>
      <c r="R55" s="18"/>
      <c r="S55" s="18">
        <v>0</v>
      </c>
      <c r="T55" s="18">
        <v>7133.55</v>
      </c>
      <c r="U55" s="18">
        <v>7482.4</v>
      </c>
      <c r="V55" s="18">
        <v>6357.21</v>
      </c>
      <c r="W55" s="18">
        <v>6345.1</v>
      </c>
      <c r="X55" s="18">
        <v>6635.76</v>
      </c>
      <c r="Y55" s="18">
        <v>2728.88</v>
      </c>
      <c r="Z55" s="18">
        <v>6756.19</v>
      </c>
      <c r="AA55" s="18">
        <v>6870.6</v>
      </c>
      <c r="AB55" s="18">
        <v>9780.75</v>
      </c>
      <c r="AC55" s="18">
        <v>5395.8</v>
      </c>
      <c r="AD55" s="16"/>
      <c r="AE55" s="16">
        <v>1</v>
      </c>
      <c r="AF55" s="16">
        <v>3</v>
      </c>
      <c r="AG55" s="16">
        <v>20</v>
      </c>
      <c r="AH55" s="16">
        <v>23</v>
      </c>
      <c r="AI55" s="16">
        <v>19</v>
      </c>
      <c r="AJ55" s="16">
        <v>26</v>
      </c>
      <c r="AK55" s="16">
        <v>17</v>
      </c>
      <c r="AL55" s="16">
        <v>15</v>
      </c>
      <c r="AM55" s="16">
        <v>16</v>
      </c>
      <c r="AN55" s="16">
        <v>14</v>
      </c>
      <c r="AO55" s="16">
        <v>11</v>
      </c>
    </row>
    <row r="56" spans="1:41" ht="15" x14ac:dyDescent="0.2">
      <c r="A56" s="15" t="s">
        <v>181</v>
      </c>
      <c r="B56" s="16">
        <v>93</v>
      </c>
      <c r="C56" s="15" t="s">
        <v>412</v>
      </c>
      <c r="D56" s="15" t="s">
        <v>413</v>
      </c>
      <c r="E56" s="16">
        <v>91595565</v>
      </c>
      <c r="F56" s="15" t="s">
        <v>414</v>
      </c>
      <c r="G56" s="15">
        <v>1</v>
      </c>
      <c r="H56" s="15">
        <v>1</v>
      </c>
      <c r="I56" s="15">
        <v>1</v>
      </c>
      <c r="J56" s="15"/>
      <c r="K56" s="17" t="s">
        <v>27</v>
      </c>
      <c r="L56" s="17" t="s">
        <v>26</v>
      </c>
      <c r="M56" s="16">
        <v>2</v>
      </c>
      <c r="N56" s="16">
        <v>1</v>
      </c>
      <c r="O56" s="16">
        <v>0</v>
      </c>
      <c r="P56" s="18">
        <v>38440.089999999997</v>
      </c>
      <c r="Q56" s="19">
        <v>40752</v>
      </c>
      <c r="R56" s="18">
        <v>5987.61</v>
      </c>
      <c r="S56" s="18">
        <v>1190</v>
      </c>
      <c r="T56" s="18">
        <v>2825</v>
      </c>
      <c r="U56" s="18">
        <v>2825</v>
      </c>
      <c r="V56" s="18">
        <v>6645</v>
      </c>
      <c r="W56" s="18">
        <v>6990</v>
      </c>
      <c r="X56" s="18">
        <v>0</v>
      </c>
      <c r="Y56" s="18">
        <v>2825</v>
      </c>
      <c r="Z56" s="18">
        <v>2825</v>
      </c>
      <c r="AA56" s="18">
        <v>0</v>
      </c>
      <c r="AB56" s="18">
        <v>7860.48</v>
      </c>
      <c r="AC56" s="18">
        <v>6728.67</v>
      </c>
      <c r="AD56" s="16">
        <v>5</v>
      </c>
      <c r="AE56" s="16">
        <v>3</v>
      </c>
      <c r="AF56" s="16">
        <v>3</v>
      </c>
      <c r="AG56" s="16">
        <v>9</v>
      </c>
      <c r="AH56" s="16">
        <v>4</v>
      </c>
      <c r="AI56" s="16">
        <v>6</v>
      </c>
      <c r="AJ56" s="16">
        <v>7</v>
      </c>
      <c r="AK56" s="16">
        <v>5</v>
      </c>
      <c r="AL56" s="16">
        <v>4</v>
      </c>
      <c r="AM56" s="16">
        <v>7</v>
      </c>
      <c r="AN56" s="16">
        <v>5</v>
      </c>
      <c r="AO56" s="16">
        <v>6</v>
      </c>
    </row>
    <row r="57" spans="1:41" ht="15" x14ac:dyDescent="0.2">
      <c r="A57" s="15" t="s">
        <v>181</v>
      </c>
      <c r="B57" s="16">
        <v>95</v>
      </c>
      <c r="C57" s="15" t="s">
        <v>150</v>
      </c>
      <c r="D57" s="15" t="s">
        <v>200</v>
      </c>
      <c r="E57" s="16">
        <v>83438383</v>
      </c>
      <c r="F57" s="15" t="s">
        <v>415</v>
      </c>
      <c r="G57" s="15">
        <v>1</v>
      </c>
      <c r="H57" s="15">
        <v>1</v>
      </c>
      <c r="I57" s="15">
        <v>1</v>
      </c>
      <c r="J57" s="15"/>
      <c r="K57" s="17" t="s">
        <v>27</v>
      </c>
      <c r="L57" s="17" t="s">
        <v>28</v>
      </c>
      <c r="M57" s="16">
        <v>1</v>
      </c>
      <c r="N57" s="16">
        <v>1</v>
      </c>
      <c r="O57" s="16">
        <v>1</v>
      </c>
      <c r="P57" s="18">
        <v>1304.98</v>
      </c>
      <c r="Q57" s="19">
        <v>40099</v>
      </c>
      <c r="R57" s="18">
        <v>3999.38</v>
      </c>
      <c r="S57" s="18">
        <v>3984.6</v>
      </c>
      <c r="T57" s="18">
        <v>1550.86</v>
      </c>
      <c r="U57" s="18">
        <v>3150.74</v>
      </c>
      <c r="V57" s="18">
        <v>5035.1499999999996</v>
      </c>
      <c r="W57" s="18">
        <v>3948.96</v>
      </c>
      <c r="X57" s="18">
        <v>4419.8999999999996</v>
      </c>
      <c r="Y57" s="18">
        <v>2134.9</v>
      </c>
      <c r="Z57" s="18">
        <v>3851.48</v>
      </c>
      <c r="AA57" s="18">
        <v>6459.66</v>
      </c>
      <c r="AB57" s="18">
        <v>6191.36</v>
      </c>
      <c r="AC57" s="18">
        <v>5317.85</v>
      </c>
      <c r="AD57" s="16">
        <v>0</v>
      </c>
      <c r="AE57" s="16">
        <v>2</v>
      </c>
      <c r="AF57" s="16">
        <v>5</v>
      </c>
      <c r="AG57" s="16">
        <v>12</v>
      </c>
      <c r="AH57" s="16">
        <v>15</v>
      </c>
      <c r="AI57" s="16">
        <v>8</v>
      </c>
      <c r="AJ57" s="16">
        <v>7</v>
      </c>
      <c r="AK57" s="16">
        <v>8</v>
      </c>
      <c r="AL57" s="16">
        <v>7</v>
      </c>
      <c r="AM57" s="16">
        <v>9</v>
      </c>
      <c r="AN57" s="16">
        <v>13</v>
      </c>
      <c r="AO57" s="16">
        <v>11</v>
      </c>
    </row>
    <row r="58" spans="1:41" ht="15" x14ac:dyDescent="0.2">
      <c r="A58" s="15" t="s">
        <v>181</v>
      </c>
      <c r="B58" s="16">
        <v>101</v>
      </c>
      <c r="C58" s="15" t="s">
        <v>116</v>
      </c>
      <c r="D58" s="15" t="s">
        <v>127</v>
      </c>
      <c r="E58" s="16">
        <v>83357213</v>
      </c>
      <c r="F58" s="15" t="s">
        <v>416</v>
      </c>
      <c r="G58" s="15">
        <v>1</v>
      </c>
      <c r="H58" s="15">
        <v>1</v>
      </c>
      <c r="I58" s="15">
        <v>1</v>
      </c>
      <c r="J58" s="15"/>
      <c r="K58" s="17" t="s">
        <v>25</v>
      </c>
      <c r="L58" s="17" t="s">
        <v>28</v>
      </c>
      <c r="M58" s="16">
        <v>1</v>
      </c>
      <c r="N58" s="16">
        <v>2</v>
      </c>
      <c r="O58" s="16">
        <v>2</v>
      </c>
      <c r="P58" s="18">
        <v>54971.19</v>
      </c>
      <c r="Q58" s="19">
        <v>31268</v>
      </c>
      <c r="R58" s="18">
        <v>2943</v>
      </c>
      <c r="S58" s="18">
        <v>760</v>
      </c>
      <c r="T58" s="18">
        <v>1200</v>
      </c>
      <c r="U58" s="18">
        <v>2272.5</v>
      </c>
      <c r="V58" s="18">
        <v>3424.5</v>
      </c>
      <c r="W58" s="18">
        <v>3449</v>
      </c>
      <c r="X58" s="18">
        <v>3628.5</v>
      </c>
      <c r="Y58" s="18">
        <v>3853.48</v>
      </c>
      <c r="Z58" s="18">
        <v>7543.56</v>
      </c>
      <c r="AA58" s="18">
        <v>787.5</v>
      </c>
      <c r="AB58" s="18">
        <v>1383.5</v>
      </c>
      <c r="AC58" s="18">
        <v>1275</v>
      </c>
      <c r="AD58" s="16">
        <v>4</v>
      </c>
      <c r="AE58" s="16">
        <v>4</v>
      </c>
      <c r="AF58" s="16">
        <v>3</v>
      </c>
      <c r="AG58" s="16">
        <v>11</v>
      </c>
      <c r="AH58" s="16">
        <v>5</v>
      </c>
      <c r="AI58" s="16">
        <v>5</v>
      </c>
      <c r="AJ58" s="16">
        <v>6</v>
      </c>
      <c r="AK58" s="16">
        <v>5</v>
      </c>
      <c r="AL58" s="16">
        <v>6</v>
      </c>
      <c r="AM58" s="16">
        <v>8</v>
      </c>
      <c r="AN58" s="16">
        <v>5</v>
      </c>
      <c r="AO58" s="16">
        <v>4</v>
      </c>
    </row>
    <row r="59" spans="1:41" ht="15" x14ac:dyDescent="0.2">
      <c r="A59" s="15" t="s">
        <v>181</v>
      </c>
      <c r="B59" s="16">
        <v>101</v>
      </c>
      <c r="C59" s="15" t="s">
        <v>116</v>
      </c>
      <c r="D59" s="15" t="s">
        <v>127</v>
      </c>
      <c r="E59" s="16">
        <v>91420549</v>
      </c>
      <c r="F59" s="15" t="s">
        <v>417</v>
      </c>
      <c r="G59" s="15">
        <v>1</v>
      </c>
      <c r="H59" s="15">
        <v>1</v>
      </c>
      <c r="I59" s="15">
        <v>1</v>
      </c>
      <c r="J59" s="15"/>
      <c r="K59" s="17" t="s">
        <v>25</v>
      </c>
      <c r="L59" s="17" t="s">
        <v>26</v>
      </c>
      <c r="M59" s="16">
        <v>2</v>
      </c>
      <c r="N59" s="16">
        <v>1</v>
      </c>
      <c r="O59" s="16">
        <v>0</v>
      </c>
      <c r="P59" s="18">
        <v>33550.080000000002</v>
      </c>
      <c r="Q59" s="19">
        <v>40578</v>
      </c>
      <c r="R59" s="18">
        <v>0</v>
      </c>
      <c r="S59" s="18">
        <v>0</v>
      </c>
      <c r="T59" s="18">
        <v>0</v>
      </c>
      <c r="U59" s="18">
        <v>6596.17</v>
      </c>
      <c r="V59" s="18">
        <v>28672.06</v>
      </c>
      <c r="W59" s="18">
        <v>0</v>
      </c>
      <c r="X59" s="18">
        <v>0</v>
      </c>
      <c r="Y59" s="18">
        <v>0</v>
      </c>
      <c r="Z59" s="18">
        <v>0</v>
      </c>
      <c r="AA59" s="18">
        <v>75298.12</v>
      </c>
      <c r="AB59" s="18">
        <v>5220.04</v>
      </c>
      <c r="AC59" s="18">
        <v>0</v>
      </c>
      <c r="AD59" s="16">
        <v>1</v>
      </c>
      <c r="AE59" s="16">
        <v>2</v>
      </c>
      <c r="AF59" s="16">
        <v>2</v>
      </c>
      <c r="AG59" s="16">
        <v>11</v>
      </c>
      <c r="AH59" s="16">
        <v>8</v>
      </c>
      <c r="AI59" s="16">
        <v>12</v>
      </c>
      <c r="AJ59" s="16">
        <v>6</v>
      </c>
      <c r="AK59" s="16">
        <v>9</v>
      </c>
      <c r="AL59" s="16">
        <v>9</v>
      </c>
      <c r="AM59" s="16">
        <v>4</v>
      </c>
      <c r="AN59" s="16">
        <v>10</v>
      </c>
      <c r="AO59" s="16">
        <v>8</v>
      </c>
    </row>
    <row r="60" spans="1:41" ht="15" x14ac:dyDescent="0.2">
      <c r="A60" s="15" t="s">
        <v>181</v>
      </c>
      <c r="B60" s="16">
        <v>101</v>
      </c>
      <c r="C60" s="15" t="s">
        <v>116</v>
      </c>
      <c r="D60" s="15" t="s">
        <v>224</v>
      </c>
      <c r="E60" s="16">
        <v>82521388</v>
      </c>
      <c r="F60" s="15" t="s">
        <v>418</v>
      </c>
      <c r="G60" s="15">
        <v>1</v>
      </c>
      <c r="H60" s="15">
        <v>1</v>
      </c>
      <c r="I60" s="15">
        <v>1</v>
      </c>
      <c r="J60" s="15"/>
      <c r="K60" s="17" t="s">
        <v>25</v>
      </c>
      <c r="L60" s="17" t="s">
        <v>28</v>
      </c>
      <c r="M60" s="16">
        <v>2</v>
      </c>
      <c r="N60" s="16">
        <v>2</v>
      </c>
      <c r="O60" s="16">
        <v>0</v>
      </c>
      <c r="P60" s="18">
        <v>-143.37</v>
      </c>
      <c r="Q60" s="19">
        <v>27030</v>
      </c>
      <c r="R60" s="18">
        <v>1820.8</v>
      </c>
      <c r="S60" s="18">
        <v>4208.08</v>
      </c>
      <c r="T60" s="18">
        <v>3000</v>
      </c>
      <c r="U60" s="18">
        <v>2520.8000000000002</v>
      </c>
      <c r="V60" s="18">
        <v>6036.6</v>
      </c>
      <c r="W60" s="18">
        <v>8773</v>
      </c>
      <c r="X60" s="18">
        <v>13016.24</v>
      </c>
      <c r="Y60" s="18">
        <v>10873.88</v>
      </c>
      <c r="Z60" s="18">
        <v>9172.91</v>
      </c>
      <c r="AA60" s="18">
        <v>8299.73</v>
      </c>
      <c r="AB60" s="18">
        <v>9054.73</v>
      </c>
      <c r="AC60" s="18">
        <v>11653.09</v>
      </c>
      <c r="AD60" s="16">
        <v>5</v>
      </c>
      <c r="AE60" s="16">
        <v>4</v>
      </c>
      <c r="AF60" s="16">
        <v>5</v>
      </c>
      <c r="AG60" s="16">
        <v>9</v>
      </c>
      <c r="AH60" s="16">
        <v>6</v>
      </c>
      <c r="AI60" s="16">
        <v>11</v>
      </c>
      <c r="AJ60" s="16">
        <v>14</v>
      </c>
      <c r="AK60" s="16">
        <v>13</v>
      </c>
      <c r="AL60" s="16">
        <v>14</v>
      </c>
      <c r="AM60" s="16">
        <v>11</v>
      </c>
      <c r="AN60" s="16">
        <v>14</v>
      </c>
      <c r="AO60" s="16">
        <v>10</v>
      </c>
    </row>
    <row r="61" spans="1:41" ht="15" x14ac:dyDescent="0.2">
      <c r="A61" s="15" t="s">
        <v>181</v>
      </c>
      <c r="B61" s="16">
        <v>108</v>
      </c>
      <c r="C61" s="15" t="s">
        <v>419</v>
      </c>
      <c r="D61" s="15" t="s">
        <v>420</v>
      </c>
      <c r="E61" s="16">
        <v>91471422</v>
      </c>
      <c r="F61" s="15" t="s">
        <v>421</v>
      </c>
      <c r="G61" s="15">
        <v>1</v>
      </c>
      <c r="H61" s="15">
        <v>1</v>
      </c>
      <c r="I61" s="15">
        <v>1</v>
      </c>
      <c r="J61" s="15"/>
      <c r="K61" s="17" t="s">
        <v>25</v>
      </c>
      <c r="L61" s="17" t="s">
        <v>28</v>
      </c>
      <c r="M61" s="16">
        <v>2</v>
      </c>
      <c r="N61" s="16">
        <v>1</v>
      </c>
      <c r="O61" s="16">
        <v>1</v>
      </c>
      <c r="P61" s="18">
        <v>513.53</v>
      </c>
      <c r="Q61" s="19">
        <v>40624</v>
      </c>
      <c r="R61" s="18">
        <v>11.99</v>
      </c>
      <c r="S61" s="18">
        <v>1514</v>
      </c>
      <c r="T61" s="18">
        <v>1488</v>
      </c>
      <c r="U61" s="18">
        <v>1058</v>
      </c>
      <c r="V61" s="18">
        <v>395.29</v>
      </c>
      <c r="W61" s="18">
        <v>0</v>
      </c>
      <c r="X61" s="18">
        <v>7791</v>
      </c>
      <c r="Y61" s="18">
        <v>868</v>
      </c>
      <c r="Z61" s="18">
        <v>3415</v>
      </c>
      <c r="AA61" s="18">
        <v>2653</v>
      </c>
      <c r="AB61" s="18">
        <v>0</v>
      </c>
      <c r="AC61" s="18">
        <v>4261</v>
      </c>
      <c r="AD61" s="16">
        <v>10</v>
      </c>
      <c r="AE61" s="16">
        <v>9</v>
      </c>
      <c r="AF61" s="16">
        <v>13</v>
      </c>
      <c r="AG61" s="16">
        <v>6</v>
      </c>
      <c r="AH61" s="16">
        <v>5</v>
      </c>
      <c r="AI61" s="16">
        <v>6</v>
      </c>
      <c r="AJ61" s="16">
        <v>7</v>
      </c>
      <c r="AK61" s="16">
        <v>3</v>
      </c>
      <c r="AL61" s="16">
        <v>11</v>
      </c>
      <c r="AM61" s="16">
        <v>14</v>
      </c>
      <c r="AN61" s="16">
        <v>13</v>
      </c>
      <c r="AO61" s="16">
        <v>11</v>
      </c>
    </row>
    <row r="62" spans="1:41" ht="15" x14ac:dyDescent="0.2">
      <c r="A62" s="15" t="s">
        <v>181</v>
      </c>
      <c r="B62" s="16">
        <v>109</v>
      </c>
      <c r="C62" s="15" t="s">
        <v>111</v>
      </c>
      <c r="D62" s="15" t="s">
        <v>127</v>
      </c>
      <c r="E62" s="16">
        <v>82781254</v>
      </c>
      <c r="F62" s="15" t="s">
        <v>201</v>
      </c>
      <c r="G62" s="15">
        <v>1</v>
      </c>
      <c r="H62" s="15">
        <v>1</v>
      </c>
      <c r="I62" s="15">
        <v>1</v>
      </c>
      <c r="J62" s="15"/>
      <c r="K62" s="17" t="s">
        <v>27</v>
      </c>
      <c r="L62" s="17" t="s">
        <v>28</v>
      </c>
      <c r="M62" s="16">
        <v>1</v>
      </c>
      <c r="N62" s="16">
        <v>2</v>
      </c>
      <c r="O62" s="16">
        <v>1</v>
      </c>
      <c r="P62" s="18">
        <v>3200.46</v>
      </c>
      <c r="Q62" s="19">
        <v>30761</v>
      </c>
      <c r="R62" s="18">
        <v>0</v>
      </c>
      <c r="S62" s="18">
        <v>0</v>
      </c>
      <c r="T62" s="18">
        <v>1700</v>
      </c>
      <c r="U62" s="18">
        <v>1200</v>
      </c>
      <c r="V62" s="18">
        <v>0</v>
      </c>
      <c r="W62" s="18">
        <v>1360.43</v>
      </c>
      <c r="X62" s="18">
        <v>0</v>
      </c>
      <c r="Y62" s="18">
        <v>7225</v>
      </c>
      <c r="Z62" s="18">
        <v>0</v>
      </c>
      <c r="AA62" s="18">
        <v>3980</v>
      </c>
      <c r="AB62" s="18">
        <v>4880</v>
      </c>
      <c r="AC62" s="18">
        <v>1434.59</v>
      </c>
      <c r="AD62" s="16">
        <v>3</v>
      </c>
      <c r="AE62" s="16">
        <v>7</v>
      </c>
      <c r="AF62" s="16">
        <v>5</v>
      </c>
      <c r="AG62" s="16">
        <v>3</v>
      </c>
      <c r="AH62" s="16">
        <v>4</v>
      </c>
      <c r="AI62" s="16">
        <v>4</v>
      </c>
      <c r="AJ62" s="16">
        <v>7</v>
      </c>
      <c r="AK62" s="16">
        <v>6</v>
      </c>
      <c r="AL62" s="16">
        <v>7</v>
      </c>
      <c r="AM62" s="16">
        <v>10</v>
      </c>
      <c r="AN62" s="16">
        <v>5</v>
      </c>
      <c r="AO62" s="16">
        <v>4</v>
      </c>
    </row>
    <row r="63" spans="1:41" ht="15" x14ac:dyDescent="0.2">
      <c r="A63" s="15" t="s">
        <v>181</v>
      </c>
      <c r="B63" s="16">
        <v>109</v>
      </c>
      <c r="C63" s="15" t="s">
        <v>111</v>
      </c>
      <c r="D63" s="15" t="s">
        <v>127</v>
      </c>
      <c r="E63" s="16">
        <v>82857955</v>
      </c>
      <c r="F63" s="15" t="s">
        <v>202</v>
      </c>
      <c r="G63" s="15">
        <v>1</v>
      </c>
      <c r="H63" s="15">
        <v>1</v>
      </c>
      <c r="I63" s="15">
        <v>1</v>
      </c>
      <c r="J63" s="15"/>
      <c r="K63" s="17" t="s">
        <v>25</v>
      </c>
      <c r="L63" s="17" t="s">
        <v>28</v>
      </c>
      <c r="M63" s="16">
        <v>1</v>
      </c>
      <c r="N63" s="16">
        <v>2</v>
      </c>
      <c r="O63" s="16">
        <v>2</v>
      </c>
      <c r="P63" s="18">
        <v>11731.9</v>
      </c>
      <c r="Q63" s="19">
        <v>28917</v>
      </c>
      <c r="R63" s="18">
        <v>4632.5</v>
      </c>
      <c r="S63" s="18">
        <v>3825</v>
      </c>
      <c r="T63" s="18">
        <v>17425</v>
      </c>
      <c r="U63" s="18">
        <v>13855</v>
      </c>
      <c r="V63" s="18"/>
      <c r="W63" s="18">
        <v>0</v>
      </c>
      <c r="X63" s="18">
        <v>0</v>
      </c>
      <c r="Y63" s="18"/>
      <c r="Z63" s="18">
        <v>0</v>
      </c>
      <c r="AA63" s="18">
        <v>12026</v>
      </c>
      <c r="AB63" s="18">
        <v>0</v>
      </c>
      <c r="AC63" s="18">
        <v>16030</v>
      </c>
      <c r="AD63" s="16">
        <v>3</v>
      </c>
      <c r="AE63" s="16">
        <v>3</v>
      </c>
      <c r="AF63" s="16">
        <v>7</v>
      </c>
      <c r="AG63" s="16">
        <v>6</v>
      </c>
      <c r="AH63" s="16"/>
      <c r="AI63" s="16">
        <v>2</v>
      </c>
      <c r="AJ63" s="16">
        <v>3</v>
      </c>
      <c r="AK63" s="16"/>
      <c r="AL63" s="16">
        <v>2</v>
      </c>
      <c r="AM63" s="16">
        <v>7</v>
      </c>
      <c r="AN63" s="16">
        <v>3</v>
      </c>
      <c r="AO63" s="16">
        <v>6</v>
      </c>
    </row>
    <row r="64" spans="1:41" ht="15" x14ac:dyDescent="0.2">
      <c r="A64" s="15" t="s">
        <v>181</v>
      </c>
      <c r="B64" s="16">
        <v>111</v>
      </c>
      <c r="C64" s="15" t="s">
        <v>225</v>
      </c>
      <c r="D64" s="15" t="s">
        <v>422</v>
      </c>
      <c r="E64" s="16">
        <v>93664246</v>
      </c>
      <c r="F64" s="15" t="s">
        <v>423</v>
      </c>
      <c r="G64" s="15">
        <v>1</v>
      </c>
      <c r="H64" s="15">
        <v>1</v>
      </c>
      <c r="I64" s="15">
        <v>1</v>
      </c>
      <c r="J64" s="15"/>
      <c r="K64" s="17" t="s">
        <v>25</v>
      </c>
      <c r="L64" s="17" t="s">
        <v>26</v>
      </c>
      <c r="M64" s="16">
        <v>2</v>
      </c>
      <c r="N64" s="16">
        <v>1</v>
      </c>
      <c r="O64" s="16">
        <v>0</v>
      </c>
      <c r="P64" s="18">
        <v>13866.33</v>
      </c>
      <c r="Q64" s="19">
        <v>42823</v>
      </c>
      <c r="R64" s="18">
        <v>42447</v>
      </c>
      <c r="S64" s="18">
        <v>24131.16</v>
      </c>
      <c r="T64" s="18">
        <v>20775</v>
      </c>
      <c r="U64" s="18">
        <v>3516</v>
      </c>
      <c r="V64" s="18">
        <v>15666</v>
      </c>
      <c r="W64" s="18">
        <v>13922.23</v>
      </c>
      <c r="X64" s="18">
        <v>15678</v>
      </c>
      <c r="Y64" s="18">
        <v>31934.639999999999</v>
      </c>
      <c r="Z64" s="18">
        <v>14400</v>
      </c>
      <c r="AA64" s="18">
        <v>2580</v>
      </c>
      <c r="AB64" s="18">
        <v>13029.2</v>
      </c>
      <c r="AC64" s="18">
        <v>12340</v>
      </c>
      <c r="AD64" s="16">
        <v>4</v>
      </c>
      <c r="AE64" s="16">
        <v>4</v>
      </c>
      <c r="AF64" s="16">
        <v>6</v>
      </c>
      <c r="AG64" s="16">
        <v>12</v>
      </c>
      <c r="AH64" s="16">
        <v>6</v>
      </c>
      <c r="AI64" s="16">
        <v>10</v>
      </c>
      <c r="AJ64" s="16">
        <v>10</v>
      </c>
      <c r="AK64" s="16">
        <v>14</v>
      </c>
      <c r="AL64" s="16">
        <v>5</v>
      </c>
      <c r="AM64" s="16">
        <v>10</v>
      </c>
      <c r="AN64" s="16">
        <v>3</v>
      </c>
      <c r="AO64" s="16">
        <v>5</v>
      </c>
    </row>
    <row r="65" spans="1:41" ht="15" x14ac:dyDescent="0.2">
      <c r="A65" s="15" t="s">
        <v>181</v>
      </c>
      <c r="B65" s="16">
        <v>119</v>
      </c>
      <c r="C65" s="15" t="s">
        <v>203</v>
      </c>
      <c r="D65" s="15" t="s">
        <v>424</v>
      </c>
      <c r="E65" s="16">
        <v>83418261</v>
      </c>
      <c r="F65" s="15" t="s">
        <v>425</v>
      </c>
      <c r="G65" s="15">
        <v>1</v>
      </c>
      <c r="H65" s="15">
        <v>1</v>
      </c>
      <c r="I65" s="15">
        <v>1</v>
      </c>
      <c r="J65" s="15"/>
      <c r="K65" s="17" t="s">
        <v>27</v>
      </c>
      <c r="L65" s="17" t="s">
        <v>28</v>
      </c>
      <c r="M65" s="16">
        <v>1</v>
      </c>
      <c r="N65" s="16">
        <v>2</v>
      </c>
      <c r="O65" s="16">
        <v>1</v>
      </c>
      <c r="P65" s="18">
        <v>25881.52</v>
      </c>
      <c r="Q65" s="19">
        <v>39667</v>
      </c>
      <c r="R65" s="18">
        <v>1200.1300000000001</v>
      </c>
      <c r="S65" s="18">
        <v>0</v>
      </c>
      <c r="T65" s="18">
        <v>3152.83</v>
      </c>
      <c r="U65" s="18">
        <v>1000</v>
      </c>
      <c r="V65" s="18">
        <v>2172.69</v>
      </c>
      <c r="W65" s="18">
        <v>500</v>
      </c>
      <c r="X65" s="18">
        <v>1800</v>
      </c>
      <c r="Y65" s="18">
        <v>700</v>
      </c>
      <c r="Z65" s="18">
        <v>3063.39</v>
      </c>
      <c r="AA65" s="18">
        <v>3677.35</v>
      </c>
      <c r="AB65" s="18">
        <v>1000</v>
      </c>
      <c r="AC65" s="18">
        <v>641.58000000000004</v>
      </c>
      <c r="AD65" s="16">
        <v>21</v>
      </c>
      <c r="AE65" s="16">
        <v>5</v>
      </c>
      <c r="AF65" s="16">
        <v>12</v>
      </c>
      <c r="AG65" s="16">
        <v>25</v>
      </c>
      <c r="AH65" s="16">
        <v>10</v>
      </c>
      <c r="AI65" s="16">
        <v>19</v>
      </c>
      <c r="AJ65" s="16">
        <v>17</v>
      </c>
      <c r="AK65" s="16">
        <v>23</v>
      </c>
      <c r="AL65" s="16">
        <v>26</v>
      </c>
      <c r="AM65" s="16">
        <v>38</v>
      </c>
      <c r="AN65" s="16">
        <v>26</v>
      </c>
      <c r="AO65" s="16">
        <v>22</v>
      </c>
    </row>
    <row r="66" spans="1:41" ht="15" x14ac:dyDescent="0.2">
      <c r="A66" s="15" t="s">
        <v>181</v>
      </c>
      <c r="B66" s="16">
        <v>121</v>
      </c>
      <c r="C66" s="15" t="s">
        <v>254</v>
      </c>
      <c r="D66" s="15" t="s">
        <v>426</v>
      </c>
      <c r="E66" s="16">
        <v>92906359</v>
      </c>
      <c r="F66" s="15" t="s">
        <v>427</v>
      </c>
      <c r="G66" s="15">
        <v>1</v>
      </c>
      <c r="H66" s="15">
        <v>1</v>
      </c>
      <c r="I66" s="15">
        <v>1</v>
      </c>
      <c r="J66" s="15"/>
      <c r="K66" s="17" t="s">
        <v>27</v>
      </c>
      <c r="L66" s="17" t="s">
        <v>28</v>
      </c>
      <c r="M66" s="16">
        <v>1</v>
      </c>
      <c r="N66" s="16">
        <v>3</v>
      </c>
      <c r="O66" s="16">
        <v>3</v>
      </c>
      <c r="P66" s="18">
        <v>1651.29</v>
      </c>
      <c r="Q66" s="19">
        <v>38125</v>
      </c>
      <c r="R66" s="18">
        <v>1742.5</v>
      </c>
      <c r="S66" s="18">
        <v>845.5</v>
      </c>
      <c r="T66" s="18">
        <v>1896.34</v>
      </c>
      <c r="U66" s="18">
        <v>1390</v>
      </c>
      <c r="V66" s="18">
        <v>3559</v>
      </c>
      <c r="W66" s="18">
        <v>2549.3000000000002</v>
      </c>
      <c r="X66" s="18">
        <v>934</v>
      </c>
      <c r="Y66" s="18">
        <v>1437</v>
      </c>
      <c r="Z66" s="18">
        <v>2033.2</v>
      </c>
      <c r="AA66" s="18">
        <v>688.5</v>
      </c>
      <c r="AB66" s="18">
        <v>802</v>
      </c>
      <c r="AC66" s="18">
        <v>1163.06</v>
      </c>
      <c r="AD66" s="16">
        <v>36</v>
      </c>
      <c r="AE66" s="16">
        <v>25</v>
      </c>
      <c r="AF66" s="16">
        <v>38</v>
      </c>
      <c r="AG66" s="16">
        <v>22</v>
      </c>
      <c r="AH66" s="16">
        <v>26</v>
      </c>
      <c r="AI66" s="16">
        <v>26</v>
      </c>
      <c r="AJ66" s="16">
        <v>20</v>
      </c>
      <c r="AK66" s="16">
        <v>13</v>
      </c>
      <c r="AL66" s="16">
        <v>23</v>
      </c>
      <c r="AM66" s="16">
        <v>31</v>
      </c>
      <c r="AN66" s="16">
        <v>21</v>
      </c>
      <c r="AO66" s="16">
        <v>29</v>
      </c>
    </row>
    <row r="67" spans="1:41" ht="15" x14ac:dyDescent="0.2">
      <c r="A67" s="15" t="s">
        <v>181</v>
      </c>
      <c r="B67" s="16">
        <v>127</v>
      </c>
      <c r="C67" s="15" t="s">
        <v>167</v>
      </c>
      <c r="D67" s="15" t="s">
        <v>172</v>
      </c>
      <c r="E67" s="16">
        <v>82398421</v>
      </c>
      <c r="F67" s="15" t="s">
        <v>428</v>
      </c>
      <c r="G67" s="15">
        <v>1</v>
      </c>
      <c r="H67" s="15">
        <v>1</v>
      </c>
      <c r="I67" s="15">
        <v>1</v>
      </c>
      <c r="J67" s="15"/>
      <c r="K67" s="17" t="s">
        <v>27</v>
      </c>
      <c r="L67" s="17" t="s">
        <v>26</v>
      </c>
      <c r="M67" s="16">
        <v>2</v>
      </c>
      <c r="N67" s="16">
        <v>1</v>
      </c>
      <c r="O67" s="16">
        <v>0</v>
      </c>
      <c r="P67" s="18">
        <v>103589.51</v>
      </c>
      <c r="Q67" s="19">
        <v>39997</v>
      </c>
      <c r="R67" s="18">
        <v>158.47999999999999</v>
      </c>
      <c r="S67" s="18">
        <v>15.7</v>
      </c>
      <c r="T67" s="18">
        <v>85130.54</v>
      </c>
      <c r="U67" s="18">
        <v>4420.46</v>
      </c>
      <c r="V67" s="18">
        <v>11929.7</v>
      </c>
      <c r="W67" s="18">
        <v>8750.89</v>
      </c>
      <c r="X67" s="18">
        <v>9808.4599999999991</v>
      </c>
      <c r="Y67" s="18">
        <v>7909.63</v>
      </c>
      <c r="Z67" s="18">
        <v>8751.9500000000007</v>
      </c>
      <c r="AA67" s="18">
        <v>8108.23</v>
      </c>
      <c r="AB67" s="18">
        <v>6402.38</v>
      </c>
      <c r="AC67" s="18">
        <v>11361.53</v>
      </c>
      <c r="AD67" s="16">
        <v>2</v>
      </c>
      <c r="AE67" s="16">
        <v>4</v>
      </c>
      <c r="AF67" s="16">
        <v>9</v>
      </c>
      <c r="AG67" s="16">
        <v>19</v>
      </c>
      <c r="AH67" s="16">
        <v>11</v>
      </c>
      <c r="AI67" s="16">
        <v>10</v>
      </c>
      <c r="AJ67" s="16">
        <v>17</v>
      </c>
      <c r="AK67" s="16">
        <v>13</v>
      </c>
      <c r="AL67" s="16">
        <v>15</v>
      </c>
      <c r="AM67" s="16">
        <v>13</v>
      </c>
      <c r="AN67" s="16">
        <v>18</v>
      </c>
      <c r="AO67" s="16">
        <v>14</v>
      </c>
    </row>
    <row r="68" spans="1:41" ht="15" x14ac:dyDescent="0.2">
      <c r="A68" s="15" t="s">
        <v>181</v>
      </c>
      <c r="B68" s="16">
        <v>127</v>
      </c>
      <c r="C68" s="15" t="s">
        <v>167</v>
      </c>
      <c r="D68" s="15" t="s">
        <v>172</v>
      </c>
      <c r="E68" s="16">
        <v>83128878</v>
      </c>
      <c r="F68" s="15" t="s">
        <v>173</v>
      </c>
      <c r="G68" s="15">
        <v>1</v>
      </c>
      <c r="H68" s="15">
        <v>1</v>
      </c>
      <c r="I68" s="15">
        <v>1</v>
      </c>
      <c r="J68" s="15"/>
      <c r="K68" s="17" t="s">
        <v>27</v>
      </c>
      <c r="L68" s="17" t="s">
        <v>28</v>
      </c>
      <c r="M68" s="16">
        <v>1</v>
      </c>
      <c r="N68" s="16">
        <v>2</v>
      </c>
      <c r="O68" s="16">
        <v>0</v>
      </c>
      <c r="P68" s="18">
        <v>7676.54</v>
      </c>
      <c r="Q68" s="19">
        <v>27030</v>
      </c>
      <c r="R68" s="18">
        <v>1415.13</v>
      </c>
      <c r="S68" s="18">
        <v>1338</v>
      </c>
      <c r="T68" s="18">
        <v>788</v>
      </c>
      <c r="U68" s="18">
        <v>3705.75</v>
      </c>
      <c r="V68" s="18">
        <v>1531.5</v>
      </c>
      <c r="W68" s="18">
        <v>2272.5</v>
      </c>
      <c r="X68" s="18">
        <v>900</v>
      </c>
      <c r="Y68" s="18">
        <v>1628</v>
      </c>
      <c r="Z68" s="18">
        <v>3889.68</v>
      </c>
      <c r="AA68" s="18">
        <v>2174.5</v>
      </c>
      <c r="AB68" s="18">
        <v>3909.5</v>
      </c>
      <c r="AC68" s="18">
        <v>2493.5700000000002</v>
      </c>
      <c r="AD68" s="16">
        <v>3</v>
      </c>
      <c r="AE68" s="16">
        <v>5</v>
      </c>
      <c r="AF68" s="16">
        <v>4</v>
      </c>
      <c r="AG68" s="16">
        <v>7</v>
      </c>
      <c r="AH68" s="16">
        <v>3</v>
      </c>
      <c r="AI68" s="16">
        <v>5</v>
      </c>
      <c r="AJ68" s="16">
        <v>3</v>
      </c>
      <c r="AK68" s="16">
        <v>5</v>
      </c>
      <c r="AL68" s="16">
        <v>6</v>
      </c>
      <c r="AM68" s="16">
        <v>3</v>
      </c>
      <c r="AN68" s="16">
        <v>4</v>
      </c>
      <c r="AO68" s="16">
        <v>5</v>
      </c>
    </row>
    <row r="69" spans="1:41" ht="15" x14ac:dyDescent="0.2">
      <c r="A69" s="15" t="s">
        <v>188</v>
      </c>
      <c r="B69" s="16">
        <v>130</v>
      </c>
      <c r="C69" s="15" t="s">
        <v>24</v>
      </c>
      <c r="D69" s="15" t="s">
        <v>55</v>
      </c>
      <c r="E69" s="16">
        <v>92217181</v>
      </c>
      <c r="F69" s="15" t="s">
        <v>430</v>
      </c>
      <c r="G69" s="15">
        <v>1</v>
      </c>
      <c r="H69" s="15">
        <v>1</v>
      </c>
      <c r="I69" s="15">
        <v>1</v>
      </c>
      <c r="J69" s="15"/>
      <c r="K69" s="17" t="s">
        <v>29</v>
      </c>
      <c r="L69" s="17" t="s">
        <v>26</v>
      </c>
      <c r="M69" s="16">
        <v>2</v>
      </c>
      <c r="N69" s="16">
        <v>1</v>
      </c>
      <c r="O69" s="16">
        <v>0</v>
      </c>
      <c r="P69" s="18">
        <v>2341.54</v>
      </c>
      <c r="Q69" s="19">
        <v>41422</v>
      </c>
      <c r="R69" s="18">
        <v>4068</v>
      </c>
      <c r="S69" s="18">
        <v>3876</v>
      </c>
      <c r="T69" s="18">
        <v>4068</v>
      </c>
      <c r="U69" s="18">
        <v>6098</v>
      </c>
      <c r="V69" s="18">
        <v>4778</v>
      </c>
      <c r="W69" s="18">
        <v>5796</v>
      </c>
      <c r="X69" s="18">
        <v>5793.84</v>
      </c>
      <c r="Y69" s="18">
        <v>4414.8500000000004</v>
      </c>
      <c r="Z69" s="18">
        <v>3918</v>
      </c>
      <c r="AA69" s="18">
        <v>6030</v>
      </c>
      <c r="AB69" s="18">
        <v>4626</v>
      </c>
      <c r="AC69" s="18">
        <v>4224</v>
      </c>
      <c r="AD69" s="16">
        <v>4</v>
      </c>
      <c r="AE69" s="16">
        <v>4</v>
      </c>
      <c r="AF69" s="16">
        <v>5</v>
      </c>
      <c r="AG69" s="16">
        <v>7</v>
      </c>
      <c r="AH69" s="16">
        <v>7</v>
      </c>
      <c r="AI69" s="16">
        <v>6</v>
      </c>
      <c r="AJ69" s="16">
        <v>7</v>
      </c>
      <c r="AK69" s="16">
        <v>5</v>
      </c>
      <c r="AL69" s="16">
        <v>4</v>
      </c>
      <c r="AM69" s="16">
        <v>5</v>
      </c>
      <c r="AN69" s="16">
        <v>5</v>
      </c>
      <c r="AO69" s="16">
        <v>5</v>
      </c>
    </row>
    <row r="70" spans="1:41" ht="15" x14ac:dyDescent="0.2">
      <c r="A70" s="15" t="s">
        <v>188</v>
      </c>
      <c r="B70" s="16">
        <v>130</v>
      </c>
      <c r="C70" s="15" t="s">
        <v>24</v>
      </c>
      <c r="D70" s="15" t="s">
        <v>55</v>
      </c>
      <c r="E70" s="16">
        <v>93888674</v>
      </c>
      <c r="F70" s="15" t="s">
        <v>431</v>
      </c>
      <c r="G70" s="15">
        <v>1</v>
      </c>
      <c r="H70" s="15">
        <v>1</v>
      </c>
      <c r="I70" s="15">
        <v>1</v>
      </c>
      <c r="J70" s="15"/>
      <c r="K70" s="17" t="s">
        <v>25</v>
      </c>
      <c r="L70" s="17" t="s">
        <v>28</v>
      </c>
      <c r="M70" s="16">
        <v>1</v>
      </c>
      <c r="N70" s="16">
        <v>2</v>
      </c>
      <c r="O70" s="16">
        <v>1</v>
      </c>
      <c r="P70" s="18">
        <v>30388.37</v>
      </c>
      <c r="Q70" s="19">
        <v>43068</v>
      </c>
      <c r="R70" s="18">
        <v>8145.56</v>
      </c>
      <c r="S70" s="18">
        <v>8697.4599999999991</v>
      </c>
      <c r="T70" s="18">
        <v>6912.49</v>
      </c>
      <c r="U70" s="18">
        <v>5534.11</v>
      </c>
      <c r="V70" s="18">
        <v>8016.7</v>
      </c>
      <c r="W70" s="18">
        <v>6718.78</v>
      </c>
      <c r="X70" s="18">
        <v>7584.8</v>
      </c>
      <c r="Y70" s="18">
        <v>8170.7</v>
      </c>
      <c r="Z70" s="18"/>
      <c r="AA70" s="18">
        <v>0</v>
      </c>
      <c r="AB70" s="18">
        <v>0</v>
      </c>
      <c r="AC70" s="18"/>
      <c r="AD70" s="16">
        <v>3</v>
      </c>
      <c r="AE70" s="16">
        <v>4</v>
      </c>
      <c r="AF70" s="16">
        <v>6</v>
      </c>
      <c r="AG70" s="16">
        <v>7</v>
      </c>
      <c r="AH70" s="16">
        <v>7</v>
      </c>
      <c r="AI70" s="16">
        <v>3</v>
      </c>
      <c r="AJ70" s="16">
        <v>6</v>
      </c>
      <c r="AK70" s="16">
        <v>1</v>
      </c>
      <c r="AL70" s="16"/>
      <c r="AM70" s="16">
        <v>1</v>
      </c>
      <c r="AN70" s="16">
        <v>2</v>
      </c>
      <c r="AO70" s="16"/>
    </row>
    <row r="71" spans="1:41" ht="15" x14ac:dyDescent="0.2">
      <c r="A71" s="15" t="s">
        <v>188</v>
      </c>
      <c r="B71" s="16">
        <v>130</v>
      </c>
      <c r="C71" s="15" t="s">
        <v>24</v>
      </c>
      <c r="D71" s="15" t="s">
        <v>113</v>
      </c>
      <c r="E71" s="16">
        <v>83175873</v>
      </c>
      <c r="F71" s="15" t="s">
        <v>429</v>
      </c>
      <c r="G71" s="15">
        <v>1</v>
      </c>
      <c r="H71" s="15">
        <v>1</v>
      </c>
      <c r="I71" s="15">
        <v>1</v>
      </c>
      <c r="J71" s="15"/>
      <c r="K71" s="17" t="s">
        <v>25</v>
      </c>
      <c r="L71" s="17" t="s">
        <v>28</v>
      </c>
      <c r="M71" s="16">
        <v>1</v>
      </c>
      <c r="N71" s="16">
        <v>2</v>
      </c>
      <c r="O71" s="16">
        <v>1</v>
      </c>
      <c r="P71" s="18">
        <v>2474.8000000000002</v>
      </c>
      <c r="Q71" s="19">
        <v>35794</v>
      </c>
      <c r="R71" s="18">
        <v>5329.33</v>
      </c>
      <c r="S71" s="18">
        <v>2208.79</v>
      </c>
      <c r="T71" s="18">
        <v>3038.49</v>
      </c>
      <c r="U71" s="18">
        <v>2521.2600000000002</v>
      </c>
      <c r="V71" s="18">
        <v>2455.35</v>
      </c>
      <c r="W71" s="18">
        <v>2071.83</v>
      </c>
      <c r="X71" s="18">
        <v>1338.79</v>
      </c>
      <c r="Y71" s="18">
        <v>2605.15</v>
      </c>
      <c r="Z71" s="18">
        <v>2992.55</v>
      </c>
      <c r="AA71" s="18">
        <v>3121.6</v>
      </c>
      <c r="AB71" s="18">
        <v>5268.95</v>
      </c>
      <c r="AC71" s="18">
        <v>3813.9</v>
      </c>
      <c r="AD71" s="16">
        <v>3</v>
      </c>
      <c r="AE71" s="16">
        <v>4</v>
      </c>
      <c r="AF71" s="16">
        <v>6</v>
      </c>
      <c r="AG71" s="16">
        <v>5</v>
      </c>
      <c r="AH71" s="16">
        <v>6</v>
      </c>
      <c r="AI71" s="16">
        <v>6</v>
      </c>
      <c r="AJ71" s="16">
        <v>5</v>
      </c>
      <c r="AK71" s="16">
        <v>6</v>
      </c>
      <c r="AL71" s="16">
        <v>7</v>
      </c>
      <c r="AM71" s="16">
        <v>9</v>
      </c>
      <c r="AN71" s="16">
        <v>9</v>
      </c>
      <c r="AO71" s="16">
        <v>8</v>
      </c>
    </row>
    <row r="72" spans="1:41" ht="15" x14ac:dyDescent="0.2">
      <c r="A72" s="15" t="s">
        <v>188</v>
      </c>
      <c r="B72" s="16">
        <v>132</v>
      </c>
      <c r="C72" s="15" t="s">
        <v>112</v>
      </c>
      <c r="D72" s="15" t="s">
        <v>191</v>
      </c>
      <c r="E72" s="16">
        <v>93373306</v>
      </c>
      <c r="F72" s="15" t="s">
        <v>432</v>
      </c>
      <c r="G72" s="15">
        <v>1</v>
      </c>
      <c r="H72" s="15">
        <v>1</v>
      </c>
      <c r="I72" s="15">
        <v>1</v>
      </c>
      <c r="J72" s="15"/>
      <c r="K72" s="17" t="s">
        <v>27</v>
      </c>
      <c r="L72" s="17" t="s">
        <v>26</v>
      </c>
      <c r="M72" s="16">
        <v>3</v>
      </c>
      <c r="N72" s="16">
        <v>1</v>
      </c>
      <c r="O72" s="16">
        <v>0</v>
      </c>
      <c r="P72" s="18">
        <v>6233.37</v>
      </c>
      <c r="Q72" s="19">
        <v>42552</v>
      </c>
      <c r="R72" s="18">
        <v>0</v>
      </c>
      <c r="S72" s="18">
        <v>1859.36</v>
      </c>
      <c r="T72" s="18">
        <v>2943.48</v>
      </c>
      <c r="U72" s="18">
        <v>3703</v>
      </c>
      <c r="V72" s="18">
        <v>4083.6</v>
      </c>
      <c r="W72" s="18">
        <v>2016.31</v>
      </c>
      <c r="X72" s="18">
        <v>2232.08</v>
      </c>
      <c r="Y72" s="18">
        <v>3122.87</v>
      </c>
      <c r="Z72" s="18">
        <v>5361.16</v>
      </c>
      <c r="AA72" s="18">
        <v>8080.64</v>
      </c>
      <c r="AB72" s="18">
        <v>3398.48</v>
      </c>
      <c r="AC72" s="18">
        <v>750.01</v>
      </c>
      <c r="AD72" s="16">
        <v>4</v>
      </c>
      <c r="AE72" s="16">
        <v>4</v>
      </c>
      <c r="AF72" s="16">
        <v>10</v>
      </c>
      <c r="AG72" s="16">
        <v>5</v>
      </c>
      <c r="AH72" s="16">
        <v>7</v>
      </c>
      <c r="AI72" s="16">
        <v>7</v>
      </c>
      <c r="AJ72" s="16">
        <v>7</v>
      </c>
      <c r="AK72" s="16">
        <v>7</v>
      </c>
      <c r="AL72" s="16">
        <v>10</v>
      </c>
      <c r="AM72" s="16">
        <v>15</v>
      </c>
      <c r="AN72" s="16">
        <v>26</v>
      </c>
      <c r="AO72" s="16">
        <v>12</v>
      </c>
    </row>
    <row r="73" spans="1:41" ht="15" x14ac:dyDescent="0.2">
      <c r="A73" s="15" t="s">
        <v>188</v>
      </c>
      <c r="B73" s="16">
        <v>132</v>
      </c>
      <c r="C73" s="15" t="s">
        <v>112</v>
      </c>
      <c r="D73" s="15" t="s">
        <v>229</v>
      </c>
      <c r="E73" s="16">
        <v>82704164</v>
      </c>
      <c r="F73" s="15" t="s">
        <v>433</v>
      </c>
      <c r="G73" s="15">
        <v>1</v>
      </c>
      <c r="H73" s="15">
        <v>1</v>
      </c>
      <c r="I73" s="15">
        <v>1</v>
      </c>
      <c r="J73" s="15"/>
      <c r="K73" s="17" t="s">
        <v>27</v>
      </c>
      <c r="L73" s="17" t="s">
        <v>28</v>
      </c>
      <c r="M73" s="16">
        <v>1</v>
      </c>
      <c r="N73" s="16">
        <v>2</v>
      </c>
      <c r="O73" s="16">
        <v>0</v>
      </c>
      <c r="P73" s="18">
        <v>-12.56</v>
      </c>
      <c r="Q73" s="19">
        <v>34320</v>
      </c>
      <c r="R73" s="18">
        <v>4100</v>
      </c>
      <c r="S73" s="18">
        <v>4360</v>
      </c>
      <c r="T73" s="18">
        <v>2360</v>
      </c>
      <c r="U73" s="18">
        <v>8854</v>
      </c>
      <c r="V73" s="18">
        <v>4440</v>
      </c>
      <c r="W73" s="18">
        <v>2460</v>
      </c>
      <c r="X73" s="18">
        <v>1650</v>
      </c>
      <c r="Y73" s="18">
        <v>1200</v>
      </c>
      <c r="Z73" s="18">
        <v>3300</v>
      </c>
      <c r="AA73" s="18">
        <v>1900</v>
      </c>
      <c r="AB73" s="18">
        <v>4450</v>
      </c>
      <c r="AC73" s="18">
        <v>4632</v>
      </c>
      <c r="AD73" s="16">
        <v>2</v>
      </c>
      <c r="AE73" s="16">
        <v>3</v>
      </c>
      <c r="AF73" s="16">
        <v>5</v>
      </c>
      <c r="AG73" s="16">
        <v>8</v>
      </c>
      <c r="AH73" s="16">
        <v>9</v>
      </c>
      <c r="AI73" s="16">
        <v>4</v>
      </c>
      <c r="AJ73" s="16">
        <v>5</v>
      </c>
      <c r="AK73" s="16">
        <v>3</v>
      </c>
      <c r="AL73" s="16">
        <v>6</v>
      </c>
      <c r="AM73" s="16">
        <v>5</v>
      </c>
      <c r="AN73" s="16">
        <v>6</v>
      </c>
      <c r="AO73" s="16">
        <v>5</v>
      </c>
    </row>
    <row r="74" spans="1:41" ht="15" x14ac:dyDescent="0.2">
      <c r="A74" s="15" t="s">
        <v>188</v>
      </c>
      <c r="B74" s="16">
        <v>132</v>
      </c>
      <c r="C74" s="15" t="s">
        <v>112</v>
      </c>
      <c r="D74" s="15" t="s">
        <v>229</v>
      </c>
      <c r="E74" s="16">
        <v>93028394</v>
      </c>
      <c r="F74" s="15" t="s">
        <v>434</v>
      </c>
      <c r="G74" s="15">
        <v>1</v>
      </c>
      <c r="H74" s="15">
        <v>1</v>
      </c>
      <c r="I74" s="15">
        <v>1</v>
      </c>
      <c r="J74" s="15"/>
      <c r="K74" s="17" t="s">
        <v>27</v>
      </c>
      <c r="L74" s="17" t="s">
        <v>26</v>
      </c>
      <c r="M74" s="16">
        <v>1</v>
      </c>
      <c r="N74" s="16">
        <v>0</v>
      </c>
      <c r="O74" s="16">
        <v>0</v>
      </c>
      <c r="P74" s="18">
        <v>-122.63</v>
      </c>
      <c r="Q74" s="19">
        <v>42277</v>
      </c>
      <c r="R74" s="18">
        <v>150</v>
      </c>
      <c r="S74" s="18">
        <v>0</v>
      </c>
      <c r="T74" s="18">
        <v>1111</v>
      </c>
      <c r="U74" s="18">
        <v>67598.22</v>
      </c>
      <c r="V74" s="18">
        <v>105492.63</v>
      </c>
      <c r="W74" s="18">
        <v>256773.65</v>
      </c>
      <c r="X74" s="18">
        <v>111364.73</v>
      </c>
      <c r="Y74" s="18">
        <v>117769.33</v>
      </c>
      <c r="Z74" s="18">
        <v>123220.52</v>
      </c>
      <c r="AA74" s="18">
        <v>225719.73</v>
      </c>
      <c r="AB74" s="18">
        <v>154069.76999999999</v>
      </c>
      <c r="AC74" s="18">
        <v>279284.61</v>
      </c>
      <c r="AD74" s="16">
        <v>2</v>
      </c>
      <c r="AE74" s="16">
        <v>3</v>
      </c>
      <c r="AF74" s="16">
        <v>8</v>
      </c>
      <c r="AG74" s="16">
        <v>58</v>
      </c>
      <c r="AH74" s="16">
        <v>78</v>
      </c>
      <c r="AI74" s="16">
        <v>90</v>
      </c>
      <c r="AJ74" s="16">
        <v>89</v>
      </c>
      <c r="AK74" s="16">
        <v>87</v>
      </c>
      <c r="AL74" s="16">
        <v>73</v>
      </c>
      <c r="AM74" s="16">
        <v>113</v>
      </c>
      <c r="AN74" s="16">
        <v>90</v>
      </c>
      <c r="AO74" s="16">
        <v>99</v>
      </c>
    </row>
    <row r="75" spans="1:41" ht="15" x14ac:dyDescent="0.2">
      <c r="A75" s="15" t="s">
        <v>188</v>
      </c>
      <c r="B75" s="16">
        <v>134</v>
      </c>
      <c r="C75" s="15" t="s">
        <v>164</v>
      </c>
      <c r="D75" s="15" t="s">
        <v>165</v>
      </c>
      <c r="E75" s="16">
        <v>83225633</v>
      </c>
      <c r="F75" s="15" t="s">
        <v>435</v>
      </c>
      <c r="G75" s="15">
        <v>1</v>
      </c>
      <c r="H75" s="15">
        <v>1</v>
      </c>
      <c r="I75" s="15">
        <v>1</v>
      </c>
      <c r="J75" s="15"/>
      <c r="K75" s="17" t="s">
        <v>27</v>
      </c>
      <c r="L75" s="17" t="s">
        <v>28</v>
      </c>
      <c r="M75" s="16">
        <v>2</v>
      </c>
      <c r="N75" s="16">
        <v>2</v>
      </c>
      <c r="O75" s="16">
        <v>1</v>
      </c>
      <c r="P75" s="18">
        <v>38323.1</v>
      </c>
      <c r="Q75" s="19">
        <v>36474</v>
      </c>
      <c r="R75" s="18">
        <v>1972</v>
      </c>
      <c r="S75" s="18">
        <v>2550</v>
      </c>
      <c r="T75" s="18">
        <v>1817</v>
      </c>
      <c r="U75" s="18">
        <v>2560</v>
      </c>
      <c r="V75" s="18">
        <v>2266</v>
      </c>
      <c r="W75" s="18">
        <v>3011</v>
      </c>
      <c r="X75" s="18">
        <v>2822</v>
      </c>
      <c r="Y75" s="18">
        <v>2453</v>
      </c>
      <c r="Z75" s="18">
        <v>2092</v>
      </c>
      <c r="AA75" s="18">
        <v>1879.5</v>
      </c>
      <c r="AB75" s="18">
        <v>3059</v>
      </c>
      <c r="AC75" s="18">
        <v>2299</v>
      </c>
      <c r="AD75" s="16">
        <v>1</v>
      </c>
      <c r="AE75" s="16">
        <v>1</v>
      </c>
      <c r="AF75" s="16">
        <v>10</v>
      </c>
      <c r="AG75" s="16">
        <v>8</v>
      </c>
      <c r="AH75" s="16">
        <v>9</v>
      </c>
      <c r="AI75" s="16">
        <v>10</v>
      </c>
      <c r="AJ75" s="16">
        <v>7</v>
      </c>
      <c r="AK75" s="16">
        <v>8</v>
      </c>
      <c r="AL75" s="16">
        <v>8</v>
      </c>
      <c r="AM75" s="16">
        <v>9</v>
      </c>
      <c r="AN75" s="16">
        <v>5</v>
      </c>
      <c r="AO75" s="16">
        <v>9</v>
      </c>
    </row>
    <row r="76" spans="1:41" ht="15" x14ac:dyDescent="0.2">
      <c r="A76" s="15" t="s">
        <v>188</v>
      </c>
      <c r="B76" s="16">
        <v>134</v>
      </c>
      <c r="C76" s="15" t="s">
        <v>164</v>
      </c>
      <c r="D76" s="15" t="s">
        <v>165</v>
      </c>
      <c r="E76" s="16">
        <v>92697329</v>
      </c>
      <c r="F76" s="15" t="s">
        <v>436</v>
      </c>
      <c r="G76" s="15">
        <v>1</v>
      </c>
      <c r="H76" s="15">
        <v>1</v>
      </c>
      <c r="I76" s="15">
        <v>1</v>
      </c>
      <c r="J76" s="15"/>
      <c r="K76" s="17" t="s">
        <v>27</v>
      </c>
      <c r="L76" s="17" t="s">
        <v>26</v>
      </c>
      <c r="M76" s="16">
        <v>2</v>
      </c>
      <c r="N76" s="16">
        <v>1</v>
      </c>
      <c r="O76" s="16">
        <v>0</v>
      </c>
      <c r="P76" s="18">
        <v>917.8</v>
      </c>
      <c r="Q76" s="19">
        <v>41918</v>
      </c>
      <c r="R76" s="18">
        <v>2915.93</v>
      </c>
      <c r="S76" s="18">
        <v>615.37</v>
      </c>
      <c r="T76" s="18">
        <v>6180</v>
      </c>
      <c r="U76" s="18">
        <v>804.78</v>
      </c>
      <c r="V76" s="18">
        <v>7329.89</v>
      </c>
      <c r="W76" s="18">
        <v>2446</v>
      </c>
      <c r="X76" s="18">
        <v>0</v>
      </c>
      <c r="Y76" s="18">
        <v>5521</v>
      </c>
      <c r="Z76" s="18">
        <v>2651.59</v>
      </c>
      <c r="AA76" s="18">
        <v>3144.1</v>
      </c>
      <c r="AB76" s="18">
        <v>6072.9</v>
      </c>
      <c r="AC76" s="18">
        <v>1170</v>
      </c>
      <c r="AD76" s="16">
        <v>2</v>
      </c>
      <c r="AE76" s="16">
        <v>9</v>
      </c>
      <c r="AF76" s="16">
        <v>3</v>
      </c>
      <c r="AG76" s="16">
        <v>12</v>
      </c>
      <c r="AH76" s="16">
        <v>9</v>
      </c>
      <c r="AI76" s="16">
        <v>7</v>
      </c>
      <c r="AJ76" s="16">
        <v>7</v>
      </c>
      <c r="AK76" s="16">
        <v>8</v>
      </c>
      <c r="AL76" s="16">
        <v>6</v>
      </c>
      <c r="AM76" s="16">
        <v>3</v>
      </c>
      <c r="AN76" s="16">
        <v>9</v>
      </c>
      <c r="AO76" s="16">
        <v>12</v>
      </c>
    </row>
    <row r="77" spans="1:41" ht="15" x14ac:dyDescent="0.2">
      <c r="A77" s="15" t="s">
        <v>188</v>
      </c>
      <c r="B77" s="16">
        <v>140</v>
      </c>
      <c r="C77" s="15" t="s">
        <v>231</v>
      </c>
      <c r="D77" s="15" t="s">
        <v>232</v>
      </c>
      <c r="E77" s="16">
        <v>82454821</v>
      </c>
      <c r="F77" s="15" t="s">
        <v>437</v>
      </c>
      <c r="G77" s="15">
        <v>1</v>
      </c>
      <c r="H77" s="15">
        <v>1</v>
      </c>
      <c r="I77" s="15">
        <v>1</v>
      </c>
      <c r="J77" s="15"/>
      <c r="K77" s="17" t="s">
        <v>27</v>
      </c>
      <c r="L77" s="17" t="s">
        <v>28</v>
      </c>
      <c r="M77" s="16">
        <v>2</v>
      </c>
      <c r="N77" s="16">
        <v>3</v>
      </c>
      <c r="O77" s="16">
        <v>1</v>
      </c>
      <c r="P77" s="18">
        <v>32843.21</v>
      </c>
      <c r="Q77" s="19">
        <v>32071</v>
      </c>
      <c r="R77" s="18">
        <v>0</v>
      </c>
      <c r="S77" s="18">
        <v>7100</v>
      </c>
      <c r="T77" s="18">
        <v>0</v>
      </c>
      <c r="U77" s="18">
        <v>13069</v>
      </c>
      <c r="V77" s="18">
        <v>4000</v>
      </c>
      <c r="W77" s="18">
        <v>3500</v>
      </c>
      <c r="X77" s="18">
        <v>8000</v>
      </c>
      <c r="Y77" s="18">
        <v>2205</v>
      </c>
      <c r="Z77" s="18">
        <v>8800</v>
      </c>
      <c r="AA77" s="18">
        <v>37.54</v>
      </c>
      <c r="AB77" s="18">
        <v>0</v>
      </c>
      <c r="AC77" s="18">
        <v>5000</v>
      </c>
      <c r="AD77" s="16">
        <v>5</v>
      </c>
      <c r="AE77" s="16">
        <v>1</v>
      </c>
      <c r="AF77" s="16">
        <v>1</v>
      </c>
      <c r="AG77" s="16">
        <v>13</v>
      </c>
      <c r="AH77" s="16">
        <v>8</v>
      </c>
      <c r="AI77" s="16">
        <v>12</v>
      </c>
      <c r="AJ77" s="16">
        <v>12</v>
      </c>
      <c r="AK77" s="16">
        <v>10</v>
      </c>
      <c r="AL77" s="16">
        <v>10</v>
      </c>
      <c r="AM77" s="16">
        <v>10</v>
      </c>
      <c r="AN77" s="16">
        <v>4</v>
      </c>
      <c r="AO77" s="16">
        <v>3</v>
      </c>
    </row>
    <row r="78" spans="1:41" ht="15" x14ac:dyDescent="0.2">
      <c r="A78" s="15" t="s">
        <v>188</v>
      </c>
      <c r="B78" s="16">
        <v>141</v>
      </c>
      <c r="C78" s="15" t="s">
        <v>134</v>
      </c>
      <c r="D78" s="15" t="s">
        <v>256</v>
      </c>
      <c r="E78" s="16">
        <v>92829939</v>
      </c>
      <c r="F78" s="15" t="s">
        <v>438</v>
      </c>
      <c r="G78" s="15">
        <v>1</v>
      </c>
      <c r="H78" s="15">
        <v>1</v>
      </c>
      <c r="I78" s="15">
        <v>1</v>
      </c>
      <c r="J78" s="15"/>
      <c r="K78" s="17" t="s">
        <v>25</v>
      </c>
      <c r="L78" s="17" t="s">
        <v>28</v>
      </c>
      <c r="M78" s="16">
        <v>1</v>
      </c>
      <c r="N78" s="16">
        <v>1</v>
      </c>
      <c r="O78" s="16">
        <v>1</v>
      </c>
      <c r="P78" s="18">
        <v>-427.55</v>
      </c>
      <c r="Q78" s="19">
        <v>42063</v>
      </c>
      <c r="R78" s="18"/>
      <c r="S78" s="18">
        <v>0</v>
      </c>
      <c r="T78" s="18">
        <v>0</v>
      </c>
      <c r="U78" s="18">
        <v>0</v>
      </c>
      <c r="V78" s="18">
        <v>0</v>
      </c>
      <c r="W78" s="18">
        <v>0</v>
      </c>
      <c r="X78" s="18">
        <v>68712</v>
      </c>
      <c r="Y78" s="18">
        <v>15840</v>
      </c>
      <c r="Z78" s="18"/>
      <c r="AA78" s="18"/>
      <c r="AB78" s="18"/>
      <c r="AC78" s="18"/>
      <c r="AD78" s="16"/>
      <c r="AE78" s="16">
        <v>1</v>
      </c>
      <c r="AF78" s="16">
        <v>11</v>
      </c>
      <c r="AG78" s="16">
        <v>12</v>
      </c>
      <c r="AH78" s="16">
        <v>5</v>
      </c>
      <c r="AI78" s="16">
        <v>22</v>
      </c>
      <c r="AJ78" s="16">
        <v>10</v>
      </c>
      <c r="AK78" s="16">
        <v>5</v>
      </c>
      <c r="AL78" s="16"/>
      <c r="AM78" s="16"/>
      <c r="AN78" s="16"/>
      <c r="AO78" s="16"/>
    </row>
    <row r="79" spans="1:41" ht="15" x14ac:dyDescent="0.2">
      <c r="A79" s="15" t="s">
        <v>188</v>
      </c>
      <c r="B79" s="16">
        <v>147</v>
      </c>
      <c r="C79" s="15" t="s">
        <v>59</v>
      </c>
      <c r="D79" s="15" t="s">
        <v>439</v>
      </c>
      <c r="E79" s="16">
        <v>82397883</v>
      </c>
      <c r="F79" s="15" t="s">
        <v>440</v>
      </c>
      <c r="G79" s="15">
        <v>1</v>
      </c>
      <c r="H79" s="15">
        <v>1</v>
      </c>
      <c r="I79" s="15">
        <v>1</v>
      </c>
      <c r="J79" s="15"/>
      <c r="K79" s="17" t="s">
        <v>27</v>
      </c>
      <c r="L79" s="17" t="s">
        <v>26</v>
      </c>
      <c r="M79" s="16">
        <v>1</v>
      </c>
      <c r="N79" s="16">
        <v>1</v>
      </c>
      <c r="O79" s="16">
        <v>0</v>
      </c>
      <c r="P79" s="18">
        <v>890.42</v>
      </c>
      <c r="Q79" s="19">
        <v>39997</v>
      </c>
      <c r="R79" s="18">
        <v>923</v>
      </c>
      <c r="S79" s="18">
        <v>923</v>
      </c>
      <c r="T79" s="18">
        <v>923</v>
      </c>
      <c r="U79" s="18">
        <v>923</v>
      </c>
      <c r="V79" s="18">
        <v>3343.15</v>
      </c>
      <c r="W79" s="18">
        <v>6750.83</v>
      </c>
      <c r="X79" s="18">
        <v>2160.46</v>
      </c>
      <c r="Y79" s="18">
        <v>923</v>
      </c>
      <c r="Z79" s="18">
        <v>3693</v>
      </c>
      <c r="AA79" s="18">
        <v>573</v>
      </c>
      <c r="AB79" s="18">
        <v>923</v>
      </c>
      <c r="AC79" s="18">
        <v>923</v>
      </c>
      <c r="AD79" s="16">
        <v>3</v>
      </c>
      <c r="AE79" s="16">
        <v>4</v>
      </c>
      <c r="AF79" s="16">
        <v>7</v>
      </c>
      <c r="AG79" s="16">
        <v>8</v>
      </c>
      <c r="AH79" s="16">
        <v>8</v>
      </c>
      <c r="AI79" s="16">
        <v>11</v>
      </c>
      <c r="AJ79" s="16">
        <v>9</v>
      </c>
      <c r="AK79" s="16">
        <v>2</v>
      </c>
      <c r="AL79" s="16">
        <v>7</v>
      </c>
      <c r="AM79" s="16">
        <v>3</v>
      </c>
      <c r="AN79" s="16">
        <v>2</v>
      </c>
      <c r="AO79" s="16">
        <v>7</v>
      </c>
    </row>
    <row r="80" spans="1:41" ht="15" x14ac:dyDescent="0.2">
      <c r="A80" s="15" t="s">
        <v>188</v>
      </c>
      <c r="B80" s="16">
        <v>147</v>
      </c>
      <c r="C80" s="15" t="s">
        <v>59</v>
      </c>
      <c r="D80" s="15" t="s">
        <v>439</v>
      </c>
      <c r="E80" s="16">
        <v>92392280</v>
      </c>
      <c r="F80" s="15" t="s">
        <v>441</v>
      </c>
      <c r="G80" s="15">
        <v>1</v>
      </c>
      <c r="H80" s="15">
        <v>1</v>
      </c>
      <c r="I80" s="15">
        <v>1</v>
      </c>
      <c r="J80" s="15"/>
      <c r="K80" s="17" t="s">
        <v>27</v>
      </c>
      <c r="L80" s="17" t="s">
        <v>26</v>
      </c>
      <c r="M80" s="16">
        <v>2</v>
      </c>
      <c r="N80" s="16">
        <v>1</v>
      </c>
      <c r="O80" s="16">
        <v>0</v>
      </c>
      <c r="P80" s="18">
        <v>-73.05</v>
      </c>
      <c r="Q80" s="19">
        <v>41558</v>
      </c>
      <c r="R80" s="18"/>
      <c r="S80" s="18">
        <v>21634.19</v>
      </c>
      <c r="T80" s="18">
        <v>2827.58</v>
      </c>
      <c r="U80" s="18">
        <v>3549.69</v>
      </c>
      <c r="V80" s="18">
        <v>22069.439999999999</v>
      </c>
      <c r="W80" s="18">
        <v>20540.5</v>
      </c>
      <c r="X80" s="18">
        <v>17965.13</v>
      </c>
      <c r="Y80" s="18">
        <v>35505.06</v>
      </c>
      <c r="Z80" s="18">
        <v>14483.52</v>
      </c>
      <c r="AA80" s="18">
        <v>17855.95</v>
      </c>
      <c r="AB80" s="18">
        <v>16325.42</v>
      </c>
      <c r="AC80" s="18">
        <v>11935.85</v>
      </c>
      <c r="AD80" s="16"/>
      <c r="AE80" s="16">
        <v>3</v>
      </c>
      <c r="AF80" s="16">
        <v>6</v>
      </c>
      <c r="AG80" s="16">
        <v>18</v>
      </c>
      <c r="AH80" s="16">
        <v>36</v>
      </c>
      <c r="AI80" s="16">
        <v>52</v>
      </c>
      <c r="AJ80" s="16">
        <v>46</v>
      </c>
      <c r="AK80" s="16">
        <v>52</v>
      </c>
      <c r="AL80" s="16">
        <v>47</v>
      </c>
      <c r="AM80" s="16">
        <v>43</v>
      </c>
      <c r="AN80" s="16">
        <v>48</v>
      </c>
      <c r="AO80" s="16">
        <v>34</v>
      </c>
    </row>
    <row r="81" spans="1:41" ht="15" x14ac:dyDescent="0.2">
      <c r="A81" s="15" t="s">
        <v>188</v>
      </c>
      <c r="B81" s="16">
        <v>152</v>
      </c>
      <c r="C81" s="15" t="s">
        <v>136</v>
      </c>
      <c r="D81" s="15" t="s">
        <v>160</v>
      </c>
      <c r="E81" s="16">
        <v>83260956</v>
      </c>
      <c r="F81" s="15" t="s">
        <v>204</v>
      </c>
      <c r="G81" s="15">
        <v>1</v>
      </c>
      <c r="H81" s="15">
        <v>1</v>
      </c>
      <c r="I81" s="15">
        <v>1</v>
      </c>
      <c r="J81" s="15"/>
      <c r="K81" s="17" t="s">
        <v>27</v>
      </c>
      <c r="L81" s="17" t="s">
        <v>28</v>
      </c>
      <c r="M81" s="16">
        <v>1</v>
      </c>
      <c r="N81" s="16">
        <v>2</v>
      </c>
      <c r="O81" s="16">
        <v>1</v>
      </c>
      <c r="P81" s="18">
        <v>-94.96</v>
      </c>
      <c r="Q81" s="19">
        <v>36980</v>
      </c>
      <c r="R81" s="18">
        <v>700</v>
      </c>
      <c r="S81" s="18">
        <v>2620</v>
      </c>
      <c r="T81" s="18">
        <v>2625</v>
      </c>
      <c r="U81" s="18">
        <v>2230</v>
      </c>
      <c r="V81" s="18">
        <v>2220</v>
      </c>
      <c r="W81" s="18">
        <v>2367.5</v>
      </c>
      <c r="X81" s="18"/>
      <c r="Y81" s="18"/>
      <c r="Z81" s="18"/>
      <c r="AA81" s="18"/>
      <c r="AB81" s="18"/>
      <c r="AC81" s="18"/>
      <c r="AD81" s="16">
        <v>3</v>
      </c>
      <c r="AE81" s="16">
        <v>11</v>
      </c>
      <c r="AF81" s="16">
        <v>6</v>
      </c>
      <c r="AG81" s="16">
        <v>27</v>
      </c>
      <c r="AH81" s="16">
        <v>10</v>
      </c>
      <c r="AI81" s="16">
        <v>20</v>
      </c>
      <c r="AJ81" s="16"/>
      <c r="AK81" s="16"/>
      <c r="AL81" s="16"/>
      <c r="AM81" s="16"/>
      <c r="AN81" s="16"/>
      <c r="AO81" s="16"/>
    </row>
    <row r="82" spans="1:41" ht="15" x14ac:dyDescent="0.2">
      <c r="A82" s="15" t="s">
        <v>188</v>
      </c>
      <c r="B82" s="16">
        <v>152</v>
      </c>
      <c r="C82" s="15" t="s">
        <v>136</v>
      </c>
      <c r="D82" s="15" t="s">
        <v>160</v>
      </c>
      <c r="E82" s="16">
        <v>93081061</v>
      </c>
      <c r="F82" s="15" t="s">
        <v>205</v>
      </c>
      <c r="G82" s="15">
        <v>1</v>
      </c>
      <c r="H82" s="15">
        <v>1</v>
      </c>
      <c r="I82" s="15">
        <v>1</v>
      </c>
      <c r="J82" s="15"/>
      <c r="K82" s="17" t="s">
        <v>27</v>
      </c>
      <c r="L82" s="17" t="s">
        <v>26</v>
      </c>
      <c r="M82" s="16">
        <v>2</v>
      </c>
      <c r="N82" s="16">
        <v>1</v>
      </c>
      <c r="O82" s="16">
        <v>0</v>
      </c>
      <c r="P82" s="18">
        <v>54485.42</v>
      </c>
      <c r="Q82" s="19">
        <v>42333</v>
      </c>
      <c r="R82" s="18">
        <v>0</v>
      </c>
      <c r="S82" s="18">
        <v>0</v>
      </c>
      <c r="T82" s="18">
        <v>437.85</v>
      </c>
      <c r="U82" s="18">
        <v>0</v>
      </c>
      <c r="V82" s="18">
        <v>3668</v>
      </c>
      <c r="W82" s="18">
        <v>360</v>
      </c>
      <c r="X82" s="18">
        <v>45000</v>
      </c>
      <c r="Y82" s="18">
        <v>0</v>
      </c>
      <c r="Z82" s="18">
        <v>0</v>
      </c>
      <c r="AA82" s="18">
        <v>45000</v>
      </c>
      <c r="AB82" s="18">
        <v>5913.2</v>
      </c>
      <c r="AC82" s="18">
        <v>0</v>
      </c>
      <c r="AD82" s="16">
        <v>4</v>
      </c>
      <c r="AE82" s="16">
        <v>5</v>
      </c>
      <c r="AF82" s="16">
        <v>5</v>
      </c>
      <c r="AG82" s="16">
        <v>5</v>
      </c>
      <c r="AH82" s="16">
        <v>4</v>
      </c>
      <c r="AI82" s="16">
        <v>5</v>
      </c>
      <c r="AJ82" s="16">
        <v>9</v>
      </c>
      <c r="AK82" s="16">
        <v>7</v>
      </c>
      <c r="AL82" s="16">
        <v>8</v>
      </c>
      <c r="AM82" s="16">
        <v>11</v>
      </c>
      <c r="AN82" s="16">
        <v>10</v>
      </c>
      <c r="AO82" s="16">
        <v>11</v>
      </c>
    </row>
    <row r="83" spans="1:41" ht="15" x14ac:dyDescent="0.2">
      <c r="A83" s="15" t="s">
        <v>188</v>
      </c>
      <c r="B83" s="16">
        <v>152</v>
      </c>
      <c r="C83" s="15" t="s">
        <v>136</v>
      </c>
      <c r="D83" s="15" t="s">
        <v>56</v>
      </c>
      <c r="E83" s="16">
        <v>82596825</v>
      </c>
      <c r="F83" s="15" t="s">
        <v>442</v>
      </c>
      <c r="G83" s="15">
        <v>1</v>
      </c>
      <c r="H83" s="15">
        <v>1</v>
      </c>
      <c r="I83" s="15">
        <v>1</v>
      </c>
      <c r="J83" s="15"/>
      <c r="K83" s="17" t="s">
        <v>25</v>
      </c>
      <c r="L83" s="17" t="s">
        <v>28</v>
      </c>
      <c r="M83" s="16">
        <v>1</v>
      </c>
      <c r="N83" s="16">
        <v>2</v>
      </c>
      <c r="O83" s="16">
        <v>1</v>
      </c>
      <c r="P83" s="18">
        <v>3196.67</v>
      </c>
      <c r="Q83" s="19">
        <v>31316</v>
      </c>
      <c r="R83" s="18">
        <v>1064</v>
      </c>
      <c r="S83" s="18">
        <v>0</v>
      </c>
      <c r="T83" s="18">
        <v>0</v>
      </c>
      <c r="U83" s="18">
        <v>3281.45</v>
      </c>
      <c r="V83" s="18">
        <v>6117.57</v>
      </c>
      <c r="W83" s="18">
        <v>4608.01</v>
      </c>
      <c r="X83" s="18">
        <v>6614.43</v>
      </c>
      <c r="Y83" s="18">
        <v>7565.71</v>
      </c>
      <c r="Z83" s="18">
        <v>5682.47</v>
      </c>
      <c r="AA83" s="18">
        <v>10081.59</v>
      </c>
      <c r="AB83" s="18">
        <v>5540.76</v>
      </c>
      <c r="AC83" s="18">
        <v>10012.36</v>
      </c>
      <c r="AD83" s="16">
        <v>1</v>
      </c>
      <c r="AE83" s="16">
        <v>2</v>
      </c>
      <c r="AF83" s="16">
        <v>6</v>
      </c>
      <c r="AG83" s="16">
        <v>16</v>
      </c>
      <c r="AH83" s="16">
        <v>21</v>
      </c>
      <c r="AI83" s="16">
        <v>18</v>
      </c>
      <c r="AJ83" s="16">
        <v>15</v>
      </c>
      <c r="AK83" s="16">
        <v>20</v>
      </c>
      <c r="AL83" s="16">
        <v>24</v>
      </c>
      <c r="AM83" s="16">
        <v>17</v>
      </c>
      <c r="AN83" s="16">
        <v>24</v>
      </c>
      <c r="AO83" s="16">
        <v>30</v>
      </c>
    </row>
    <row r="84" spans="1:41" ht="15" x14ac:dyDescent="0.2">
      <c r="A84" s="15" t="s">
        <v>188</v>
      </c>
      <c r="B84" s="16">
        <v>154</v>
      </c>
      <c r="C84" s="15" t="s">
        <v>206</v>
      </c>
      <c r="D84" s="15" t="s">
        <v>443</v>
      </c>
      <c r="E84" s="16">
        <v>92883642</v>
      </c>
      <c r="F84" s="15" t="s">
        <v>207</v>
      </c>
      <c r="G84" s="15">
        <v>1</v>
      </c>
      <c r="H84" s="15">
        <v>1</v>
      </c>
      <c r="I84" s="15">
        <v>1</v>
      </c>
      <c r="J84" s="15"/>
      <c r="K84" s="17" t="s">
        <v>27</v>
      </c>
      <c r="L84" s="17" t="s">
        <v>28</v>
      </c>
      <c r="M84" s="16">
        <v>2</v>
      </c>
      <c r="N84" s="16">
        <v>2</v>
      </c>
      <c r="O84" s="16">
        <v>1</v>
      </c>
      <c r="P84" s="18">
        <v>7304.16</v>
      </c>
      <c r="Q84" s="19">
        <v>42122</v>
      </c>
      <c r="R84" s="18">
        <v>0</v>
      </c>
      <c r="S84" s="18">
        <v>1869</v>
      </c>
      <c r="T84" s="18">
        <v>4520</v>
      </c>
      <c r="U84" s="18">
        <v>2040</v>
      </c>
      <c r="V84" s="18">
        <v>4433.6000000000004</v>
      </c>
      <c r="W84" s="18">
        <v>1100</v>
      </c>
      <c r="X84" s="18">
        <v>2100</v>
      </c>
      <c r="Y84" s="18">
        <v>1793.76</v>
      </c>
      <c r="Z84" s="18">
        <v>2711.95</v>
      </c>
      <c r="AA84" s="18">
        <v>150</v>
      </c>
      <c r="AB84" s="18">
        <v>300</v>
      </c>
      <c r="AC84" s="18">
        <v>1190</v>
      </c>
      <c r="AD84" s="16">
        <v>13</v>
      </c>
      <c r="AE84" s="16">
        <v>15</v>
      </c>
      <c r="AF84" s="16">
        <v>18</v>
      </c>
      <c r="AG84" s="16">
        <v>14</v>
      </c>
      <c r="AH84" s="16">
        <v>16</v>
      </c>
      <c r="AI84" s="16">
        <v>8</v>
      </c>
      <c r="AJ84" s="16">
        <v>4</v>
      </c>
      <c r="AK84" s="16">
        <v>6</v>
      </c>
      <c r="AL84" s="16">
        <v>7</v>
      </c>
      <c r="AM84" s="16">
        <v>8</v>
      </c>
      <c r="AN84" s="16">
        <v>6</v>
      </c>
      <c r="AO84" s="16">
        <v>13</v>
      </c>
    </row>
    <row r="85" spans="1:41" ht="15" x14ac:dyDescent="0.2">
      <c r="A85" s="15" t="s">
        <v>188</v>
      </c>
      <c r="B85" s="16">
        <v>160</v>
      </c>
      <c r="C85" s="15" t="s">
        <v>107</v>
      </c>
      <c r="D85" s="15" t="s">
        <v>444</v>
      </c>
      <c r="E85" s="16">
        <v>83307028</v>
      </c>
      <c r="F85" s="15" t="s">
        <v>445</v>
      </c>
      <c r="G85" s="15">
        <v>1</v>
      </c>
      <c r="H85" s="15">
        <v>1</v>
      </c>
      <c r="I85" s="15">
        <v>1</v>
      </c>
      <c r="J85" s="15"/>
      <c r="K85" s="17" t="s">
        <v>27</v>
      </c>
      <c r="L85" s="17" t="s">
        <v>28</v>
      </c>
      <c r="M85" s="16">
        <v>1</v>
      </c>
      <c r="N85" s="16">
        <v>1</v>
      </c>
      <c r="O85" s="16">
        <v>1</v>
      </c>
      <c r="P85" s="18">
        <v>6454.92</v>
      </c>
      <c r="Q85" s="19">
        <v>40022</v>
      </c>
      <c r="R85" s="18">
        <v>4606.46</v>
      </c>
      <c r="S85" s="18">
        <v>75</v>
      </c>
      <c r="T85" s="18">
        <v>500</v>
      </c>
      <c r="U85" s="18">
        <v>4552.24</v>
      </c>
      <c r="V85" s="18">
        <v>4956.6000000000004</v>
      </c>
      <c r="W85" s="18">
        <v>6408.13</v>
      </c>
      <c r="X85" s="18">
        <v>5740.46</v>
      </c>
      <c r="Y85" s="18">
        <v>5679.27</v>
      </c>
      <c r="Z85" s="18">
        <v>4053.32</v>
      </c>
      <c r="AA85" s="18">
        <v>2337.96</v>
      </c>
      <c r="AB85" s="18">
        <v>3644.2</v>
      </c>
      <c r="AC85" s="18">
        <v>2301.6</v>
      </c>
      <c r="AD85" s="16">
        <v>5</v>
      </c>
      <c r="AE85" s="16">
        <v>5</v>
      </c>
      <c r="AF85" s="16">
        <v>4</v>
      </c>
      <c r="AG85" s="16">
        <v>6</v>
      </c>
      <c r="AH85" s="16">
        <v>7</v>
      </c>
      <c r="AI85" s="16">
        <v>11</v>
      </c>
      <c r="AJ85" s="16">
        <v>9</v>
      </c>
      <c r="AK85" s="16">
        <v>15</v>
      </c>
      <c r="AL85" s="16">
        <v>15</v>
      </c>
      <c r="AM85" s="16">
        <v>15</v>
      </c>
      <c r="AN85" s="16">
        <v>11</v>
      </c>
      <c r="AO85" s="16">
        <v>6</v>
      </c>
    </row>
    <row r="86" spans="1:41" ht="15" x14ac:dyDescent="0.2">
      <c r="A86" s="15" t="s">
        <v>188</v>
      </c>
      <c r="B86" s="16">
        <v>169</v>
      </c>
      <c r="C86" s="15" t="s">
        <v>32</v>
      </c>
      <c r="D86" s="15" t="s">
        <v>47</v>
      </c>
      <c r="E86" s="16">
        <v>94008646</v>
      </c>
      <c r="F86" s="15" t="s">
        <v>446</v>
      </c>
      <c r="G86" s="15">
        <v>1</v>
      </c>
      <c r="H86" s="15">
        <v>1</v>
      </c>
      <c r="I86" s="15">
        <v>1</v>
      </c>
      <c r="J86" s="15"/>
      <c r="K86" s="17" t="s">
        <v>27</v>
      </c>
      <c r="L86" s="17" t="s">
        <v>26</v>
      </c>
      <c r="M86" s="16">
        <v>1</v>
      </c>
      <c r="N86" s="16">
        <v>1</v>
      </c>
      <c r="O86" s="16">
        <v>0</v>
      </c>
      <c r="P86" s="18">
        <v>642.79999999999995</v>
      </c>
      <c r="Q86" s="19">
        <v>43202</v>
      </c>
      <c r="R86" s="18">
        <v>4468</v>
      </c>
      <c r="S86" s="18">
        <v>0</v>
      </c>
      <c r="T86" s="18">
        <v>992</v>
      </c>
      <c r="U86" s="18">
        <v>0</v>
      </c>
      <c r="V86" s="18">
        <v>0</v>
      </c>
      <c r="W86" s="18">
        <v>0</v>
      </c>
      <c r="X86" s="18">
        <v>1000</v>
      </c>
      <c r="Y86" s="18"/>
      <c r="Z86" s="18"/>
      <c r="AA86" s="18"/>
      <c r="AB86" s="18"/>
      <c r="AC86" s="18"/>
      <c r="AD86" s="16">
        <v>3</v>
      </c>
      <c r="AE86" s="16">
        <v>3</v>
      </c>
      <c r="AF86" s="16">
        <v>5</v>
      </c>
      <c r="AG86" s="16">
        <v>9</v>
      </c>
      <c r="AH86" s="16">
        <v>14</v>
      </c>
      <c r="AI86" s="16">
        <v>3</v>
      </c>
      <c r="AJ86" s="16">
        <v>0</v>
      </c>
      <c r="AK86" s="16"/>
      <c r="AL86" s="16"/>
      <c r="AM86" s="16"/>
      <c r="AN86" s="16"/>
      <c r="AO86" s="16"/>
    </row>
    <row r="87" spans="1:41" ht="15" x14ac:dyDescent="0.2">
      <c r="A87" s="15" t="s">
        <v>188</v>
      </c>
      <c r="B87" s="16">
        <v>170</v>
      </c>
      <c r="C87" s="15" t="s">
        <v>53</v>
      </c>
      <c r="D87" s="15" t="s">
        <v>175</v>
      </c>
      <c r="E87" s="16">
        <v>82385239</v>
      </c>
      <c r="F87" s="15" t="s">
        <v>447</v>
      </c>
      <c r="G87" s="15">
        <v>1</v>
      </c>
      <c r="H87" s="15">
        <v>1</v>
      </c>
      <c r="I87" s="15">
        <v>1</v>
      </c>
      <c r="J87" s="15"/>
      <c r="K87" s="17" t="s">
        <v>25</v>
      </c>
      <c r="L87" s="17" t="s">
        <v>26</v>
      </c>
      <c r="M87" s="16">
        <v>2</v>
      </c>
      <c r="N87" s="16">
        <v>1</v>
      </c>
      <c r="O87" s="16">
        <v>0</v>
      </c>
      <c r="P87" s="18">
        <v>48009.66</v>
      </c>
      <c r="Q87" s="19">
        <v>35047</v>
      </c>
      <c r="R87" s="18">
        <v>22480</v>
      </c>
      <c r="S87" s="18">
        <v>302</v>
      </c>
      <c r="T87" s="18">
        <v>2580.61</v>
      </c>
      <c r="U87" s="18">
        <v>7260</v>
      </c>
      <c r="V87" s="18">
        <v>0</v>
      </c>
      <c r="W87" s="18">
        <v>2517.58</v>
      </c>
      <c r="X87" s="18">
        <v>0</v>
      </c>
      <c r="Y87" s="18">
        <v>14116.88</v>
      </c>
      <c r="Z87" s="18">
        <v>2637.06</v>
      </c>
      <c r="AA87" s="18">
        <v>0</v>
      </c>
      <c r="AB87" s="18">
        <v>9000</v>
      </c>
      <c r="AC87" s="18">
        <v>2461.48</v>
      </c>
      <c r="AD87" s="16">
        <v>2</v>
      </c>
      <c r="AE87" s="16">
        <v>4</v>
      </c>
      <c r="AF87" s="16">
        <v>2</v>
      </c>
      <c r="AG87" s="16">
        <v>9</v>
      </c>
      <c r="AH87" s="16">
        <v>11</v>
      </c>
      <c r="AI87" s="16">
        <v>6</v>
      </c>
      <c r="AJ87" s="16">
        <v>5</v>
      </c>
      <c r="AK87" s="16">
        <v>5</v>
      </c>
      <c r="AL87" s="16">
        <v>10</v>
      </c>
      <c r="AM87" s="16">
        <v>11</v>
      </c>
      <c r="AN87" s="16">
        <v>5</v>
      </c>
      <c r="AO87" s="16">
        <v>8</v>
      </c>
    </row>
    <row r="88" spans="1:41" ht="15" x14ac:dyDescent="0.2">
      <c r="A88" s="15" t="s">
        <v>188</v>
      </c>
      <c r="B88" s="16">
        <v>174</v>
      </c>
      <c r="C88" s="15" t="s">
        <v>259</v>
      </c>
      <c r="D88" s="15" t="s">
        <v>260</v>
      </c>
      <c r="E88" s="16">
        <v>83177231</v>
      </c>
      <c r="F88" s="15" t="s">
        <v>448</v>
      </c>
      <c r="G88" s="15">
        <v>1</v>
      </c>
      <c r="H88" s="15">
        <v>1</v>
      </c>
      <c r="I88" s="15">
        <v>1</v>
      </c>
      <c r="J88" s="15"/>
      <c r="K88" s="17" t="s">
        <v>27</v>
      </c>
      <c r="L88" s="17" t="s">
        <v>28</v>
      </c>
      <c r="M88" s="16">
        <v>1</v>
      </c>
      <c r="N88" s="16">
        <v>1</v>
      </c>
      <c r="O88" s="16">
        <v>2</v>
      </c>
      <c r="P88" s="18">
        <v>546.36</v>
      </c>
      <c r="Q88" s="19">
        <v>35808</v>
      </c>
      <c r="R88" s="18">
        <v>3000</v>
      </c>
      <c r="S88" s="18">
        <v>2000</v>
      </c>
      <c r="T88" s="18">
        <v>0</v>
      </c>
      <c r="U88" s="18">
        <v>2000</v>
      </c>
      <c r="V88" s="18">
        <v>7040</v>
      </c>
      <c r="W88" s="18">
        <v>160</v>
      </c>
      <c r="X88" s="18">
        <v>0</v>
      </c>
      <c r="Y88" s="18">
        <v>0</v>
      </c>
      <c r="Z88" s="18">
        <v>10</v>
      </c>
      <c r="AA88" s="18">
        <v>11.5</v>
      </c>
      <c r="AB88" s="18">
        <v>1288</v>
      </c>
      <c r="AC88" s="18">
        <v>0</v>
      </c>
      <c r="AD88" s="16">
        <v>8</v>
      </c>
      <c r="AE88" s="16">
        <v>3</v>
      </c>
      <c r="AF88" s="16">
        <v>22</v>
      </c>
      <c r="AG88" s="16">
        <v>26</v>
      </c>
      <c r="AH88" s="16">
        <v>5</v>
      </c>
      <c r="AI88" s="16">
        <v>0</v>
      </c>
      <c r="AJ88" s="16">
        <v>4</v>
      </c>
      <c r="AK88" s="16">
        <v>7</v>
      </c>
      <c r="AL88" s="16">
        <v>14</v>
      </c>
      <c r="AM88" s="16">
        <v>19</v>
      </c>
      <c r="AN88" s="16">
        <v>28</v>
      </c>
      <c r="AO88" s="16">
        <v>29</v>
      </c>
    </row>
    <row r="89" spans="1:41" ht="15" x14ac:dyDescent="0.2">
      <c r="A89" s="15" t="s">
        <v>188</v>
      </c>
      <c r="B89" s="16">
        <v>178</v>
      </c>
      <c r="C89" s="15" t="s">
        <v>131</v>
      </c>
      <c r="D89" s="15" t="s">
        <v>137</v>
      </c>
      <c r="E89" s="16">
        <v>93017354</v>
      </c>
      <c r="F89" s="15" t="s">
        <v>449</v>
      </c>
      <c r="G89" s="15">
        <v>1</v>
      </c>
      <c r="H89" s="15">
        <v>1</v>
      </c>
      <c r="I89" s="15">
        <v>1</v>
      </c>
      <c r="J89" s="15"/>
      <c r="K89" s="17" t="s">
        <v>25</v>
      </c>
      <c r="L89" s="17" t="s">
        <v>26</v>
      </c>
      <c r="M89" s="16">
        <v>1</v>
      </c>
      <c r="N89" s="16">
        <v>1</v>
      </c>
      <c r="O89" s="16">
        <v>0</v>
      </c>
      <c r="P89" s="18">
        <v>-6052.69</v>
      </c>
      <c r="Q89" s="19">
        <v>42265</v>
      </c>
      <c r="R89" s="18">
        <v>20000</v>
      </c>
      <c r="S89" s="18">
        <v>14.3</v>
      </c>
      <c r="T89" s="18">
        <v>0</v>
      </c>
      <c r="U89" s="18">
        <v>0</v>
      </c>
      <c r="V89" s="18">
        <v>0</v>
      </c>
      <c r="W89" s="18">
        <v>29841.15</v>
      </c>
      <c r="X89" s="18">
        <v>29377.439999999999</v>
      </c>
      <c r="Y89" s="18">
        <v>24573.77</v>
      </c>
      <c r="Z89" s="18">
        <v>26587.34</v>
      </c>
      <c r="AA89" s="18">
        <v>32402.080000000002</v>
      </c>
      <c r="AB89" s="18">
        <v>31820.41</v>
      </c>
      <c r="AC89" s="18">
        <v>27396.48</v>
      </c>
      <c r="AD89" s="16">
        <v>3</v>
      </c>
      <c r="AE89" s="16">
        <v>5</v>
      </c>
      <c r="AF89" s="16">
        <v>6</v>
      </c>
      <c r="AG89" s="16">
        <v>10</v>
      </c>
      <c r="AH89" s="16">
        <v>13</v>
      </c>
      <c r="AI89" s="16">
        <v>14</v>
      </c>
      <c r="AJ89" s="16">
        <v>18</v>
      </c>
      <c r="AK89" s="16">
        <v>15</v>
      </c>
      <c r="AL89" s="16">
        <v>15</v>
      </c>
      <c r="AM89" s="16">
        <v>13</v>
      </c>
      <c r="AN89" s="16">
        <v>14</v>
      </c>
      <c r="AO89" s="16">
        <v>22</v>
      </c>
    </row>
    <row r="90" spans="1:41" ht="15" x14ac:dyDescent="0.2">
      <c r="A90" s="15" t="s">
        <v>188</v>
      </c>
      <c r="B90" s="16">
        <v>179</v>
      </c>
      <c r="C90" s="15" t="s">
        <v>117</v>
      </c>
      <c r="D90" s="15" t="s">
        <v>119</v>
      </c>
      <c r="E90" s="16">
        <v>83252247</v>
      </c>
      <c r="F90" s="15" t="s">
        <v>209</v>
      </c>
      <c r="G90" s="15">
        <v>1</v>
      </c>
      <c r="H90" s="15">
        <v>1</v>
      </c>
      <c r="I90" s="15">
        <v>1</v>
      </c>
      <c r="J90" s="15"/>
      <c r="K90" s="17" t="s">
        <v>25</v>
      </c>
      <c r="L90" s="17" t="s">
        <v>28</v>
      </c>
      <c r="M90" s="16">
        <v>1</v>
      </c>
      <c r="N90" s="16">
        <v>2</v>
      </c>
      <c r="O90" s="16">
        <v>2</v>
      </c>
      <c r="P90" s="18">
        <v>3759.38</v>
      </c>
      <c r="Q90" s="19">
        <v>36617</v>
      </c>
      <c r="R90" s="18">
        <v>24.51</v>
      </c>
      <c r="S90" s="18">
        <v>0</v>
      </c>
      <c r="T90" s="18">
        <v>2450.2199999999998</v>
      </c>
      <c r="U90" s="18">
        <v>9843.66</v>
      </c>
      <c r="V90" s="18">
        <v>4021.69</v>
      </c>
      <c r="W90" s="18">
        <v>4584.83</v>
      </c>
      <c r="X90" s="18">
        <v>3194.28</v>
      </c>
      <c r="Y90" s="18"/>
      <c r="Z90" s="18"/>
      <c r="AA90" s="18"/>
      <c r="AB90" s="18"/>
      <c r="AC90" s="18"/>
      <c r="AD90" s="16">
        <v>3</v>
      </c>
      <c r="AE90" s="16">
        <v>3</v>
      </c>
      <c r="AF90" s="16">
        <v>6</v>
      </c>
      <c r="AG90" s="16">
        <v>7</v>
      </c>
      <c r="AH90" s="16">
        <v>1</v>
      </c>
      <c r="AI90" s="16">
        <v>2</v>
      </c>
      <c r="AJ90" s="16">
        <v>2</v>
      </c>
      <c r="AK90" s="16"/>
      <c r="AL90" s="16"/>
      <c r="AM90" s="16"/>
      <c r="AN90" s="16"/>
      <c r="AO90" s="16"/>
    </row>
    <row r="91" spans="1:41" ht="15" x14ac:dyDescent="0.2">
      <c r="A91" s="15" t="s">
        <v>188</v>
      </c>
      <c r="B91" s="16">
        <v>179</v>
      </c>
      <c r="C91" s="15" t="s">
        <v>117</v>
      </c>
      <c r="D91" s="15" t="s">
        <v>119</v>
      </c>
      <c r="E91" s="16">
        <v>93092471</v>
      </c>
      <c r="F91" s="15" t="s">
        <v>450</v>
      </c>
      <c r="G91" s="15">
        <v>1</v>
      </c>
      <c r="H91" s="15">
        <v>1</v>
      </c>
      <c r="I91" s="15">
        <v>1</v>
      </c>
      <c r="J91" s="15"/>
      <c r="K91" s="17" t="s">
        <v>27</v>
      </c>
      <c r="L91" s="17" t="s">
        <v>26</v>
      </c>
      <c r="M91" s="16">
        <v>1</v>
      </c>
      <c r="N91" s="16">
        <v>1</v>
      </c>
      <c r="O91" s="16">
        <v>0</v>
      </c>
      <c r="P91" s="18">
        <v>30473.64</v>
      </c>
      <c r="Q91" s="19">
        <v>42346</v>
      </c>
      <c r="R91" s="18">
        <v>0</v>
      </c>
      <c r="S91" s="18">
        <v>9000</v>
      </c>
      <c r="T91" s="18">
        <v>3600</v>
      </c>
      <c r="U91" s="18">
        <v>6338</v>
      </c>
      <c r="V91" s="18">
        <v>10848</v>
      </c>
      <c r="W91" s="18">
        <v>5400</v>
      </c>
      <c r="X91" s="18">
        <v>3600</v>
      </c>
      <c r="Y91" s="18">
        <v>3600</v>
      </c>
      <c r="Z91" s="18">
        <v>3600</v>
      </c>
      <c r="AA91" s="18">
        <v>0</v>
      </c>
      <c r="AB91" s="18">
        <v>7200</v>
      </c>
      <c r="AC91" s="18">
        <v>3600</v>
      </c>
      <c r="AD91" s="16">
        <v>4</v>
      </c>
      <c r="AE91" s="16">
        <v>5</v>
      </c>
      <c r="AF91" s="16">
        <v>4</v>
      </c>
      <c r="AG91" s="16">
        <v>6</v>
      </c>
      <c r="AH91" s="16">
        <v>5</v>
      </c>
      <c r="AI91" s="16">
        <v>7</v>
      </c>
      <c r="AJ91" s="16">
        <v>6</v>
      </c>
      <c r="AK91" s="16">
        <v>3</v>
      </c>
      <c r="AL91" s="16">
        <v>4</v>
      </c>
      <c r="AM91" s="16">
        <v>6</v>
      </c>
      <c r="AN91" s="16">
        <v>3</v>
      </c>
      <c r="AO91" s="16">
        <v>1</v>
      </c>
    </row>
    <row r="92" spans="1:41" ht="15" x14ac:dyDescent="0.2">
      <c r="A92" s="15" t="s">
        <v>188</v>
      </c>
      <c r="B92" s="16">
        <v>179</v>
      </c>
      <c r="C92" s="15" t="s">
        <v>117</v>
      </c>
      <c r="D92" s="15" t="s">
        <v>119</v>
      </c>
      <c r="E92" s="16">
        <v>93929068</v>
      </c>
      <c r="F92" s="15" t="s">
        <v>451</v>
      </c>
      <c r="G92" s="15">
        <v>1</v>
      </c>
      <c r="H92" s="15">
        <v>1</v>
      </c>
      <c r="I92" s="15">
        <v>1</v>
      </c>
      <c r="J92" s="15"/>
      <c r="K92" s="17" t="s">
        <v>27</v>
      </c>
      <c r="L92" s="17" t="s">
        <v>26</v>
      </c>
      <c r="M92" s="16">
        <v>2</v>
      </c>
      <c r="N92" s="16">
        <v>1</v>
      </c>
      <c r="O92" s="16">
        <v>0</v>
      </c>
      <c r="P92" s="18">
        <v>19931.099999999999</v>
      </c>
      <c r="Q92" s="19">
        <v>43140</v>
      </c>
      <c r="R92" s="18">
        <v>40973.199999999997</v>
      </c>
      <c r="S92" s="18">
        <v>8221.06</v>
      </c>
      <c r="T92" s="18">
        <v>0</v>
      </c>
      <c r="U92" s="18">
        <v>0</v>
      </c>
      <c r="V92" s="18">
        <v>9291.4</v>
      </c>
      <c r="W92" s="18">
        <v>4985.3999999999996</v>
      </c>
      <c r="X92" s="18">
        <v>5930.62</v>
      </c>
      <c r="Y92" s="18">
        <v>18714.099999999999</v>
      </c>
      <c r="Z92" s="18"/>
      <c r="AA92" s="18"/>
      <c r="AB92" s="18"/>
      <c r="AC92" s="18"/>
      <c r="AD92" s="16">
        <v>4</v>
      </c>
      <c r="AE92" s="16">
        <v>7</v>
      </c>
      <c r="AF92" s="16">
        <v>2</v>
      </c>
      <c r="AG92" s="16">
        <v>14</v>
      </c>
      <c r="AH92" s="16">
        <v>1</v>
      </c>
      <c r="AI92" s="16">
        <v>0</v>
      </c>
      <c r="AJ92" s="16">
        <v>8</v>
      </c>
      <c r="AK92" s="16">
        <v>2</v>
      </c>
      <c r="AL92" s="16"/>
      <c r="AM92" s="16"/>
      <c r="AN92" s="16"/>
      <c r="AO92" s="16"/>
    </row>
    <row r="93" spans="1:41" ht="15" x14ac:dyDescent="0.2">
      <c r="A93" s="15" t="s">
        <v>188</v>
      </c>
      <c r="B93" s="16">
        <v>180</v>
      </c>
      <c r="C93" s="15" t="s">
        <v>152</v>
      </c>
      <c r="D93" s="15" t="s">
        <v>67</v>
      </c>
      <c r="E93" s="16">
        <v>82870713</v>
      </c>
      <c r="F93" s="15" t="s">
        <v>452</v>
      </c>
      <c r="G93" s="15">
        <v>1</v>
      </c>
      <c r="H93" s="15">
        <v>1</v>
      </c>
      <c r="I93" s="15">
        <v>1</v>
      </c>
      <c r="J93" s="15"/>
      <c r="K93" s="17" t="s">
        <v>25</v>
      </c>
      <c r="L93" s="17" t="s">
        <v>28</v>
      </c>
      <c r="M93" s="16">
        <v>2</v>
      </c>
      <c r="N93" s="16">
        <v>1</v>
      </c>
      <c r="O93" s="16">
        <v>1</v>
      </c>
      <c r="P93" s="18">
        <v>35901.03</v>
      </c>
      <c r="Q93" s="19">
        <v>35613</v>
      </c>
      <c r="R93" s="18">
        <v>5219</v>
      </c>
      <c r="S93" s="18">
        <v>720</v>
      </c>
      <c r="T93" s="18">
        <v>1280</v>
      </c>
      <c r="U93" s="18">
        <v>6405</v>
      </c>
      <c r="V93" s="18">
        <v>2225</v>
      </c>
      <c r="W93" s="18">
        <v>4785</v>
      </c>
      <c r="X93" s="18">
        <v>2895</v>
      </c>
      <c r="Y93" s="18">
        <v>2055</v>
      </c>
      <c r="Z93" s="18">
        <v>2630</v>
      </c>
      <c r="AA93" s="18">
        <v>1535</v>
      </c>
      <c r="AB93" s="18">
        <v>6951.18</v>
      </c>
      <c r="AC93" s="18">
        <v>3220</v>
      </c>
      <c r="AD93" s="16">
        <v>4</v>
      </c>
      <c r="AE93" s="16">
        <v>4</v>
      </c>
      <c r="AF93" s="16">
        <v>6</v>
      </c>
      <c r="AG93" s="16">
        <v>9</v>
      </c>
      <c r="AH93" s="16">
        <v>4</v>
      </c>
      <c r="AI93" s="16">
        <v>6</v>
      </c>
      <c r="AJ93" s="16">
        <v>5</v>
      </c>
      <c r="AK93" s="16">
        <v>5</v>
      </c>
      <c r="AL93" s="16">
        <v>4</v>
      </c>
      <c r="AM93" s="16">
        <v>4</v>
      </c>
      <c r="AN93" s="16">
        <v>11</v>
      </c>
      <c r="AO93" s="16">
        <v>10</v>
      </c>
    </row>
    <row r="94" spans="1:41" ht="15" x14ac:dyDescent="0.2">
      <c r="A94" s="15" t="s">
        <v>188</v>
      </c>
      <c r="B94" s="16">
        <v>184</v>
      </c>
      <c r="C94" s="15" t="s">
        <v>54</v>
      </c>
      <c r="D94" s="15" t="s">
        <v>349</v>
      </c>
      <c r="E94" s="16">
        <v>92743353</v>
      </c>
      <c r="F94" s="15" t="s">
        <v>453</v>
      </c>
      <c r="G94" s="15">
        <v>1</v>
      </c>
      <c r="H94" s="15">
        <v>1</v>
      </c>
      <c r="I94" s="15">
        <v>1</v>
      </c>
      <c r="J94" s="15"/>
      <c r="K94" s="17" t="s">
        <v>27</v>
      </c>
      <c r="L94" s="17" t="s">
        <v>26</v>
      </c>
      <c r="M94" s="16">
        <v>2</v>
      </c>
      <c r="N94" s="16">
        <v>1</v>
      </c>
      <c r="O94" s="16">
        <v>0</v>
      </c>
      <c r="P94" s="18">
        <v>13115.16</v>
      </c>
      <c r="Q94" s="19">
        <v>41990</v>
      </c>
      <c r="R94" s="18">
        <v>146643.28</v>
      </c>
      <c r="S94" s="18">
        <v>0</v>
      </c>
      <c r="T94" s="18">
        <v>910.93</v>
      </c>
      <c r="U94" s="18">
        <v>2132.33</v>
      </c>
      <c r="V94" s="18">
        <v>22126.58</v>
      </c>
      <c r="W94" s="18">
        <v>22955.439999999999</v>
      </c>
      <c r="X94" s="18">
        <v>43087.040000000001</v>
      </c>
      <c r="Y94" s="18">
        <v>20583.62</v>
      </c>
      <c r="Z94" s="18">
        <v>24635.96</v>
      </c>
      <c r="AA94" s="18">
        <v>40826.26</v>
      </c>
      <c r="AB94" s="18">
        <v>24835.89</v>
      </c>
      <c r="AC94" s="18">
        <v>23319.81</v>
      </c>
      <c r="AD94" s="16">
        <v>1</v>
      </c>
      <c r="AE94" s="16">
        <v>1</v>
      </c>
      <c r="AF94" s="16">
        <v>10</v>
      </c>
      <c r="AG94" s="16">
        <v>12</v>
      </c>
      <c r="AH94" s="16">
        <v>16</v>
      </c>
      <c r="AI94" s="16">
        <v>34</v>
      </c>
      <c r="AJ94" s="16">
        <v>34</v>
      </c>
      <c r="AK94" s="16">
        <v>27</v>
      </c>
      <c r="AL94" s="16">
        <v>35</v>
      </c>
      <c r="AM94" s="16">
        <v>30</v>
      </c>
      <c r="AN94" s="16">
        <v>21</v>
      </c>
      <c r="AO94" s="16">
        <v>25</v>
      </c>
    </row>
    <row r="95" spans="1:41" ht="15" x14ac:dyDescent="0.2">
      <c r="A95" s="15" t="s">
        <v>188</v>
      </c>
      <c r="B95" s="16">
        <v>185</v>
      </c>
      <c r="C95" s="15" t="s">
        <v>153</v>
      </c>
      <c r="D95" s="15" t="s">
        <v>210</v>
      </c>
      <c r="E95" s="16">
        <v>82385685</v>
      </c>
      <c r="F95" s="15" t="s">
        <v>454</v>
      </c>
      <c r="G95" s="15">
        <v>1</v>
      </c>
      <c r="H95" s="15">
        <v>1</v>
      </c>
      <c r="I95" s="15">
        <v>1</v>
      </c>
      <c r="J95" s="15"/>
      <c r="K95" s="17" t="s">
        <v>27</v>
      </c>
      <c r="L95" s="17" t="s">
        <v>26</v>
      </c>
      <c r="M95" s="16">
        <v>1</v>
      </c>
      <c r="N95" s="16">
        <v>0</v>
      </c>
      <c r="O95" s="16">
        <v>0</v>
      </c>
      <c r="P95" s="18">
        <v>96727.32</v>
      </c>
      <c r="Q95" s="19">
        <v>34156</v>
      </c>
      <c r="R95" s="18">
        <v>1100.78</v>
      </c>
      <c r="S95" s="18">
        <v>1044.92</v>
      </c>
      <c r="T95" s="18">
        <v>1308.8</v>
      </c>
      <c r="U95" s="18">
        <v>1709.75</v>
      </c>
      <c r="V95" s="18">
        <v>2084.42</v>
      </c>
      <c r="W95" s="18">
        <v>968.45</v>
      </c>
      <c r="X95" s="18">
        <v>858.21</v>
      </c>
      <c r="Y95" s="18">
        <v>2649.79</v>
      </c>
      <c r="Z95" s="18">
        <v>2302.54</v>
      </c>
      <c r="AA95" s="18">
        <v>6384.68</v>
      </c>
      <c r="AB95" s="18">
        <v>1657.9</v>
      </c>
      <c r="AC95" s="18">
        <v>1910.35</v>
      </c>
      <c r="AD95" s="16">
        <v>8</v>
      </c>
      <c r="AE95" s="16">
        <v>11</v>
      </c>
      <c r="AF95" s="16">
        <v>5</v>
      </c>
      <c r="AG95" s="16">
        <v>12</v>
      </c>
      <c r="AH95" s="16">
        <v>6</v>
      </c>
      <c r="AI95" s="16">
        <v>12</v>
      </c>
      <c r="AJ95" s="16">
        <v>5</v>
      </c>
      <c r="AK95" s="16">
        <v>5</v>
      </c>
      <c r="AL95" s="16">
        <v>7</v>
      </c>
      <c r="AM95" s="16">
        <v>13</v>
      </c>
      <c r="AN95" s="16">
        <v>9</v>
      </c>
      <c r="AO95" s="16">
        <v>6</v>
      </c>
    </row>
    <row r="96" spans="1:41" ht="15" x14ac:dyDescent="0.2">
      <c r="A96" s="15" t="s">
        <v>188</v>
      </c>
      <c r="B96" s="16">
        <v>186</v>
      </c>
      <c r="C96" s="15" t="s">
        <v>71</v>
      </c>
      <c r="D96" s="15" t="s">
        <v>47</v>
      </c>
      <c r="E96" s="16">
        <v>93469340</v>
      </c>
      <c r="F96" s="15" t="s">
        <v>455</v>
      </c>
      <c r="G96" s="15">
        <v>1</v>
      </c>
      <c r="H96" s="15">
        <v>1</v>
      </c>
      <c r="I96" s="15">
        <v>1</v>
      </c>
      <c r="J96" s="15"/>
      <c r="K96" s="17" t="s">
        <v>25</v>
      </c>
      <c r="L96" s="17" t="s">
        <v>28</v>
      </c>
      <c r="M96" s="16">
        <v>1</v>
      </c>
      <c r="N96" s="16">
        <v>1</v>
      </c>
      <c r="O96" s="16">
        <v>2</v>
      </c>
      <c r="P96" s="18">
        <v>-8.0399999999999991</v>
      </c>
      <c r="Q96" s="19">
        <v>42661</v>
      </c>
      <c r="R96" s="18"/>
      <c r="S96" s="18">
        <v>11.99</v>
      </c>
      <c r="T96" s="18"/>
      <c r="U96" s="18">
        <v>1264.5</v>
      </c>
      <c r="V96" s="18">
        <v>5878.82</v>
      </c>
      <c r="W96" s="18">
        <v>8178.55</v>
      </c>
      <c r="X96" s="18">
        <v>1000</v>
      </c>
      <c r="Y96" s="18">
        <v>4661.8</v>
      </c>
      <c r="Z96" s="18">
        <v>1675</v>
      </c>
      <c r="AA96" s="18">
        <v>2625</v>
      </c>
      <c r="AB96" s="18">
        <v>180</v>
      </c>
      <c r="AC96" s="18">
        <v>1781.59</v>
      </c>
      <c r="AD96" s="16"/>
      <c r="AE96" s="16">
        <v>1</v>
      </c>
      <c r="AF96" s="16"/>
      <c r="AG96" s="16">
        <v>18</v>
      </c>
      <c r="AH96" s="16">
        <v>18</v>
      </c>
      <c r="AI96" s="16">
        <v>25</v>
      </c>
      <c r="AJ96" s="16">
        <v>35</v>
      </c>
      <c r="AK96" s="16">
        <v>26</v>
      </c>
      <c r="AL96" s="16">
        <v>6</v>
      </c>
      <c r="AM96" s="16">
        <v>12</v>
      </c>
      <c r="AN96" s="16">
        <v>4</v>
      </c>
      <c r="AO96" s="16">
        <v>17</v>
      </c>
    </row>
    <row r="97" spans="1:41" ht="15" x14ac:dyDescent="0.2">
      <c r="A97" s="15" t="s">
        <v>188</v>
      </c>
      <c r="B97" s="16">
        <v>186</v>
      </c>
      <c r="C97" s="15" t="s">
        <v>71</v>
      </c>
      <c r="D97" s="15" t="s">
        <v>47</v>
      </c>
      <c r="E97" s="16">
        <v>93847533</v>
      </c>
      <c r="F97" s="15" t="s">
        <v>456</v>
      </c>
      <c r="G97" s="15">
        <v>1</v>
      </c>
      <c r="H97" s="15">
        <v>1</v>
      </c>
      <c r="I97" s="15">
        <v>1</v>
      </c>
      <c r="J97" s="15"/>
      <c r="K97" s="17" t="s">
        <v>27</v>
      </c>
      <c r="L97" s="17" t="s">
        <v>26</v>
      </c>
      <c r="M97" s="16">
        <v>0</v>
      </c>
      <c r="N97" s="16">
        <v>0</v>
      </c>
      <c r="O97" s="16">
        <v>0</v>
      </c>
      <c r="P97" s="18">
        <v>0</v>
      </c>
      <c r="Q97" s="19">
        <v>43021</v>
      </c>
      <c r="R97" s="18">
        <v>1536</v>
      </c>
      <c r="S97" s="18">
        <v>1800</v>
      </c>
      <c r="T97" s="18">
        <v>2208</v>
      </c>
      <c r="U97" s="18">
        <v>156290.01</v>
      </c>
      <c r="V97" s="18">
        <v>194777.55</v>
      </c>
      <c r="W97" s="18">
        <v>199962.71</v>
      </c>
      <c r="X97" s="18">
        <v>174031.67</v>
      </c>
      <c r="Y97" s="18">
        <v>180089.95</v>
      </c>
      <c r="Z97" s="18">
        <v>133184.66</v>
      </c>
      <c r="AA97" s="18">
        <v>136445.4</v>
      </c>
      <c r="AB97" s="18">
        <v>150623.04999999999</v>
      </c>
      <c r="AC97" s="18">
        <v>91540.97</v>
      </c>
      <c r="AD97" s="16">
        <v>0</v>
      </c>
      <c r="AE97" s="16">
        <v>369</v>
      </c>
      <c r="AF97" s="16">
        <v>840</v>
      </c>
      <c r="AG97" s="16">
        <v>852</v>
      </c>
      <c r="AH97" s="16">
        <v>838</v>
      </c>
      <c r="AI97" s="16">
        <v>894</v>
      </c>
      <c r="AJ97" s="16">
        <v>629</v>
      </c>
      <c r="AK97" s="16">
        <v>148</v>
      </c>
      <c r="AL97" s="16">
        <v>102</v>
      </c>
      <c r="AM97" s="16">
        <v>97</v>
      </c>
      <c r="AN97" s="16">
        <v>65</v>
      </c>
      <c r="AO97" s="16">
        <v>44</v>
      </c>
    </row>
    <row r="98" spans="1:41" ht="15" x14ac:dyDescent="0.2">
      <c r="A98" s="15" t="s">
        <v>188</v>
      </c>
      <c r="B98" s="16">
        <v>194</v>
      </c>
      <c r="C98" s="15" t="s">
        <v>51</v>
      </c>
      <c r="D98" s="15" t="s">
        <v>211</v>
      </c>
      <c r="E98" s="16">
        <v>93694215</v>
      </c>
      <c r="F98" s="15" t="s">
        <v>459</v>
      </c>
      <c r="G98" s="15">
        <v>1</v>
      </c>
      <c r="H98" s="15">
        <v>1</v>
      </c>
      <c r="I98" s="15">
        <v>1</v>
      </c>
      <c r="J98" s="15"/>
      <c r="K98" s="17" t="s">
        <v>27</v>
      </c>
      <c r="L98" s="17" t="s">
        <v>26</v>
      </c>
      <c r="M98" s="16">
        <v>1</v>
      </c>
      <c r="N98" s="16">
        <v>1</v>
      </c>
      <c r="O98" s="16">
        <v>0</v>
      </c>
      <c r="P98" s="18">
        <v>-40868.76</v>
      </c>
      <c r="Q98" s="19">
        <v>42858</v>
      </c>
      <c r="R98" s="18">
        <v>35580.120000000003</v>
      </c>
      <c r="S98" s="18">
        <v>4212</v>
      </c>
      <c r="T98" s="18">
        <v>26342.639999999999</v>
      </c>
      <c r="U98" s="18">
        <v>59960.36</v>
      </c>
      <c r="V98" s="18">
        <v>21785.37</v>
      </c>
      <c r="W98" s="18">
        <v>75697.149999999994</v>
      </c>
      <c r="X98" s="18">
        <v>37001.61</v>
      </c>
      <c r="Y98" s="18">
        <v>47659.35</v>
      </c>
      <c r="Z98" s="18">
        <v>65101.2</v>
      </c>
      <c r="AA98" s="18">
        <v>55144.59</v>
      </c>
      <c r="AB98" s="18">
        <v>87765.36</v>
      </c>
      <c r="AC98" s="18">
        <v>48058.51</v>
      </c>
      <c r="AD98" s="16">
        <v>23</v>
      </c>
      <c r="AE98" s="16">
        <v>13</v>
      </c>
      <c r="AF98" s="16">
        <v>37</v>
      </c>
      <c r="AG98" s="16">
        <v>31</v>
      </c>
      <c r="AH98" s="16">
        <v>70</v>
      </c>
      <c r="AI98" s="16">
        <v>86</v>
      </c>
      <c r="AJ98" s="16">
        <v>105</v>
      </c>
      <c r="AK98" s="16">
        <v>75</v>
      </c>
      <c r="AL98" s="16">
        <v>78</v>
      </c>
      <c r="AM98" s="16">
        <v>103</v>
      </c>
      <c r="AN98" s="16">
        <v>139</v>
      </c>
      <c r="AO98" s="16">
        <v>133</v>
      </c>
    </row>
    <row r="99" spans="1:41" ht="15" x14ac:dyDescent="0.2">
      <c r="A99" s="15" t="s">
        <v>188</v>
      </c>
      <c r="B99" s="16">
        <v>194</v>
      </c>
      <c r="C99" s="15" t="s">
        <v>51</v>
      </c>
      <c r="D99" s="15" t="s">
        <v>70</v>
      </c>
      <c r="E99" s="16">
        <v>93554318</v>
      </c>
      <c r="F99" s="15" t="s">
        <v>457</v>
      </c>
      <c r="G99" s="15">
        <v>1</v>
      </c>
      <c r="H99" s="15">
        <v>1</v>
      </c>
      <c r="I99" s="15">
        <v>1</v>
      </c>
      <c r="J99" s="15"/>
      <c r="K99" s="17" t="s">
        <v>29</v>
      </c>
      <c r="L99" s="17" t="s">
        <v>26</v>
      </c>
      <c r="M99" s="16">
        <v>1</v>
      </c>
      <c r="N99" s="16">
        <v>1</v>
      </c>
      <c r="O99" s="16">
        <v>0</v>
      </c>
      <c r="P99" s="18">
        <v>46387.56</v>
      </c>
      <c r="Q99" s="19">
        <v>42831</v>
      </c>
      <c r="R99" s="18">
        <v>1019</v>
      </c>
      <c r="S99" s="18">
        <v>8908</v>
      </c>
      <c r="T99" s="18">
        <v>1018.97</v>
      </c>
      <c r="U99" s="18">
        <v>2229.09</v>
      </c>
      <c r="V99" s="18">
        <v>8784</v>
      </c>
      <c r="W99" s="18">
        <v>181</v>
      </c>
      <c r="X99" s="18">
        <v>120</v>
      </c>
      <c r="Y99" s="18">
        <v>119.6</v>
      </c>
      <c r="Z99" s="18"/>
      <c r="AA99" s="18">
        <v>6339.14</v>
      </c>
      <c r="AB99" s="18">
        <v>120</v>
      </c>
      <c r="AC99" s="18">
        <v>96</v>
      </c>
      <c r="AD99" s="16">
        <v>1</v>
      </c>
      <c r="AE99" s="16">
        <v>3</v>
      </c>
      <c r="AF99" s="16">
        <v>0</v>
      </c>
      <c r="AG99" s="16">
        <v>28</v>
      </c>
      <c r="AH99" s="16">
        <v>5</v>
      </c>
      <c r="AI99" s="16">
        <v>5</v>
      </c>
      <c r="AJ99" s="16">
        <v>0</v>
      </c>
      <c r="AK99" s="16">
        <v>0</v>
      </c>
      <c r="AL99" s="16"/>
      <c r="AM99" s="16">
        <v>0</v>
      </c>
      <c r="AN99" s="16">
        <v>0</v>
      </c>
      <c r="AO99" s="16">
        <v>2</v>
      </c>
    </row>
    <row r="100" spans="1:41" ht="15" x14ac:dyDescent="0.2">
      <c r="A100" s="15" t="s">
        <v>188</v>
      </c>
      <c r="B100" s="16">
        <v>194</v>
      </c>
      <c r="C100" s="15" t="s">
        <v>51</v>
      </c>
      <c r="D100" s="15" t="s">
        <v>261</v>
      </c>
      <c r="E100" s="16">
        <v>83407689</v>
      </c>
      <c r="F100" s="15" t="s">
        <v>458</v>
      </c>
      <c r="G100" s="15">
        <v>1</v>
      </c>
      <c r="H100" s="15">
        <v>1</v>
      </c>
      <c r="I100" s="15">
        <v>1</v>
      </c>
      <c r="J100" s="15"/>
      <c r="K100" s="17" t="s">
        <v>25</v>
      </c>
      <c r="L100" s="17" t="s">
        <v>28</v>
      </c>
      <c r="M100" s="16">
        <v>3</v>
      </c>
      <c r="N100" s="16">
        <v>1</v>
      </c>
      <c r="O100" s="16">
        <v>2</v>
      </c>
      <c r="P100" s="18">
        <v>3391.15</v>
      </c>
      <c r="Q100" s="19">
        <v>39464</v>
      </c>
      <c r="R100" s="18">
        <v>1274.7</v>
      </c>
      <c r="S100" s="18">
        <v>1002</v>
      </c>
      <c r="T100" s="18">
        <v>0</v>
      </c>
      <c r="U100" s="18">
        <v>5318.45</v>
      </c>
      <c r="V100" s="18">
        <v>3401.74</v>
      </c>
      <c r="W100" s="18">
        <v>530.57000000000005</v>
      </c>
      <c r="X100" s="18">
        <v>6935.33</v>
      </c>
      <c r="Y100" s="18">
        <v>5359.93</v>
      </c>
      <c r="Z100" s="18">
        <v>294</v>
      </c>
      <c r="AA100" s="18">
        <v>4355.1499999999996</v>
      </c>
      <c r="AB100" s="18">
        <v>2354.4899999999998</v>
      </c>
      <c r="AC100" s="18">
        <v>3575</v>
      </c>
      <c r="AD100" s="16">
        <v>6</v>
      </c>
      <c r="AE100" s="16">
        <v>3</v>
      </c>
      <c r="AF100" s="16">
        <v>5</v>
      </c>
      <c r="AG100" s="16">
        <v>10</v>
      </c>
      <c r="AH100" s="16">
        <v>15</v>
      </c>
      <c r="AI100" s="16">
        <v>9</v>
      </c>
      <c r="AJ100" s="16">
        <v>8</v>
      </c>
      <c r="AK100" s="16">
        <v>9</v>
      </c>
      <c r="AL100" s="16">
        <v>7</v>
      </c>
      <c r="AM100" s="16">
        <v>13</v>
      </c>
      <c r="AN100" s="16">
        <v>5</v>
      </c>
      <c r="AO100" s="16">
        <v>11</v>
      </c>
    </row>
  </sheetData>
  <autoFilter ref="A1:AO62"/>
  <sortState ref="A2:AO105">
    <sortCondition ref="A2:A105"/>
    <sortCondition ref="B2:B105"/>
    <sortCondition ref="D2:D105"/>
    <sortCondition ref="E2:E105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tabColor rgb="FFFFFF00"/>
  </sheetPr>
  <dimension ref="A1:R94"/>
  <sheetViews>
    <sheetView showGridLines="0" zoomScale="85" zoomScaleNormal="85" workbookViewId="0">
      <pane xSplit="5" ySplit="1" topLeftCell="F2" activePane="bottomRight" state="frozen"/>
      <selection pane="topRight" activeCell="F1" sqref="F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1" width="35" style="14" bestFit="1" customWidth="1"/>
    <col min="2" max="2" width="5" style="14" customWidth="1"/>
    <col min="3" max="3" width="31.5703125" style="14" bestFit="1" customWidth="1"/>
    <col min="4" max="4" width="31.7109375" style="14" bestFit="1" customWidth="1"/>
    <col min="5" max="5" width="11.42578125" style="14" customWidth="1"/>
    <col min="6" max="6" width="37.42578125" style="14" bestFit="1" customWidth="1"/>
    <col min="7" max="8" width="9.28515625" style="14" hidden="1" customWidth="1"/>
    <col min="9" max="9" width="8" style="14" customWidth="1"/>
    <col min="10" max="10" width="12.28515625" style="14" customWidth="1"/>
    <col min="11" max="11" width="14" style="14" customWidth="1"/>
    <col min="12" max="12" width="8" style="14" customWidth="1"/>
    <col min="13" max="13" width="9" style="14" customWidth="1"/>
    <col min="14" max="14" width="14" style="14" customWidth="1"/>
    <col min="15" max="15" width="13.42578125" style="14" bestFit="1" customWidth="1"/>
    <col min="16" max="16" width="12.85546875" style="24" customWidth="1"/>
    <col min="17" max="17" width="12" style="14" customWidth="1"/>
    <col min="18" max="18" width="10.140625" style="14" customWidth="1"/>
    <col min="19" max="16384" width="9.140625" style="14"/>
  </cols>
  <sheetData>
    <row r="1" spans="1:18" ht="63.75" customHeight="1" x14ac:dyDescent="0.25">
      <c r="A1" s="11" t="s">
        <v>162</v>
      </c>
      <c r="B1" s="11" t="s">
        <v>0</v>
      </c>
      <c r="C1" s="11" t="s">
        <v>1</v>
      </c>
      <c r="D1" s="11" t="s">
        <v>2</v>
      </c>
      <c r="E1" s="11" t="s">
        <v>62</v>
      </c>
      <c r="F1" s="11" t="s">
        <v>4</v>
      </c>
      <c r="G1" s="35" t="s">
        <v>91</v>
      </c>
      <c r="H1" s="35" t="s">
        <v>92</v>
      </c>
      <c r="I1" s="20" t="s">
        <v>95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73</v>
      </c>
      <c r="P1" s="21" t="s">
        <v>11</v>
      </c>
      <c r="Q1" s="12" t="s">
        <v>12</v>
      </c>
      <c r="R1" s="13" t="s">
        <v>79</v>
      </c>
    </row>
    <row r="2" spans="1:18" ht="15" customHeight="1" x14ac:dyDescent="0.25">
      <c r="A2" s="15" t="s">
        <v>262</v>
      </c>
      <c r="B2" s="16">
        <v>202</v>
      </c>
      <c r="C2" s="15" t="s">
        <v>263</v>
      </c>
      <c r="D2" s="15" t="s">
        <v>581</v>
      </c>
      <c r="E2" s="16">
        <v>94173508</v>
      </c>
      <c r="F2" s="15" t="s">
        <v>582</v>
      </c>
      <c r="G2" s="15"/>
      <c r="H2" s="15">
        <v>1</v>
      </c>
      <c r="I2" s="22"/>
      <c r="J2" s="17" t="s">
        <v>27</v>
      </c>
      <c r="K2" s="17" t="s">
        <v>26</v>
      </c>
      <c r="L2" s="16">
        <v>1</v>
      </c>
      <c r="M2" s="16">
        <v>0</v>
      </c>
      <c r="N2" s="16">
        <v>0</v>
      </c>
      <c r="O2" s="18">
        <v>0</v>
      </c>
      <c r="P2" s="23">
        <v>43397</v>
      </c>
      <c r="Q2" s="18"/>
      <c r="R2" s="18"/>
    </row>
    <row r="3" spans="1:18" ht="15" customHeight="1" x14ac:dyDescent="0.25">
      <c r="A3" s="15" t="s">
        <v>181</v>
      </c>
      <c r="B3" s="16">
        <v>6</v>
      </c>
      <c r="C3" s="15" t="s">
        <v>154</v>
      </c>
      <c r="D3" s="15" t="s">
        <v>141</v>
      </c>
      <c r="E3" s="16">
        <v>82941157</v>
      </c>
      <c r="F3" s="15" t="s">
        <v>460</v>
      </c>
      <c r="G3" s="15"/>
      <c r="H3" s="15">
        <v>1</v>
      </c>
      <c r="I3" s="22">
        <v>1</v>
      </c>
      <c r="J3" s="17" t="s">
        <v>27</v>
      </c>
      <c r="K3" s="17" t="s">
        <v>28</v>
      </c>
      <c r="L3" s="16">
        <v>1</v>
      </c>
      <c r="M3" s="16">
        <v>1</v>
      </c>
      <c r="N3" s="16">
        <v>2</v>
      </c>
      <c r="O3" s="18">
        <v>4186.82</v>
      </c>
      <c r="P3" s="23">
        <v>43375</v>
      </c>
      <c r="Q3" s="18">
        <v>2610</v>
      </c>
      <c r="R3" s="18">
        <v>12</v>
      </c>
    </row>
    <row r="4" spans="1:18" ht="15" customHeight="1" x14ac:dyDescent="0.25">
      <c r="A4" s="15" t="s">
        <v>181</v>
      </c>
      <c r="B4" s="16">
        <v>6</v>
      </c>
      <c r="C4" s="15" t="s">
        <v>154</v>
      </c>
      <c r="D4" s="15" t="s">
        <v>141</v>
      </c>
      <c r="E4" s="16">
        <v>94036639</v>
      </c>
      <c r="F4" s="15" t="s">
        <v>461</v>
      </c>
      <c r="G4" s="15"/>
      <c r="H4" s="15">
        <v>1</v>
      </c>
      <c r="I4" s="22"/>
      <c r="J4" s="17" t="s">
        <v>27</v>
      </c>
      <c r="K4" s="17" t="s">
        <v>26</v>
      </c>
      <c r="L4" s="16">
        <v>1</v>
      </c>
      <c r="M4" s="16">
        <v>1</v>
      </c>
      <c r="N4" s="16">
        <v>0</v>
      </c>
      <c r="O4" s="18">
        <v>1129.03</v>
      </c>
      <c r="P4" s="23">
        <v>43375</v>
      </c>
      <c r="Q4" s="18">
        <v>5000</v>
      </c>
      <c r="R4" s="18">
        <v>0</v>
      </c>
    </row>
    <row r="5" spans="1:18" ht="15" customHeight="1" x14ac:dyDescent="0.25">
      <c r="A5" s="15" t="s">
        <v>181</v>
      </c>
      <c r="B5" s="16">
        <v>6</v>
      </c>
      <c r="C5" s="15" t="s">
        <v>154</v>
      </c>
      <c r="D5" s="15" t="s">
        <v>141</v>
      </c>
      <c r="E5" s="16">
        <v>94036659</v>
      </c>
      <c r="F5" s="15" t="s">
        <v>462</v>
      </c>
      <c r="G5" s="15"/>
      <c r="H5" s="15">
        <v>1</v>
      </c>
      <c r="I5" s="22"/>
      <c r="J5" s="17" t="s">
        <v>29</v>
      </c>
      <c r="K5" s="17" t="s">
        <v>26</v>
      </c>
      <c r="L5" s="16">
        <v>1</v>
      </c>
      <c r="M5" s="16">
        <v>1</v>
      </c>
      <c r="N5" s="16">
        <v>0</v>
      </c>
      <c r="O5" s="18">
        <v>0</v>
      </c>
      <c r="P5" s="23">
        <v>43375</v>
      </c>
      <c r="Q5" s="18"/>
      <c r="R5" s="18"/>
    </row>
    <row r="6" spans="1:18" ht="15" customHeight="1" x14ac:dyDescent="0.25">
      <c r="A6" s="15" t="s">
        <v>181</v>
      </c>
      <c r="B6" s="16">
        <v>6</v>
      </c>
      <c r="C6" s="15" t="s">
        <v>154</v>
      </c>
      <c r="D6" s="15" t="s">
        <v>141</v>
      </c>
      <c r="E6" s="16">
        <v>94130243</v>
      </c>
      <c r="F6" s="15" t="s">
        <v>463</v>
      </c>
      <c r="G6" s="15"/>
      <c r="H6" s="15">
        <v>1</v>
      </c>
      <c r="I6" s="22">
        <v>1</v>
      </c>
      <c r="J6" s="17" t="s">
        <v>25</v>
      </c>
      <c r="K6" s="17" t="s">
        <v>28</v>
      </c>
      <c r="L6" s="16">
        <v>1</v>
      </c>
      <c r="M6" s="16">
        <v>1</v>
      </c>
      <c r="N6" s="16">
        <v>1</v>
      </c>
      <c r="O6" s="18">
        <v>6689.67</v>
      </c>
      <c r="P6" s="23">
        <v>43377</v>
      </c>
      <c r="Q6" s="18">
        <v>14509.14</v>
      </c>
      <c r="R6" s="18">
        <v>6</v>
      </c>
    </row>
    <row r="7" spans="1:18" ht="15" customHeight="1" x14ac:dyDescent="0.25">
      <c r="A7" s="15" t="s">
        <v>181</v>
      </c>
      <c r="B7" s="16">
        <v>6</v>
      </c>
      <c r="C7" s="15" t="s">
        <v>154</v>
      </c>
      <c r="D7" s="15" t="s">
        <v>141</v>
      </c>
      <c r="E7" s="16">
        <v>94175873</v>
      </c>
      <c r="F7" s="15" t="s">
        <v>464</v>
      </c>
      <c r="G7" s="15"/>
      <c r="H7" s="15">
        <v>1</v>
      </c>
      <c r="I7" s="22"/>
      <c r="J7" s="17" t="s">
        <v>27</v>
      </c>
      <c r="K7" s="17" t="s">
        <v>26</v>
      </c>
      <c r="L7" s="16">
        <v>2</v>
      </c>
      <c r="M7" s="16">
        <v>1</v>
      </c>
      <c r="N7" s="16">
        <v>0</v>
      </c>
      <c r="O7" s="18">
        <v>2258.06</v>
      </c>
      <c r="P7" s="23">
        <v>43398</v>
      </c>
      <c r="Q7" s="18">
        <v>10000</v>
      </c>
      <c r="R7" s="18">
        <v>0</v>
      </c>
    </row>
    <row r="8" spans="1:18" ht="15" customHeight="1" x14ac:dyDescent="0.25">
      <c r="A8" s="15" t="s">
        <v>181</v>
      </c>
      <c r="B8" s="16">
        <v>7</v>
      </c>
      <c r="C8" s="15" t="s">
        <v>35</v>
      </c>
      <c r="D8" s="15" t="s">
        <v>465</v>
      </c>
      <c r="E8" s="16">
        <v>94175966</v>
      </c>
      <c r="F8" s="15" t="s">
        <v>466</v>
      </c>
      <c r="G8" s="15"/>
      <c r="H8" s="15">
        <v>1</v>
      </c>
      <c r="I8" s="22"/>
      <c r="J8" s="17" t="s">
        <v>25</v>
      </c>
      <c r="K8" s="17" t="s">
        <v>26</v>
      </c>
      <c r="L8" s="16">
        <v>1</v>
      </c>
      <c r="M8" s="16">
        <v>0</v>
      </c>
      <c r="N8" s="16">
        <v>0</v>
      </c>
      <c r="O8" s="18">
        <v>225.8</v>
      </c>
      <c r="P8" s="23">
        <v>43398</v>
      </c>
      <c r="Q8" s="18">
        <v>1000</v>
      </c>
      <c r="R8" s="18">
        <v>0</v>
      </c>
    </row>
    <row r="9" spans="1:18" ht="15" customHeight="1" x14ac:dyDescent="0.25">
      <c r="A9" s="15" t="s">
        <v>181</v>
      </c>
      <c r="B9" s="16">
        <v>7</v>
      </c>
      <c r="C9" s="15" t="s">
        <v>35</v>
      </c>
      <c r="D9" s="15" t="s">
        <v>99</v>
      </c>
      <c r="E9" s="16">
        <v>94096550</v>
      </c>
      <c r="F9" s="15" t="s">
        <v>467</v>
      </c>
      <c r="G9" s="15"/>
      <c r="H9" s="15">
        <v>1</v>
      </c>
      <c r="I9" s="22"/>
      <c r="J9" s="17" t="s">
        <v>27</v>
      </c>
      <c r="K9" s="17" t="s">
        <v>26</v>
      </c>
      <c r="L9" s="16">
        <v>1</v>
      </c>
      <c r="M9" s="16">
        <v>1</v>
      </c>
      <c r="N9" s="16">
        <v>0</v>
      </c>
      <c r="O9" s="18">
        <v>935.48</v>
      </c>
      <c r="P9" s="23">
        <v>43306</v>
      </c>
      <c r="Q9" s="18"/>
      <c r="R9" s="18"/>
    </row>
    <row r="10" spans="1:18" ht="15" customHeight="1" x14ac:dyDescent="0.25">
      <c r="A10" s="15" t="s">
        <v>181</v>
      </c>
      <c r="B10" s="16">
        <v>10</v>
      </c>
      <c r="C10" s="15" t="s">
        <v>468</v>
      </c>
      <c r="D10" s="15" t="s">
        <v>141</v>
      </c>
      <c r="E10" s="16">
        <v>92384038</v>
      </c>
      <c r="F10" s="15" t="s">
        <v>469</v>
      </c>
      <c r="G10" s="15"/>
      <c r="H10" s="15">
        <v>1</v>
      </c>
      <c r="I10" s="22"/>
      <c r="J10" s="17" t="s">
        <v>25</v>
      </c>
      <c r="K10" s="17" t="s">
        <v>26</v>
      </c>
      <c r="L10" s="16">
        <v>1</v>
      </c>
      <c r="M10" s="16">
        <v>1</v>
      </c>
      <c r="N10" s="16">
        <v>0</v>
      </c>
      <c r="O10" s="18">
        <v>0</v>
      </c>
      <c r="P10" s="23">
        <v>41564</v>
      </c>
      <c r="Q10" s="18"/>
      <c r="R10" s="18"/>
    </row>
    <row r="11" spans="1:18" ht="15" customHeight="1" x14ac:dyDescent="0.25">
      <c r="A11" s="15" t="s">
        <v>181</v>
      </c>
      <c r="B11" s="16">
        <v>10</v>
      </c>
      <c r="C11" s="15" t="s">
        <v>468</v>
      </c>
      <c r="D11" s="15" t="s">
        <v>141</v>
      </c>
      <c r="E11" s="16">
        <v>94159782</v>
      </c>
      <c r="F11" s="15" t="s">
        <v>470</v>
      </c>
      <c r="G11" s="15"/>
      <c r="H11" s="15">
        <v>1</v>
      </c>
      <c r="I11" s="22"/>
      <c r="J11" s="17" t="s">
        <v>27</v>
      </c>
      <c r="K11" s="17" t="s">
        <v>26</v>
      </c>
      <c r="L11" s="16">
        <v>3</v>
      </c>
      <c r="M11" s="16">
        <v>1</v>
      </c>
      <c r="N11" s="16">
        <v>0</v>
      </c>
      <c r="O11" s="18">
        <v>3548.38</v>
      </c>
      <c r="P11" s="23">
        <v>43383</v>
      </c>
      <c r="Q11" s="18">
        <v>5000</v>
      </c>
      <c r="R11" s="18">
        <v>0</v>
      </c>
    </row>
    <row r="12" spans="1:18" ht="15" customHeight="1" x14ac:dyDescent="0.25">
      <c r="A12" s="15" t="s">
        <v>181</v>
      </c>
      <c r="B12" s="16">
        <v>18</v>
      </c>
      <c r="C12" s="15" t="s">
        <v>69</v>
      </c>
      <c r="D12" s="15" t="s">
        <v>68</v>
      </c>
      <c r="E12" s="16">
        <v>94028796</v>
      </c>
      <c r="F12" s="15" t="s">
        <v>471</v>
      </c>
      <c r="G12" s="15"/>
      <c r="H12" s="15">
        <v>1</v>
      </c>
      <c r="I12" s="22"/>
      <c r="J12" s="17" t="s">
        <v>29</v>
      </c>
      <c r="K12" s="17" t="s">
        <v>26</v>
      </c>
      <c r="L12" s="16">
        <v>1</v>
      </c>
      <c r="M12" s="16">
        <v>1</v>
      </c>
      <c r="N12" s="16">
        <v>0</v>
      </c>
      <c r="O12" s="18">
        <v>0</v>
      </c>
      <c r="P12" s="23">
        <v>43392</v>
      </c>
      <c r="Q12" s="18"/>
      <c r="R12" s="18"/>
    </row>
    <row r="13" spans="1:18" ht="15" customHeight="1" x14ac:dyDescent="0.25">
      <c r="A13" s="15" t="s">
        <v>181</v>
      </c>
      <c r="B13" s="16">
        <v>18</v>
      </c>
      <c r="C13" s="15" t="s">
        <v>69</v>
      </c>
      <c r="D13" s="15" t="s">
        <v>68</v>
      </c>
      <c r="E13" s="16">
        <v>94155134</v>
      </c>
      <c r="F13" s="15" t="s">
        <v>472</v>
      </c>
      <c r="G13" s="15"/>
      <c r="H13" s="15">
        <v>1</v>
      </c>
      <c r="I13" s="22"/>
      <c r="J13" s="17" t="s">
        <v>27</v>
      </c>
      <c r="K13" s="17" t="s">
        <v>26</v>
      </c>
      <c r="L13" s="16">
        <v>2</v>
      </c>
      <c r="M13" s="16">
        <v>1</v>
      </c>
      <c r="N13" s="16">
        <v>0</v>
      </c>
      <c r="O13" s="18">
        <v>3774.19</v>
      </c>
      <c r="P13" s="23">
        <v>43377</v>
      </c>
      <c r="Q13" s="18">
        <v>5000</v>
      </c>
      <c r="R13" s="18">
        <v>2</v>
      </c>
    </row>
    <row r="14" spans="1:18" ht="15" customHeight="1" x14ac:dyDescent="0.25">
      <c r="A14" s="15" t="s">
        <v>181</v>
      </c>
      <c r="B14" s="16">
        <v>18</v>
      </c>
      <c r="C14" s="15" t="s">
        <v>69</v>
      </c>
      <c r="D14" s="15" t="s">
        <v>68</v>
      </c>
      <c r="E14" s="16">
        <v>94164585</v>
      </c>
      <c r="F14" s="15" t="s">
        <v>473</v>
      </c>
      <c r="G14" s="15"/>
      <c r="H14" s="15">
        <v>1</v>
      </c>
      <c r="I14" s="22"/>
      <c r="J14" s="17" t="s">
        <v>27</v>
      </c>
      <c r="K14" s="17" t="s">
        <v>26</v>
      </c>
      <c r="L14" s="16">
        <v>1</v>
      </c>
      <c r="M14" s="16">
        <v>1</v>
      </c>
      <c r="N14" s="16">
        <v>0</v>
      </c>
      <c r="O14" s="18">
        <v>0</v>
      </c>
      <c r="P14" s="23">
        <v>43390</v>
      </c>
      <c r="Q14" s="18"/>
      <c r="R14" s="18"/>
    </row>
    <row r="15" spans="1:18" ht="15" customHeight="1" x14ac:dyDescent="0.25">
      <c r="A15" s="15" t="s">
        <v>181</v>
      </c>
      <c r="B15" s="16">
        <v>18</v>
      </c>
      <c r="C15" s="15" t="s">
        <v>69</v>
      </c>
      <c r="D15" s="15" t="s">
        <v>61</v>
      </c>
      <c r="E15" s="16">
        <v>94138819</v>
      </c>
      <c r="F15" s="15" t="s">
        <v>474</v>
      </c>
      <c r="G15" s="15"/>
      <c r="H15" s="15">
        <v>1</v>
      </c>
      <c r="I15" s="22"/>
      <c r="J15" s="17" t="s">
        <v>29</v>
      </c>
      <c r="K15" s="17" t="s">
        <v>26</v>
      </c>
      <c r="L15" s="16">
        <v>1</v>
      </c>
      <c r="M15" s="16">
        <v>1</v>
      </c>
      <c r="N15" s="16">
        <v>0</v>
      </c>
      <c r="O15" s="18">
        <v>0</v>
      </c>
      <c r="P15" s="23">
        <v>43396</v>
      </c>
      <c r="Q15" s="18"/>
      <c r="R15" s="18"/>
    </row>
    <row r="16" spans="1:18" ht="15" customHeight="1" x14ac:dyDescent="0.25">
      <c r="A16" s="15" t="s">
        <v>181</v>
      </c>
      <c r="B16" s="16">
        <v>19</v>
      </c>
      <c r="C16" s="15" t="s">
        <v>60</v>
      </c>
      <c r="D16" s="15" t="s">
        <v>48</v>
      </c>
      <c r="E16" s="16">
        <v>94062823</v>
      </c>
      <c r="F16" s="15" t="s">
        <v>475</v>
      </c>
      <c r="G16" s="15"/>
      <c r="H16" s="15">
        <v>1</v>
      </c>
      <c r="I16" s="22"/>
      <c r="J16" s="17" t="s">
        <v>29</v>
      </c>
      <c r="K16" s="17" t="s">
        <v>26</v>
      </c>
      <c r="L16" s="16">
        <v>2</v>
      </c>
      <c r="M16" s="16">
        <v>1</v>
      </c>
      <c r="N16" s="16">
        <v>0</v>
      </c>
      <c r="O16" s="18">
        <v>290.32</v>
      </c>
      <c r="P16" s="23">
        <v>43392</v>
      </c>
      <c r="Q16" s="18">
        <v>1000</v>
      </c>
      <c r="R16" s="18">
        <v>0</v>
      </c>
    </row>
    <row r="17" spans="1:18" ht="15" customHeight="1" x14ac:dyDescent="0.25">
      <c r="A17" s="15" t="s">
        <v>181</v>
      </c>
      <c r="B17" s="16">
        <v>19</v>
      </c>
      <c r="C17" s="15" t="s">
        <v>60</v>
      </c>
      <c r="D17" s="15" t="s">
        <v>48</v>
      </c>
      <c r="E17" s="16">
        <v>94161301</v>
      </c>
      <c r="F17" s="15" t="s">
        <v>476</v>
      </c>
      <c r="G17" s="15"/>
      <c r="H17" s="15">
        <v>1</v>
      </c>
      <c r="I17" s="22"/>
      <c r="J17" s="17" t="s">
        <v>25</v>
      </c>
      <c r="K17" s="17" t="s">
        <v>28</v>
      </c>
      <c r="L17" s="16">
        <v>1</v>
      </c>
      <c r="M17" s="16">
        <v>1</v>
      </c>
      <c r="N17" s="16">
        <v>1</v>
      </c>
      <c r="O17" s="18">
        <v>35.15</v>
      </c>
      <c r="P17" s="23">
        <v>43385</v>
      </c>
      <c r="Q17" s="18">
        <v>313.8</v>
      </c>
      <c r="R17" s="18">
        <v>12</v>
      </c>
    </row>
    <row r="18" spans="1:18" ht="15" customHeight="1" x14ac:dyDescent="0.25">
      <c r="A18" s="15" t="s">
        <v>181</v>
      </c>
      <c r="B18" s="16">
        <v>20</v>
      </c>
      <c r="C18" s="15" t="s">
        <v>46</v>
      </c>
      <c r="D18" s="15" t="s">
        <v>477</v>
      </c>
      <c r="E18" s="16">
        <v>93953070</v>
      </c>
      <c r="F18" s="15" t="s">
        <v>478</v>
      </c>
      <c r="G18" s="15"/>
      <c r="H18" s="15">
        <v>1</v>
      </c>
      <c r="I18" s="22"/>
      <c r="J18" s="17" t="s">
        <v>29</v>
      </c>
      <c r="K18" s="17" t="s">
        <v>26</v>
      </c>
      <c r="L18" s="16">
        <v>1</v>
      </c>
      <c r="M18" s="16">
        <v>1</v>
      </c>
      <c r="N18" s="16">
        <v>0</v>
      </c>
      <c r="O18" s="18">
        <v>6255.16</v>
      </c>
      <c r="P18" s="23">
        <v>43139</v>
      </c>
      <c r="Q18" s="18">
        <v>1560</v>
      </c>
      <c r="R18" s="18">
        <v>4</v>
      </c>
    </row>
    <row r="19" spans="1:18" ht="15" customHeight="1" x14ac:dyDescent="0.25">
      <c r="A19" s="15" t="s">
        <v>181</v>
      </c>
      <c r="B19" s="16">
        <v>24</v>
      </c>
      <c r="C19" s="15" t="s">
        <v>58</v>
      </c>
      <c r="D19" s="15" t="s">
        <v>479</v>
      </c>
      <c r="E19" s="16">
        <v>82825578</v>
      </c>
      <c r="F19" s="15" t="s">
        <v>480</v>
      </c>
      <c r="G19" s="15"/>
      <c r="H19" s="15">
        <v>1</v>
      </c>
      <c r="I19" s="22"/>
      <c r="J19" s="17" t="s">
        <v>27</v>
      </c>
      <c r="K19" s="17" t="s">
        <v>28</v>
      </c>
      <c r="L19" s="16">
        <v>1</v>
      </c>
      <c r="M19" s="16">
        <v>2</v>
      </c>
      <c r="N19" s="16">
        <v>2</v>
      </c>
      <c r="O19" s="18">
        <v>14813.73</v>
      </c>
      <c r="P19" s="23">
        <v>32212</v>
      </c>
      <c r="Q19" s="18">
        <v>5028.8500000000004</v>
      </c>
      <c r="R19" s="18">
        <v>0</v>
      </c>
    </row>
    <row r="20" spans="1:18" ht="15" customHeight="1" x14ac:dyDescent="0.25">
      <c r="A20" s="15" t="s">
        <v>181</v>
      </c>
      <c r="B20" s="16">
        <v>27</v>
      </c>
      <c r="C20" s="15" t="s">
        <v>50</v>
      </c>
      <c r="D20" s="15" t="s">
        <v>33</v>
      </c>
      <c r="E20" s="16">
        <v>94175378</v>
      </c>
      <c r="F20" s="15" t="s">
        <v>481</v>
      </c>
      <c r="G20" s="15"/>
      <c r="H20" s="15">
        <v>1</v>
      </c>
      <c r="I20" s="22"/>
      <c r="J20" s="17" t="s">
        <v>27</v>
      </c>
      <c r="K20" s="17" t="s">
        <v>26</v>
      </c>
      <c r="L20" s="16">
        <v>2</v>
      </c>
      <c r="M20" s="16">
        <v>1</v>
      </c>
      <c r="N20" s="16">
        <v>0</v>
      </c>
      <c r="O20" s="18">
        <v>64.510000000000005</v>
      </c>
      <c r="P20" s="23">
        <v>43398</v>
      </c>
      <c r="Q20" s="18">
        <v>1000</v>
      </c>
      <c r="R20" s="18">
        <v>0</v>
      </c>
    </row>
    <row r="21" spans="1:18" ht="15" customHeight="1" x14ac:dyDescent="0.25">
      <c r="A21" s="15" t="s">
        <v>181</v>
      </c>
      <c r="B21" s="16">
        <v>27</v>
      </c>
      <c r="C21" s="15" t="s">
        <v>50</v>
      </c>
      <c r="D21" s="15" t="s">
        <v>52</v>
      </c>
      <c r="E21" s="16">
        <v>82561191</v>
      </c>
      <c r="F21" s="15" t="s">
        <v>482</v>
      </c>
      <c r="G21" s="15"/>
      <c r="H21" s="15">
        <v>1</v>
      </c>
      <c r="I21" s="22"/>
      <c r="J21" s="17" t="s">
        <v>27</v>
      </c>
      <c r="K21" s="17" t="s">
        <v>28</v>
      </c>
      <c r="L21" s="16">
        <v>1</v>
      </c>
      <c r="M21" s="16">
        <v>1</v>
      </c>
      <c r="N21" s="16">
        <v>1</v>
      </c>
      <c r="O21" s="18">
        <v>36.770000000000003</v>
      </c>
      <c r="P21" s="23">
        <v>34776</v>
      </c>
      <c r="Q21" s="18">
        <v>100</v>
      </c>
      <c r="R21" s="18">
        <v>0</v>
      </c>
    </row>
    <row r="22" spans="1:18" ht="15" customHeight="1" x14ac:dyDescent="0.25">
      <c r="A22" s="15" t="s">
        <v>181</v>
      </c>
      <c r="B22" s="16">
        <v>27</v>
      </c>
      <c r="C22" s="15" t="s">
        <v>50</v>
      </c>
      <c r="D22" s="15" t="s">
        <v>52</v>
      </c>
      <c r="E22" s="16">
        <v>94014296</v>
      </c>
      <c r="F22" s="15" t="s">
        <v>483</v>
      </c>
      <c r="G22" s="15"/>
      <c r="H22" s="15">
        <v>1</v>
      </c>
      <c r="I22" s="22"/>
      <c r="J22" s="17" t="s">
        <v>25</v>
      </c>
      <c r="K22" s="17" t="s">
        <v>28</v>
      </c>
      <c r="L22" s="16">
        <v>1</v>
      </c>
      <c r="M22" s="16">
        <v>2</v>
      </c>
      <c r="N22" s="16">
        <v>3</v>
      </c>
      <c r="O22" s="18">
        <v>3089.06</v>
      </c>
      <c r="P22" s="23">
        <v>43208</v>
      </c>
      <c r="Q22" s="18"/>
      <c r="R22" s="18"/>
    </row>
    <row r="23" spans="1:18" ht="15" customHeight="1" x14ac:dyDescent="0.25">
      <c r="A23" s="15" t="s">
        <v>181</v>
      </c>
      <c r="B23" s="16">
        <v>27</v>
      </c>
      <c r="C23" s="15" t="s">
        <v>50</v>
      </c>
      <c r="D23" s="15" t="s">
        <v>52</v>
      </c>
      <c r="E23" s="16">
        <v>94111814</v>
      </c>
      <c r="F23" s="15" t="s">
        <v>484</v>
      </c>
      <c r="G23" s="15"/>
      <c r="H23" s="15">
        <v>1</v>
      </c>
      <c r="I23" s="22"/>
      <c r="J23" s="17" t="s">
        <v>29</v>
      </c>
      <c r="K23" s="17" t="s">
        <v>26</v>
      </c>
      <c r="L23" s="16">
        <v>1</v>
      </c>
      <c r="M23" s="16">
        <v>1</v>
      </c>
      <c r="N23" s="16">
        <v>0</v>
      </c>
      <c r="O23" s="18">
        <v>0</v>
      </c>
      <c r="P23" s="23">
        <v>43384</v>
      </c>
      <c r="Q23" s="18"/>
      <c r="R23" s="18"/>
    </row>
    <row r="24" spans="1:18" ht="15" customHeight="1" x14ac:dyDescent="0.25">
      <c r="A24" s="15" t="s">
        <v>181</v>
      </c>
      <c r="B24" s="16">
        <v>27</v>
      </c>
      <c r="C24" s="15" t="s">
        <v>50</v>
      </c>
      <c r="D24" s="15" t="s">
        <v>52</v>
      </c>
      <c r="E24" s="16">
        <v>94179999</v>
      </c>
      <c r="F24" s="15" t="s">
        <v>485</v>
      </c>
      <c r="G24" s="15"/>
      <c r="H24" s="15">
        <v>1</v>
      </c>
      <c r="I24" s="22"/>
      <c r="J24" s="17" t="s">
        <v>27</v>
      </c>
      <c r="K24" s="17" t="s">
        <v>26</v>
      </c>
      <c r="L24" s="16">
        <v>1</v>
      </c>
      <c r="M24" s="16">
        <v>1</v>
      </c>
      <c r="N24" s="16">
        <v>0</v>
      </c>
      <c r="O24" s="18">
        <v>0</v>
      </c>
      <c r="P24" s="23">
        <v>43404</v>
      </c>
      <c r="Q24" s="18"/>
      <c r="R24" s="18"/>
    </row>
    <row r="25" spans="1:18" ht="15" customHeight="1" x14ac:dyDescent="0.25">
      <c r="A25" s="15" t="s">
        <v>181</v>
      </c>
      <c r="B25" s="16">
        <v>27</v>
      </c>
      <c r="C25" s="15" t="s">
        <v>50</v>
      </c>
      <c r="D25" s="15" t="s">
        <v>52</v>
      </c>
      <c r="E25" s="16">
        <v>94180485</v>
      </c>
      <c r="F25" s="15" t="s">
        <v>486</v>
      </c>
      <c r="G25" s="15"/>
      <c r="H25" s="15">
        <v>1</v>
      </c>
      <c r="I25" s="22"/>
      <c r="J25" s="17" t="s">
        <v>27</v>
      </c>
      <c r="K25" s="17" t="s">
        <v>28</v>
      </c>
      <c r="L25" s="16">
        <v>1</v>
      </c>
      <c r="M25" s="16">
        <v>1</v>
      </c>
      <c r="N25" s="16">
        <v>1</v>
      </c>
      <c r="O25" s="18">
        <v>0</v>
      </c>
      <c r="P25" s="23">
        <v>43404</v>
      </c>
      <c r="Q25" s="18"/>
      <c r="R25" s="18"/>
    </row>
    <row r="26" spans="1:18" ht="15" customHeight="1" x14ac:dyDescent="0.25">
      <c r="A26" s="15" t="s">
        <v>181</v>
      </c>
      <c r="B26" s="16">
        <v>27</v>
      </c>
      <c r="C26" s="15" t="s">
        <v>50</v>
      </c>
      <c r="D26" s="15" t="s">
        <v>487</v>
      </c>
      <c r="E26" s="16">
        <v>94154417</v>
      </c>
      <c r="F26" s="15" t="s">
        <v>488</v>
      </c>
      <c r="G26" s="15"/>
      <c r="H26" s="15">
        <v>1</v>
      </c>
      <c r="I26" s="22"/>
      <c r="J26" s="17" t="s">
        <v>27</v>
      </c>
      <c r="K26" s="17" t="s">
        <v>26</v>
      </c>
      <c r="L26" s="16">
        <v>1</v>
      </c>
      <c r="M26" s="16">
        <v>0</v>
      </c>
      <c r="N26" s="16">
        <v>0</v>
      </c>
      <c r="O26" s="18">
        <v>903.22</v>
      </c>
      <c r="P26" s="23">
        <v>43377</v>
      </c>
      <c r="Q26" s="18">
        <v>1000</v>
      </c>
      <c r="R26" s="18">
        <v>0</v>
      </c>
    </row>
    <row r="27" spans="1:18" ht="15" customHeight="1" x14ac:dyDescent="0.25">
      <c r="A27" s="15" t="s">
        <v>181</v>
      </c>
      <c r="B27" s="16">
        <v>27</v>
      </c>
      <c r="C27" s="15" t="s">
        <v>50</v>
      </c>
      <c r="D27" s="15" t="s">
        <v>487</v>
      </c>
      <c r="E27" s="16">
        <v>94154583</v>
      </c>
      <c r="F27" s="15" t="s">
        <v>489</v>
      </c>
      <c r="G27" s="15"/>
      <c r="H27" s="15">
        <v>1</v>
      </c>
      <c r="I27" s="22"/>
      <c r="J27" s="17" t="s">
        <v>25</v>
      </c>
      <c r="K27" s="17" t="s">
        <v>28</v>
      </c>
      <c r="L27" s="16">
        <v>1</v>
      </c>
      <c r="M27" s="16">
        <v>1</v>
      </c>
      <c r="N27" s="16">
        <v>1</v>
      </c>
      <c r="O27" s="18">
        <v>0</v>
      </c>
      <c r="P27" s="23">
        <v>43377</v>
      </c>
      <c r="Q27" s="18"/>
      <c r="R27" s="18"/>
    </row>
    <row r="28" spans="1:18" ht="15" customHeight="1" x14ac:dyDescent="0.25">
      <c r="A28" s="15" t="s">
        <v>181</v>
      </c>
      <c r="B28" s="16">
        <v>27</v>
      </c>
      <c r="C28" s="15" t="s">
        <v>50</v>
      </c>
      <c r="D28" s="15" t="s">
        <v>487</v>
      </c>
      <c r="E28" s="16">
        <v>94169191</v>
      </c>
      <c r="F28" s="15" t="s">
        <v>490</v>
      </c>
      <c r="G28" s="15"/>
      <c r="H28" s="15">
        <v>1</v>
      </c>
      <c r="I28" s="22"/>
      <c r="J28" s="17" t="s">
        <v>27</v>
      </c>
      <c r="K28" s="17" t="s">
        <v>26</v>
      </c>
      <c r="L28" s="16">
        <v>2</v>
      </c>
      <c r="M28" s="16">
        <v>1</v>
      </c>
      <c r="N28" s="16">
        <v>0</v>
      </c>
      <c r="O28" s="18">
        <v>451.61</v>
      </c>
      <c r="P28" s="23">
        <v>43391</v>
      </c>
      <c r="Q28" s="18">
        <v>1000</v>
      </c>
      <c r="R28" s="18">
        <v>0</v>
      </c>
    </row>
    <row r="29" spans="1:18" ht="15" customHeight="1" x14ac:dyDescent="0.25">
      <c r="A29" s="15" t="s">
        <v>181</v>
      </c>
      <c r="B29" s="16">
        <v>30</v>
      </c>
      <c r="C29" s="15" t="s">
        <v>30</v>
      </c>
      <c r="D29" s="15" t="s">
        <v>133</v>
      </c>
      <c r="E29" s="16">
        <v>94118682</v>
      </c>
      <c r="F29" s="15" t="s">
        <v>491</v>
      </c>
      <c r="G29" s="15"/>
      <c r="H29" s="15">
        <v>1</v>
      </c>
      <c r="I29" s="22"/>
      <c r="J29" s="17" t="s">
        <v>27</v>
      </c>
      <c r="K29" s="17" t="s">
        <v>26</v>
      </c>
      <c r="L29" s="16">
        <v>2</v>
      </c>
      <c r="M29" s="16">
        <v>1</v>
      </c>
      <c r="N29" s="16">
        <v>0</v>
      </c>
      <c r="O29" s="18">
        <v>9269.11</v>
      </c>
      <c r="P29" s="23">
        <v>43336</v>
      </c>
      <c r="Q29" s="18">
        <v>9102.43</v>
      </c>
      <c r="R29" s="18">
        <v>9</v>
      </c>
    </row>
    <row r="30" spans="1:18" ht="15" customHeight="1" x14ac:dyDescent="0.25">
      <c r="A30" s="15" t="s">
        <v>181</v>
      </c>
      <c r="B30" s="16">
        <v>30</v>
      </c>
      <c r="C30" s="15" t="s">
        <v>30</v>
      </c>
      <c r="D30" s="15" t="s">
        <v>133</v>
      </c>
      <c r="E30" s="16">
        <v>94143697</v>
      </c>
      <c r="F30" s="15" t="s">
        <v>492</v>
      </c>
      <c r="G30" s="15"/>
      <c r="H30" s="15">
        <v>1</v>
      </c>
      <c r="I30" s="22"/>
      <c r="J30" s="17" t="s">
        <v>27</v>
      </c>
      <c r="K30" s="17" t="s">
        <v>26</v>
      </c>
      <c r="L30" s="16">
        <v>3</v>
      </c>
      <c r="M30" s="16">
        <v>1</v>
      </c>
      <c r="N30" s="16">
        <v>0</v>
      </c>
      <c r="O30" s="18">
        <v>8128.9</v>
      </c>
      <c r="P30" s="23">
        <v>43399</v>
      </c>
      <c r="Q30" s="18">
        <v>70000</v>
      </c>
      <c r="R30" s="18">
        <v>0</v>
      </c>
    </row>
    <row r="31" spans="1:18" ht="15" customHeight="1" x14ac:dyDescent="0.25">
      <c r="A31" s="15" t="s">
        <v>181</v>
      </c>
      <c r="B31" s="16">
        <v>33</v>
      </c>
      <c r="C31" s="15" t="s">
        <v>166</v>
      </c>
      <c r="D31" s="15" t="s">
        <v>147</v>
      </c>
      <c r="E31" s="16">
        <v>94069341</v>
      </c>
      <c r="F31" s="15" t="s">
        <v>493</v>
      </c>
      <c r="G31" s="15"/>
      <c r="H31" s="15">
        <v>1</v>
      </c>
      <c r="I31" s="22"/>
      <c r="J31" s="17" t="s">
        <v>27</v>
      </c>
      <c r="K31" s="17" t="s">
        <v>26</v>
      </c>
      <c r="L31" s="16">
        <v>1</v>
      </c>
      <c r="M31" s="16">
        <v>1</v>
      </c>
      <c r="N31" s="16">
        <v>0</v>
      </c>
      <c r="O31" s="18">
        <v>0</v>
      </c>
      <c r="P31" s="23">
        <v>43377</v>
      </c>
      <c r="Q31" s="18"/>
      <c r="R31" s="18"/>
    </row>
    <row r="32" spans="1:18" ht="15" customHeight="1" x14ac:dyDescent="0.25">
      <c r="A32" s="15" t="s">
        <v>181</v>
      </c>
      <c r="B32" s="16">
        <v>37</v>
      </c>
      <c r="C32" s="15" t="s">
        <v>199</v>
      </c>
      <c r="D32" s="15" t="s">
        <v>133</v>
      </c>
      <c r="E32" s="16">
        <v>92878562</v>
      </c>
      <c r="F32" s="15" t="s">
        <v>494</v>
      </c>
      <c r="G32" s="15"/>
      <c r="H32" s="15">
        <v>1</v>
      </c>
      <c r="I32" s="22"/>
      <c r="J32" s="17" t="s">
        <v>27</v>
      </c>
      <c r="K32" s="17" t="s">
        <v>28</v>
      </c>
      <c r="L32" s="16">
        <v>2</v>
      </c>
      <c r="M32" s="16">
        <v>1</v>
      </c>
      <c r="N32" s="16">
        <v>2</v>
      </c>
      <c r="O32" s="18">
        <v>547.46</v>
      </c>
      <c r="P32" s="23">
        <v>43390</v>
      </c>
      <c r="Q32" s="18">
        <v>1669.95</v>
      </c>
      <c r="R32" s="18">
        <v>0</v>
      </c>
    </row>
    <row r="33" spans="1:18" ht="15" customHeight="1" x14ac:dyDescent="0.25">
      <c r="A33" s="15" t="s">
        <v>181</v>
      </c>
      <c r="B33" s="16">
        <v>38</v>
      </c>
      <c r="C33" s="15" t="s">
        <v>57</v>
      </c>
      <c r="D33" s="15" t="s">
        <v>109</v>
      </c>
      <c r="E33" s="16">
        <v>94174190</v>
      </c>
      <c r="F33" s="15" t="s">
        <v>495</v>
      </c>
      <c r="G33" s="15"/>
      <c r="H33" s="15">
        <v>1</v>
      </c>
      <c r="I33" s="22"/>
      <c r="J33" s="17" t="s">
        <v>27</v>
      </c>
      <c r="K33" s="17" t="s">
        <v>26</v>
      </c>
      <c r="L33" s="16">
        <v>3</v>
      </c>
      <c r="M33" s="16">
        <v>1</v>
      </c>
      <c r="N33" s="16">
        <v>0</v>
      </c>
      <c r="O33" s="18">
        <v>1170.96</v>
      </c>
      <c r="P33" s="23">
        <v>43397</v>
      </c>
      <c r="Q33" s="18">
        <v>6100</v>
      </c>
      <c r="R33" s="18">
        <v>0</v>
      </c>
    </row>
    <row r="34" spans="1:18" ht="15" customHeight="1" x14ac:dyDescent="0.25">
      <c r="A34" s="15" t="s">
        <v>181</v>
      </c>
      <c r="B34" s="16">
        <v>40</v>
      </c>
      <c r="C34" s="15" t="s">
        <v>216</v>
      </c>
      <c r="D34" s="15" t="s">
        <v>123</v>
      </c>
      <c r="E34" s="16">
        <v>94167931</v>
      </c>
      <c r="F34" s="15" t="s">
        <v>496</v>
      </c>
      <c r="G34" s="15"/>
      <c r="H34" s="15">
        <v>1</v>
      </c>
      <c r="I34" s="22"/>
      <c r="J34" s="17" t="s">
        <v>27</v>
      </c>
      <c r="K34" s="17" t="s">
        <v>28</v>
      </c>
      <c r="L34" s="16">
        <v>1</v>
      </c>
      <c r="M34" s="16">
        <v>2</v>
      </c>
      <c r="N34" s="16">
        <v>2</v>
      </c>
      <c r="O34" s="18">
        <v>-13.93</v>
      </c>
      <c r="P34" s="23">
        <v>43391</v>
      </c>
      <c r="Q34" s="18"/>
      <c r="R34" s="18"/>
    </row>
    <row r="35" spans="1:18" ht="15" customHeight="1" x14ac:dyDescent="0.25">
      <c r="A35" s="15" t="s">
        <v>181</v>
      </c>
      <c r="B35" s="16">
        <v>41</v>
      </c>
      <c r="C35" s="15" t="s">
        <v>248</v>
      </c>
      <c r="D35" s="15" t="s">
        <v>497</v>
      </c>
      <c r="E35" s="16">
        <v>93881017</v>
      </c>
      <c r="F35" s="15" t="s">
        <v>498</v>
      </c>
      <c r="G35" s="15"/>
      <c r="H35" s="15">
        <v>1</v>
      </c>
      <c r="I35" s="22"/>
      <c r="J35" s="17" t="s">
        <v>27</v>
      </c>
      <c r="K35" s="17" t="s">
        <v>28</v>
      </c>
      <c r="L35" s="16">
        <v>2</v>
      </c>
      <c r="M35" s="16">
        <v>2</v>
      </c>
      <c r="N35" s="16">
        <v>1</v>
      </c>
      <c r="O35" s="18">
        <v>-10.96</v>
      </c>
      <c r="P35" s="23">
        <v>43060</v>
      </c>
      <c r="Q35" s="18"/>
      <c r="R35" s="18"/>
    </row>
    <row r="36" spans="1:18" ht="15" customHeight="1" x14ac:dyDescent="0.25">
      <c r="A36" s="15" t="s">
        <v>181</v>
      </c>
      <c r="B36" s="16">
        <v>43</v>
      </c>
      <c r="C36" s="15" t="s">
        <v>36</v>
      </c>
      <c r="D36" s="15" t="s">
        <v>61</v>
      </c>
      <c r="E36" s="16">
        <v>94138709</v>
      </c>
      <c r="F36" s="15" t="s">
        <v>499</v>
      </c>
      <c r="G36" s="15"/>
      <c r="H36" s="15">
        <v>1</v>
      </c>
      <c r="I36" s="22"/>
      <c r="J36" s="17" t="s">
        <v>25</v>
      </c>
      <c r="K36" s="17" t="s">
        <v>26</v>
      </c>
      <c r="L36" s="16">
        <v>1</v>
      </c>
      <c r="M36" s="16">
        <v>1</v>
      </c>
      <c r="N36" s="16">
        <v>0</v>
      </c>
      <c r="O36" s="18">
        <v>0</v>
      </c>
      <c r="P36" s="23">
        <v>43396</v>
      </c>
      <c r="Q36" s="18"/>
      <c r="R36" s="18"/>
    </row>
    <row r="37" spans="1:18" ht="15" customHeight="1" x14ac:dyDescent="0.25">
      <c r="A37" s="15" t="s">
        <v>181</v>
      </c>
      <c r="B37" s="16">
        <v>60</v>
      </c>
      <c r="C37" s="15" t="s">
        <v>31</v>
      </c>
      <c r="D37" s="15" t="s">
        <v>500</v>
      </c>
      <c r="E37" s="16">
        <v>94146261</v>
      </c>
      <c r="F37" s="15" t="s">
        <v>501</v>
      </c>
      <c r="G37" s="15"/>
      <c r="H37" s="15">
        <v>1</v>
      </c>
      <c r="I37" s="22"/>
      <c r="J37" s="17" t="s">
        <v>29</v>
      </c>
      <c r="K37" s="17" t="s">
        <v>26</v>
      </c>
      <c r="L37" s="16">
        <v>1</v>
      </c>
      <c r="M37" s="16">
        <v>0</v>
      </c>
      <c r="N37" s="16">
        <v>0</v>
      </c>
      <c r="O37" s="18">
        <v>0</v>
      </c>
      <c r="P37" s="23">
        <v>43396</v>
      </c>
      <c r="Q37" s="18"/>
      <c r="R37" s="18"/>
    </row>
    <row r="38" spans="1:18" ht="15" customHeight="1" x14ac:dyDescent="0.25">
      <c r="A38" s="15" t="s">
        <v>181</v>
      </c>
      <c r="B38" s="16">
        <v>64</v>
      </c>
      <c r="C38" s="15" t="s">
        <v>128</v>
      </c>
      <c r="D38" s="15" t="s">
        <v>184</v>
      </c>
      <c r="E38" s="16">
        <v>82375358</v>
      </c>
      <c r="F38" s="15" t="s">
        <v>502</v>
      </c>
      <c r="G38" s="15"/>
      <c r="H38" s="15">
        <v>1</v>
      </c>
      <c r="I38" s="22"/>
      <c r="J38" s="17" t="s">
        <v>27</v>
      </c>
      <c r="K38" s="17" t="s">
        <v>26</v>
      </c>
      <c r="L38" s="16">
        <v>1</v>
      </c>
      <c r="M38" s="16">
        <v>0</v>
      </c>
      <c r="N38" s="16">
        <v>0</v>
      </c>
      <c r="O38" s="18">
        <v>160304.39000000001</v>
      </c>
      <c r="P38" s="23">
        <v>33022</v>
      </c>
      <c r="Q38" s="18">
        <v>0</v>
      </c>
      <c r="R38" s="18">
        <v>2</v>
      </c>
    </row>
    <row r="39" spans="1:18" ht="15" customHeight="1" x14ac:dyDescent="0.25">
      <c r="A39" s="15" t="s">
        <v>181</v>
      </c>
      <c r="B39" s="16">
        <v>65</v>
      </c>
      <c r="C39" s="15" t="s">
        <v>301</v>
      </c>
      <c r="D39" s="15" t="s">
        <v>133</v>
      </c>
      <c r="E39" s="16">
        <v>94172275</v>
      </c>
      <c r="F39" s="15" t="s">
        <v>503</v>
      </c>
      <c r="G39" s="15"/>
      <c r="H39" s="15">
        <v>1</v>
      </c>
      <c r="I39" s="22">
        <v>1</v>
      </c>
      <c r="J39" s="17" t="s">
        <v>27</v>
      </c>
      <c r="K39" s="17" t="s">
        <v>26</v>
      </c>
      <c r="L39" s="16">
        <v>2</v>
      </c>
      <c r="M39" s="16">
        <v>1</v>
      </c>
      <c r="N39" s="16">
        <v>0</v>
      </c>
      <c r="O39" s="18">
        <v>322.58</v>
      </c>
      <c r="P39" s="23">
        <v>43396</v>
      </c>
      <c r="Q39" s="18">
        <v>4000</v>
      </c>
      <c r="R39" s="18">
        <v>6</v>
      </c>
    </row>
    <row r="40" spans="1:18" ht="15" customHeight="1" x14ac:dyDescent="0.25">
      <c r="A40" s="15" t="s">
        <v>181</v>
      </c>
      <c r="B40" s="16">
        <v>68</v>
      </c>
      <c r="C40" s="15" t="s">
        <v>504</v>
      </c>
      <c r="D40" s="15" t="s">
        <v>505</v>
      </c>
      <c r="E40" s="16">
        <v>82754263</v>
      </c>
      <c r="F40" s="15" t="s">
        <v>506</v>
      </c>
      <c r="G40" s="15"/>
      <c r="H40" s="15">
        <v>1</v>
      </c>
      <c r="I40" s="22"/>
      <c r="J40" s="17" t="s">
        <v>27</v>
      </c>
      <c r="K40" s="17" t="s">
        <v>28</v>
      </c>
      <c r="L40" s="16">
        <v>0</v>
      </c>
      <c r="M40" s="16">
        <v>1</v>
      </c>
      <c r="N40" s="16">
        <v>0</v>
      </c>
      <c r="O40" s="18">
        <v>-71.55</v>
      </c>
      <c r="P40" s="23">
        <v>28497</v>
      </c>
      <c r="Q40" s="18"/>
      <c r="R40" s="18"/>
    </row>
    <row r="41" spans="1:18" ht="15" customHeight="1" x14ac:dyDescent="0.25">
      <c r="A41" s="15" t="s">
        <v>181</v>
      </c>
      <c r="B41" s="16">
        <v>70</v>
      </c>
      <c r="C41" s="15" t="s">
        <v>507</v>
      </c>
      <c r="D41" s="15" t="s">
        <v>115</v>
      </c>
      <c r="E41" s="16">
        <v>93359953</v>
      </c>
      <c r="F41" s="15" t="s">
        <v>508</v>
      </c>
      <c r="G41" s="15"/>
      <c r="H41" s="15">
        <v>1</v>
      </c>
      <c r="I41" s="22"/>
      <c r="J41" s="17" t="s">
        <v>27</v>
      </c>
      <c r="K41" s="17" t="s">
        <v>28</v>
      </c>
      <c r="L41" s="16">
        <v>1</v>
      </c>
      <c r="M41" s="16">
        <v>3</v>
      </c>
      <c r="N41" s="16">
        <v>2</v>
      </c>
      <c r="O41" s="18">
        <v>32924.300000000003</v>
      </c>
      <c r="P41" s="23">
        <v>42538</v>
      </c>
      <c r="Q41" s="18">
        <v>450</v>
      </c>
      <c r="R41" s="18">
        <v>1</v>
      </c>
    </row>
    <row r="42" spans="1:18" ht="15" customHeight="1" x14ac:dyDescent="0.25">
      <c r="A42" s="15" t="s">
        <v>181</v>
      </c>
      <c r="B42" s="16">
        <v>71</v>
      </c>
      <c r="C42" s="15" t="s">
        <v>125</v>
      </c>
      <c r="D42" s="15" t="s">
        <v>114</v>
      </c>
      <c r="E42" s="16">
        <v>94176467</v>
      </c>
      <c r="F42" s="15" t="s">
        <v>509</v>
      </c>
      <c r="G42" s="15"/>
      <c r="H42" s="15">
        <v>1</v>
      </c>
      <c r="I42" s="22"/>
      <c r="J42" s="17" t="s">
        <v>27</v>
      </c>
      <c r="K42" s="17" t="s">
        <v>26</v>
      </c>
      <c r="L42" s="16">
        <v>1</v>
      </c>
      <c r="M42" s="16">
        <v>1</v>
      </c>
      <c r="N42" s="16">
        <v>0</v>
      </c>
      <c r="O42" s="18">
        <v>0</v>
      </c>
      <c r="P42" s="23">
        <v>43399</v>
      </c>
      <c r="Q42" s="18"/>
      <c r="R42" s="18"/>
    </row>
    <row r="43" spans="1:18" ht="15" customHeight="1" x14ac:dyDescent="0.25">
      <c r="A43" s="15" t="s">
        <v>181</v>
      </c>
      <c r="B43" s="16">
        <v>71</v>
      </c>
      <c r="C43" s="15" t="s">
        <v>125</v>
      </c>
      <c r="D43" s="15" t="s">
        <v>114</v>
      </c>
      <c r="E43" s="16">
        <v>94179492</v>
      </c>
      <c r="F43" s="15" t="s">
        <v>510</v>
      </c>
      <c r="G43" s="15"/>
      <c r="H43" s="15">
        <v>1</v>
      </c>
      <c r="I43" s="22"/>
      <c r="J43" s="17" t="s">
        <v>27</v>
      </c>
      <c r="K43" s="17" t="s">
        <v>28</v>
      </c>
      <c r="L43" s="16">
        <v>1</v>
      </c>
      <c r="M43" s="16">
        <v>1</v>
      </c>
      <c r="N43" s="16">
        <v>1</v>
      </c>
      <c r="O43" s="18">
        <v>0</v>
      </c>
      <c r="P43" s="23">
        <v>43404</v>
      </c>
      <c r="Q43" s="18"/>
      <c r="R43" s="18"/>
    </row>
    <row r="44" spans="1:18" ht="15" customHeight="1" x14ac:dyDescent="0.25">
      <c r="A44" s="15" t="s">
        <v>181</v>
      </c>
      <c r="B44" s="16">
        <v>74</v>
      </c>
      <c r="C44" s="15" t="s">
        <v>304</v>
      </c>
      <c r="D44" s="15" t="s">
        <v>305</v>
      </c>
      <c r="E44" s="16">
        <v>83256015</v>
      </c>
      <c r="F44" s="15" t="s">
        <v>511</v>
      </c>
      <c r="G44" s="15"/>
      <c r="H44" s="15">
        <v>1</v>
      </c>
      <c r="I44" s="22"/>
      <c r="J44" s="17" t="s">
        <v>27</v>
      </c>
      <c r="K44" s="17" t="s">
        <v>28</v>
      </c>
      <c r="L44" s="16">
        <v>1</v>
      </c>
      <c r="M44" s="16">
        <v>2</v>
      </c>
      <c r="N44" s="16">
        <v>1</v>
      </c>
      <c r="O44" s="18">
        <v>3579.78</v>
      </c>
      <c r="P44" s="23">
        <v>36916</v>
      </c>
      <c r="Q44" s="18"/>
      <c r="R44" s="18"/>
    </row>
    <row r="45" spans="1:18" ht="15" customHeight="1" x14ac:dyDescent="0.25">
      <c r="A45" s="15" t="s">
        <v>181</v>
      </c>
      <c r="B45" s="16">
        <v>77</v>
      </c>
      <c r="C45" s="15" t="s">
        <v>135</v>
      </c>
      <c r="D45" s="15" t="s">
        <v>512</v>
      </c>
      <c r="E45" s="16">
        <v>93699508</v>
      </c>
      <c r="F45" s="15" t="s">
        <v>513</v>
      </c>
      <c r="G45" s="15"/>
      <c r="H45" s="15">
        <v>1</v>
      </c>
      <c r="I45" s="22">
        <v>1</v>
      </c>
      <c r="J45" s="17" t="s">
        <v>27</v>
      </c>
      <c r="K45" s="17" t="s">
        <v>26</v>
      </c>
      <c r="L45" s="16">
        <v>1</v>
      </c>
      <c r="M45" s="16">
        <v>1</v>
      </c>
      <c r="N45" s="16">
        <v>0</v>
      </c>
      <c r="O45" s="18">
        <v>9316.8799999999992</v>
      </c>
      <c r="P45" s="23">
        <v>42860</v>
      </c>
      <c r="Q45" s="18">
        <v>176.76</v>
      </c>
      <c r="R45" s="18">
        <v>11</v>
      </c>
    </row>
    <row r="46" spans="1:18" ht="15" customHeight="1" x14ac:dyDescent="0.25">
      <c r="A46" s="15" t="s">
        <v>181</v>
      </c>
      <c r="B46" s="16">
        <v>85</v>
      </c>
      <c r="C46" s="15" t="s">
        <v>66</v>
      </c>
      <c r="D46" s="15" t="s">
        <v>514</v>
      </c>
      <c r="E46" s="16">
        <v>82382820</v>
      </c>
      <c r="F46" s="15" t="s">
        <v>515</v>
      </c>
      <c r="G46" s="15"/>
      <c r="H46" s="15">
        <v>1</v>
      </c>
      <c r="I46" s="22">
        <v>1</v>
      </c>
      <c r="J46" s="17" t="s">
        <v>27</v>
      </c>
      <c r="K46" s="17" t="s">
        <v>26</v>
      </c>
      <c r="L46" s="16">
        <v>2</v>
      </c>
      <c r="M46" s="16">
        <v>1</v>
      </c>
      <c r="N46" s="16">
        <v>0</v>
      </c>
      <c r="O46" s="18">
        <v>130943.02</v>
      </c>
      <c r="P46" s="23">
        <v>35857</v>
      </c>
      <c r="Q46" s="18">
        <v>155554</v>
      </c>
      <c r="R46" s="18">
        <v>22</v>
      </c>
    </row>
    <row r="47" spans="1:18" ht="15" customHeight="1" x14ac:dyDescent="0.25">
      <c r="A47" s="15" t="s">
        <v>181</v>
      </c>
      <c r="B47" s="16">
        <v>92</v>
      </c>
      <c r="C47" s="15" t="s">
        <v>129</v>
      </c>
      <c r="D47" s="15" t="s">
        <v>516</v>
      </c>
      <c r="E47" s="16">
        <v>94151892</v>
      </c>
      <c r="F47" s="15" t="s">
        <v>517</v>
      </c>
      <c r="G47" s="15"/>
      <c r="H47" s="15">
        <v>1</v>
      </c>
      <c r="I47" s="22"/>
      <c r="J47" s="17" t="s">
        <v>27</v>
      </c>
      <c r="K47" s="17" t="s">
        <v>26</v>
      </c>
      <c r="L47" s="16">
        <v>1</v>
      </c>
      <c r="M47" s="16">
        <v>0</v>
      </c>
      <c r="N47" s="16">
        <v>0</v>
      </c>
      <c r="O47" s="18">
        <v>3870.96</v>
      </c>
      <c r="P47" s="23">
        <v>43375</v>
      </c>
      <c r="Q47" s="18">
        <v>4000</v>
      </c>
      <c r="R47" s="18">
        <v>0</v>
      </c>
    </row>
    <row r="48" spans="1:18" ht="15" customHeight="1" x14ac:dyDescent="0.25">
      <c r="A48" s="15" t="s">
        <v>181</v>
      </c>
      <c r="B48" s="16">
        <v>95</v>
      </c>
      <c r="C48" s="15" t="s">
        <v>150</v>
      </c>
      <c r="D48" s="15" t="s">
        <v>200</v>
      </c>
      <c r="E48" s="16">
        <v>94173894</v>
      </c>
      <c r="F48" s="15" t="s">
        <v>518</v>
      </c>
      <c r="G48" s="15"/>
      <c r="H48" s="15">
        <v>1</v>
      </c>
      <c r="I48" s="22"/>
      <c r="J48" s="17" t="s">
        <v>27</v>
      </c>
      <c r="K48" s="17" t="s">
        <v>26</v>
      </c>
      <c r="L48" s="16">
        <v>2</v>
      </c>
      <c r="M48" s="16">
        <v>0</v>
      </c>
      <c r="N48" s="16">
        <v>0</v>
      </c>
      <c r="O48" s="18">
        <v>516.12</v>
      </c>
      <c r="P48" s="23">
        <v>43397</v>
      </c>
      <c r="Q48" s="18">
        <v>2000</v>
      </c>
      <c r="R48" s="18">
        <v>0</v>
      </c>
    </row>
    <row r="49" spans="1:18" ht="15" customHeight="1" x14ac:dyDescent="0.25">
      <c r="A49" s="15" t="s">
        <v>181</v>
      </c>
      <c r="B49" s="16">
        <v>101</v>
      </c>
      <c r="C49" s="15" t="s">
        <v>116</v>
      </c>
      <c r="D49" s="15" t="s">
        <v>127</v>
      </c>
      <c r="E49" s="16">
        <v>94149991</v>
      </c>
      <c r="F49" s="15" t="s">
        <v>519</v>
      </c>
      <c r="G49" s="15"/>
      <c r="H49" s="15">
        <v>1</v>
      </c>
      <c r="I49" s="22"/>
      <c r="J49" s="17" t="s">
        <v>29</v>
      </c>
      <c r="K49" s="17" t="s">
        <v>26</v>
      </c>
      <c r="L49" s="16">
        <v>1</v>
      </c>
      <c r="M49" s="16">
        <v>1</v>
      </c>
      <c r="N49" s="16">
        <v>0</v>
      </c>
      <c r="O49" s="18">
        <v>0</v>
      </c>
      <c r="P49" s="23">
        <v>43383</v>
      </c>
      <c r="Q49" s="18"/>
      <c r="R49" s="18"/>
    </row>
    <row r="50" spans="1:18" ht="15" customHeight="1" x14ac:dyDescent="0.25">
      <c r="A50" s="15" t="s">
        <v>181</v>
      </c>
      <c r="B50" s="16">
        <v>101</v>
      </c>
      <c r="C50" s="15" t="s">
        <v>116</v>
      </c>
      <c r="D50" s="15" t="s">
        <v>127</v>
      </c>
      <c r="E50" s="16">
        <v>94151687</v>
      </c>
      <c r="F50" s="15" t="s">
        <v>520</v>
      </c>
      <c r="G50" s="15"/>
      <c r="H50" s="15">
        <v>1</v>
      </c>
      <c r="I50" s="22"/>
      <c r="J50" s="17" t="s">
        <v>25</v>
      </c>
      <c r="K50" s="17" t="s">
        <v>26</v>
      </c>
      <c r="L50" s="16">
        <v>1</v>
      </c>
      <c r="M50" s="16">
        <v>0</v>
      </c>
      <c r="N50" s="16">
        <v>0</v>
      </c>
      <c r="O50" s="18">
        <v>29032.25</v>
      </c>
      <c r="P50" s="23">
        <v>43375</v>
      </c>
      <c r="Q50" s="18">
        <v>30000</v>
      </c>
      <c r="R50" s="18">
        <v>0</v>
      </c>
    </row>
    <row r="51" spans="1:18" ht="15" customHeight="1" x14ac:dyDescent="0.25">
      <c r="A51" s="15" t="s">
        <v>181</v>
      </c>
      <c r="B51" s="16">
        <v>104</v>
      </c>
      <c r="C51" s="15" t="s">
        <v>195</v>
      </c>
      <c r="D51" s="15" t="s">
        <v>521</v>
      </c>
      <c r="E51" s="16">
        <v>83190943</v>
      </c>
      <c r="F51" s="15" t="s">
        <v>522</v>
      </c>
      <c r="G51" s="15"/>
      <c r="H51" s="15">
        <v>1</v>
      </c>
      <c r="I51" s="22"/>
      <c r="J51" s="17" t="s">
        <v>27</v>
      </c>
      <c r="K51" s="17" t="s">
        <v>28</v>
      </c>
      <c r="L51" s="16">
        <v>1</v>
      </c>
      <c r="M51" s="16">
        <v>2</v>
      </c>
      <c r="N51" s="16">
        <v>1</v>
      </c>
      <c r="O51" s="18">
        <v>259.19</v>
      </c>
      <c r="P51" s="23">
        <v>35993</v>
      </c>
      <c r="Q51" s="18"/>
      <c r="R51" s="18"/>
    </row>
    <row r="52" spans="1:18" x14ac:dyDescent="0.25">
      <c r="A52" s="15" t="s">
        <v>181</v>
      </c>
      <c r="B52" s="16">
        <v>111</v>
      </c>
      <c r="C52" s="15" t="s">
        <v>225</v>
      </c>
      <c r="D52" s="15" t="s">
        <v>523</v>
      </c>
      <c r="E52" s="16">
        <v>82685897</v>
      </c>
      <c r="F52" s="15" t="s">
        <v>524</v>
      </c>
      <c r="G52" s="15"/>
      <c r="H52" s="15">
        <v>1</v>
      </c>
      <c r="I52" s="22"/>
      <c r="J52" s="17" t="s">
        <v>27</v>
      </c>
      <c r="K52" s="17" t="s">
        <v>28</v>
      </c>
      <c r="L52" s="16">
        <v>1</v>
      </c>
      <c r="M52" s="16">
        <v>2</v>
      </c>
      <c r="N52" s="16">
        <v>1</v>
      </c>
      <c r="O52" s="18">
        <v>7932.16</v>
      </c>
      <c r="P52" s="23">
        <v>34948</v>
      </c>
      <c r="Q52" s="18">
        <v>37</v>
      </c>
      <c r="R52" s="18">
        <v>1</v>
      </c>
    </row>
    <row r="53" spans="1:18" x14ac:dyDescent="0.25">
      <c r="A53" s="15" t="s">
        <v>181</v>
      </c>
      <c r="B53" s="16">
        <v>113</v>
      </c>
      <c r="C53" s="15" t="s">
        <v>186</v>
      </c>
      <c r="D53" s="15" t="s">
        <v>253</v>
      </c>
      <c r="E53" s="16">
        <v>82716070</v>
      </c>
      <c r="F53" s="15" t="s">
        <v>525</v>
      </c>
      <c r="G53" s="15"/>
      <c r="H53" s="15">
        <v>1</v>
      </c>
      <c r="I53" s="22"/>
      <c r="J53" s="17" t="s">
        <v>25</v>
      </c>
      <c r="K53" s="17" t="s">
        <v>28</v>
      </c>
      <c r="L53" s="16">
        <v>1</v>
      </c>
      <c r="M53" s="16">
        <v>2</v>
      </c>
      <c r="N53" s="16">
        <v>2</v>
      </c>
      <c r="O53" s="18">
        <v>1374.74</v>
      </c>
      <c r="P53" s="23">
        <v>29106</v>
      </c>
      <c r="Q53" s="18"/>
      <c r="R53" s="18"/>
    </row>
    <row r="54" spans="1:18" x14ac:dyDescent="0.25">
      <c r="A54" s="15" t="s">
        <v>181</v>
      </c>
      <c r="B54" s="16">
        <v>113</v>
      </c>
      <c r="C54" s="15" t="s">
        <v>186</v>
      </c>
      <c r="D54" s="15" t="s">
        <v>226</v>
      </c>
      <c r="E54" s="16">
        <v>94174610</v>
      </c>
      <c r="F54" s="15" t="s">
        <v>526</v>
      </c>
      <c r="G54" s="15"/>
      <c r="H54" s="15">
        <v>1</v>
      </c>
      <c r="I54" s="22"/>
      <c r="J54" s="17" t="s">
        <v>27</v>
      </c>
      <c r="K54" s="17" t="s">
        <v>26</v>
      </c>
      <c r="L54" s="16">
        <v>3</v>
      </c>
      <c r="M54" s="16">
        <v>1</v>
      </c>
      <c r="N54" s="16">
        <v>0</v>
      </c>
      <c r="O54" s="18">
        <v>225.8</v>
      </c>
      <c r="P54" s="23">
        <v>43398</v>
      </c>
      <c r="Q54" s="18">
        <v>1000</v>
      </c>
      <c r="R54" s="18">
        <v>0</v>
      </c>
    </row>
    <row r="55" spans="1:18" x14ac:dyDescent="0.25">
      <c r="A55" s="15" t="s">
        <v>181</v>
      </c>
      <c r="B55" s="16">
        <v>116</v>
      </c>
      <c r="C55" s="15" t="s">
        <v>34</v>
      </c>
      <c r="D55" s="15" t="s">
        <v>103</v>
      </c>
      <c r="E55" s="16">
        <v>94162646</v>
      </c>
      <c r="F55" s="15" t="s">
        <v>527</v>
      </c>
      <c r="G55" s="15"/>
      <c r="H55" s="15">
        <v>1</v>
      </c>
      <c r="I55" s="22"/>
      <c r="J55" s="17" t="s">
        <v>27</v>
      </c>
      <c r="K55" s="17" t="s">
        <v>26</v>
      </c>
      <c r="L55" s="16">
        <v>2</v>
      </c>
      <c r="M55" s="16">
        <v>1</v>
      </c>
      <c r="N55" s="16">
        <v>0</v>
      </c>
      <c r="O55" s="18">
        <v>451.61</v>
      </c>
      <c r="P55" s="23">
        <v>43391</v>
      </c>
      <c r="Q55" s="18">
        <v>1000</v>
      </c>
      <c r="R55" s="18">
        <v>0</v>
      </c>
    </row>
    <row r="56" spans="1:18" x14ac:dyDescent="0.25">
      <c r="A56" s="15" t="s">
        <v>181</v>
      </c>
      <c r="B56" s="16">
        <v>116</v>
      </c>
      <c r="C56" s="15" t="s">
        <v>34</v>
      </c>
      <c r="D56" s="15" t="s">
        <v>227</v>
      </c>
      <c r="E56" s="16">
        <v>94074808</v>
      </c>
      <c r="F56" s="15" t="s">
        <v>528</v>
      </c>
      <c r="G56" s="15"/>
      <c r="H56" s="15">
        <v>1</v>
      </c>
      <c r="I56" s="22"/>
      <c r="J56" s="17" t="s">
        <v>29</v>
      </c>
      <c r="K56" s="17" t="s">
        <v>26</v>
      </c>
      <c r="L56" s="16">
        <v>1</v>
      </c>
      <c r="M56" s="16">
        <v>0</v>
      </c>
      <c r="N56" s="16">
        <v>0</v>
      </c>
      <c r="O56" s="18">
        <v>1000</v>
      </c>
      <c r="P56" s="23">
        <v>43281</v>
      </c>
      <c r="Q56" s="18"/>
      <c r="R56" s="18"/>
    </row>
    <row r="57" spans="1:18" x14ac:dyDescent="0.25">
      <c r="A57" s="15" t="s">
        <v>181</v>
      </c>
      <c r="B57" s="16">
        <v>116</v>
      </c>
      <c r="C57" s="15" t="s">
        <v>34</v>
      </c>
      <c r="D57" s="15" t="s">
        <v>227</v>
      </c>
      <c r="E57" s="16">
        <v>94142203</v>
      </c>
      <c r="F57" s="15" t="s">
        <v>529</v>
      </c>
      <c r="G57" s="15"/>
      <c r="H57" s="15">
        <v>1</v>
      </c>
      <c r="I57" s="22"/>
      <c r="J57" s="17" t="s">
        <v>96</v>
      </c>
      <c r="K57" s="17" t="s">
        <v>26</v>
      </c>
      <c r="L57" s="16">
        <v>1</v>
      </c>
      <c r="M57" s="16">
        <v>1</v>
      </c>
      <c r="N57" s="16">
        <v>0</v>
      </c>
      <c r="O57" s="18">
        <v>910.8</v>
      </c>
      <c r="P57" s="23">
        <v>43391</v>
      </c>
      <c r="Q57" s="18"/>
      <c r="R57" s="18"/>
    </row>
    <row r="58" spans="1:18" x14ac:dyDescent="0.25">
      <c r="A58" s="15" t="s">
        <v>181</v>
      </c>
      <c r="B58" s="16">
        <v>116</v>
      </c>
      <c r="C58" s="15" t="s">
        <v>34</v>
      </c>
      <c r="D58" s="15" t="s">
        <v>530</v>
      </c>
      <c r="E58" s="16">
        <v>94151693</v>
      </c>
      <c r="F58" s="15" t="s">
        <v>531</v>
      </c>
      <c r="G58" s="15"/>
      <c r="H58" s="15">
        <v>1</v>
      </c>
      <c r="I58" s="22"/>
      <c r="J58" s="17" t="s">
        <v>25</v>
      </c>
      <c r="K58" s="17" t="s">
        <v>28</v>
      </c>
      <c r="L58" s="16">
        <v>1</v>
      </c>
      <c r="M58" s="16">
        <v>1</v>
      </c>
      <c r="N58" s="16">
        <v>0</v>
      </c>
      <c r="O58" s="18">
        <v>0</v>
      </c>
      <c r="P58" s="23">
        <v>43376</v>
      </c>
      <c r="Q58" s="18"/>
      <c r="R58" s="18"/>
    </row>
    <row r="59" spans="1:18" x14ac:dyDescent="0.25">
      <c r="A59" s="15" t="s">
        <v>181</v>
      </c>
      <c r="B59" s="16">
        <v>119</v>
      </c>
      <c r="C59" s="15" t="s">
        <v>203</v>
      </c>
      <c r="D59" s="15" t="s">
        <v>102</v>
      </c>
      <c r="E59" s="16">
        <v>94158984</v>
      </c>
      <c r="F59" s="15" t="s">
        <v>534</v>
      </c>
      <c r="G59" s="15"/>
      <c r="H59" s="15">
        <v>1</v>
      </c>
      <c r="I59" s="22"/>
      <c r="J59" s="17" t="s">
        <v>49</v>
      </c>
      <c r="K59" s="17" t="s">
        <v>26</v>
      </c>
      <c r="L59" s="16">
        <v>3</v>
      </c>
      <c r="M59" s="16">
        <v>1</v>
      </c>
      <c r="N59" s="16">
        <v>0</v>
      </c>
      <c r="O59" s="18">
        <v>-1.93</v>
      </c>
      <c r="P59" s="23">
        <v>43393</v>
      </c>
      <c r="Q59" s="18"/>
      <c r="R59" s="18"/>
    </row>
    <row r="60" spans="1:18" x14ac:dyDescent="0.25">
      <c r="A60" s="15" t="s">
        <v>181</v>
      </c>
      <c r="B60" s="16">
        <v>119</v>
      </c>
      <c r="C60" s="15" t="s">
        <v>203</v>
      </c>
      <c r="D60" s="15" t="s">
        <v>532</v>
      </c>
      <c r="E60" s="16">
        <v>94162142</v>
      </c>
      <c r="F60" s="15" t="s">
        <v>533</v>
      </c>
      <c r="G60" s="15"/>
      <c r="H60" s="15">
        <v>1</v>
      </c>
      <c r="I60" s="22"/>
      <c r="J60" s="17" t="s">
        <v>27</v>
      </c>
      <c r="K60" s="17" t="s">
        <v>26</v>
      </c>
      <c r="L60" s="16">
        <v>2</v>
      </c>
      <c r="M60" s="16">
        <v>1</v>
      </c>
      <c r="N60" s="16">
        <v>0</v>
      </c>
      <c r="O60" s="18">
        <v>0</v>
      </c>
      <c r="P60" s="23">
        <v>43385</v>
      </c>
      <c r="Q60" s="18"/>
      <c r="R60" s="18"/>
    </row>
    <row r="61" spans="1:18" x14ac:dyDescent="0.25">
      <c r="A61" s="15" t="s">
        <v>181</v>
      </c>
      <c r="B61" s="16">
        <v>144</v>
      </c>
      <c r="C61" s="15" t="s">
        <v>187</v>
      </c>
      <c r="D61" s="15" t="s">
        <v>113</v>
      </c>
      <c r="E61" s="16">
        <v>94165378</v>
      </c>
      <c r="F61" s="15" t="s">
        <v>550</v>
      </c>
      <c r="G61" s="15"/>
      <c r="H61" s="15">
        <v>1</v>
      </c>
      <c r="I61" s="22"/>
      <c r="J61" s="17" t="s">
        <v>27</v>
      </c>
      <c r="K61" s="17" t="s">
        <v>26</v>
      </c>
      <c r="L61" s="16">
        <v>3</v>
      </c>
      <c r="M61" s="16">
        <v>1</v>
      </c>
      <c r="N61" s="16">
        <v>0</v>
      </c>
      <c r="O61" s="18">
        <v>2870.96</v>
      </c>
      <c r="P61" s="23">
        <v>43390</v>
      </c>
      <c r="Q61" s="18">
        <v>11000</v>
      </c>
      <c r="R61" s="18">
        <v>0</v>
      </c>
    </row>
    <row r="62" spans="1:18" x14ac:dyDescent="0.25">
      <c r="A62" s="15" t="s">
        <v>188</v>
      </c>
      <c r="B62" s="16">
        <v>130</v>
      </c>
      <c r="C62" s="15" t="s">
        <v>24</v>
      </c>
      <c r="D62" s="15" t="s">
        <v>113</v>
      </c>
      <c r="E62" s="16">
        <v>94155089</v>
      </c>
      <c r="F62" s="15" t="s">
        <v>535</v>
      </c>
      <c r="G62" s="15"/>
      <c r="H62" s="15">
        <v>1</v>
      </c>
      <c r="I62" s="22"/>
      <c r="J62" s="17" t="s">
        <v>27</v>
      </c>
      <c r="K62" s="17" t="s">
        <v>26</v>
      </c>
      <c r="L62" s="16">
        <v>1</v>
      </c>
      <c r="M62" s="16">
        <v>1</v>
      </c>
      <c r="N62" s="16">
        <v>0</v>
      </c>
      <c r="O62" s="18">
        <v>771.77</v>
      </c>
      <c r="P62" s="23">
        <v>43384</v>
      </c>
      <c r="Q62" s="18">
        <v>1993.75</v>
      </c>
      <c r="R62" s="18">
        <v>0</v>
      </c>
    </row>
    <row r="63" spans="1:18" x14ac:dyDescent="0.25">
      <c r="A63" s="15" t="s">
        <v>188</v>
      </c>
      <c r="B63" s="16">
        <v>132</v>
      </c>
      <c r="C63" s="15" t="s">
        <v>112</v>
      </c>
      <c r="D63" s="15" t="s">
        <v>191</v>
      </c>
      <c r="E63" s="16">
        <v>94113809</v>
      </c>
      <c r="F63" s="15" t="s">
        <v>536</v>
      </c>
      <c r="G63" s="15"/>
      <c r="H63" s="15">
        <v>1</v>
      </c>
      <c r="I63" s="22"/>
      <c r="J63" s="17" t="s">
        <v>27</v>
      </c>
      <c r="K63" s="17" t="s">
        <v>26</v>
      </c>
      <c r="L63" s="16">
        <v>1</v>
      </c>
      <c r="M63" s="16">
        <v>1</v>
      </c>
      <c r="N63" s="16">
        <v>0</v>
      </c>
      <c r="O63" s="18">
        <v>0</v>
      </c>
      <c r="P63" s="23">
        <v>43399</v>
      </c>
      <c r="Q63" s="18"/>
      <c r="R63" s="18"/>
    </row>
    <row r="64" spans="1:18" x14ac:dyDescent="0.25">
      <c r="A64" s="15" t="s">
        <v>188</v>
      </c>
      <c r="B64" s="16">
        <v>132</v>
      </c>
      <c r="C64" s="15" t="s">
        <v>112</v>
      </c>
      <c r="D64" s="15" t="s">
        <v>191</v>
      </c>
      <c r="E64" s="16">
        <v>94147268</v>
      </c>
      <c r="F64" s="15" t="s">
        <v>537</v>
      </c>
      <c r="G64" s="15"/>
      <c r="H64" s="15">
        <v>1</v>
      </c>
      <c r="I64" s="22"/>
      <c r="J64" s="17" t="s">
        <v>29</v>
      </c>
      <c r="K64" s="17" t="s">
        <v>26</v>
      </c>
      <c r="L64" s="16">
        <v>1</v>
      </c>
      <c r="M64" s="16">
        <v>1</v>
      </c>
      <c r="N64" s="16">
        <v>0</v>
      </c>
      <c r="O64" s="18">
        <v>1.42</v>
      </c>
      <c r="P64" s="23">
        <v>43384</v>
      </c>
      <c r="Q64" s="18">
        <v>300</v>
      </c>
      <c r="R64" s="18">
        <v>1</v>
      </c>
    </row>
    <row r="65" spans="1:18" x14ac:dyDescent="0.25">
      <c r="A65" s="15" t="s">
        <v>188</v>
      </c>
      <c r="B65" s="16">
        <v>132</v>
      </c>
      <c r="C65" s="15" t="s">
        <v>112</v>
      </c>
      <c r="D65" s="15" t="s">
        <v>229</v>
      </c>
      <c r="E65" s="16">
        <v>82427667</v>
      </c>
      <c r="F65" s="15" t="s">
        <v>538</v>
      </c>
      <c r="G65" s="15"/>
      <c r="H65" s="15">
        <v>1</v>
      </c>
      <c r="I65" s="22"/>
      <c r="J65" s="17" t="s">
        <v>27</v>
      </c>
      <c r="K65" s="17" t="s">
        <v>28</v>
      </c>
      <c r="L65" s="16">
        <v>1</v>
      </c>
      <c r="M65" s="16">
        <v>2</v>
      </c>
      <c r="N65" s="16">
        <v>2</v>
      </c>
      <c r="O65" s="18">
        <v>-13.93</v>
      </c>
      <c r="P65" s="23">
        <v>26245</v>
      </c>
      <c r="Q65" s="18"/>
      <c r="R65" s="18"/>
    </row>
    <row r="66" spans="1:18" x14ac:dyDescent="0.25">
      <c r="A66" s="15" t="s">
        <v>188</v>
      </c>
      <c r="B66" s="16">
        <v>132</v>
      </c>
      <c r="C66" s="15" t="s">
        <v>112</v>
      </c>
      <c r="D66" s="15" t="s">
        <v>229</v>
      </c>
      <c r="E66" s="16">
        <v>83432419</v>
      </c>
      <c r="F66" s="15" t="s">
        <v>539</v>
      </c>
      <c r="G66" s="15"/>
      <c r="H66" s="15">
        <v>1</v>
      </c>
      <c r="I66" s="22"/>
      <c r="J66" s="17" t="s">
        <v>27</v>
      </c>
      <c r="K66" s="17" t="s">
        <v>28</v>
      </c>
      <c r="L66" s="16">
        <v>1</v>
      </c>
      <c r="M66" s="16">
        <v>1</v>
      </c>
      <c r="N66" s="16">
        <v>1</v>
      </c>
      <c r="O66" s="18">
        <v>2.12</v>
      </c>
      <c r="P66" s="23">
        <v>43355</v>
      </c>
      <c r="Q66" s="18">
        <v>147</v>
      </c>
      <c r="R66" s="18">
        <v>0</v>
      </c>
    </row>
    <row r="67" spans="1:18" x14ac:dyDescent="0.25">
      <c r="A67" s="15" t="s">
        <v>188</v>
      </c>
      <c r="B67" s="16">
        <v>132</v>
      </c>
      <c r="C67" s="15" t="s">
        <v>112</v>
      </c>
      <c r="D67" s="15" t="s">
        <v>229</v>
      </c>
      <c r="E67" s="16">
        <v>93956128</v>
      </c>
      <c r="F67" s="15" t="s">
        <v>540</v>
      </c>
      <c r="G67" s="15"/>
      <c r="H67" s="15">
        <v>1</v>
      </c>
      <c r="I67" s="22"/>
      <c r="J67" s="17" t="s">
        <v>27</v>
      </c>
      <c r="K67" s="17" t="s">
        <v>26</v>
      </c>
      <c r="L67" s="16">
        <v>1</v>
      </c>
      <c r="M67" s="16">
        <v>0</v>
      </c>
      <c r="N67" s="16">
        <v>0</v>
      </c>
      <c r="O67" s="18">
        <v>107.15</v>
      </c>
      <c r="P67" s="23">
        <v>43144</v>
      </c>
      <c r="Q67" s="18">
        <v>3321.67</v>
      </c>
      <c r="R67" s="18">
        <v>1</v>
      </c>
    </row>
    <row r="68" spans="1:18" x14ac:dyDescent="0.25">
      <c r="A68" s="15" t="s">
        <v>188</v>
      </c>
      <c r="B68" s="16">
        <v>133</v>
      </c>
      <c r="C68" s="15" t="s">
        <v>124</v>
      </c>
      <c r="D68" s="15" t="s">
        <v>113</v>
      </c>
      <c r="E68" s="16">
        <v>94174513</v>
      </c>
      <c r="F68" s="15" t="s">
        <v>541</v>
      </c>
      <c r="G68" s="15"/>
      <c r="H68" s="15">
        <v>1</v>
      </c>
      <c r="I68" s="22"/>
      <c r="J68" s="17" t="s">
        <v>27</v>
      </c>
      <c r="K68" s="17" t="s">
        <v>26</v>
      </c>
      <c r="L68" s="16">
        <v>3</v>
      </c>
      <c r="M68" s="16">
        <v>1</v>
      </c>
      <c r="N68" s="16">
        <v>0</v>
      </c>
      <c r="O68" s="18">
        <v>806.45</v>
      </c>
      <c r="P68" s="23">
        <v>43398</v>
      </c>
      <c r="Q68" s="18">
        <v>5000</v>
      </c>
      <c r="R68" s="18">
        <v>0</v>
      </c>
    </row>
    <row r="69" spans="1:18" x14ac:dyDescent="0.25">
      <c r="A69" s="15" t="s">
        <v>188</v>
      </c>
      <c r="B69" s="16">
        <v>134</v>
      </c>
      <c r="C69" s="15" t="s">
        <v>164</v>
      </c>
      <c r="D69" s="15" t="s">
        <v>165</v>
      </c>
      <c r="E69" s="16">
        <v>82680700</v>
      </c>
      <c r="F69" s="15" t="s">
        <v>542</v>
      </c>
      <c r="G69" s="15"/>
      <c r="H69" s="15">
        <v>1</v>
      </c>
      <c r="I69" s="22"/>
      <c r="J69" s="17" t="s">
        <v>25</v>
      </c>
      <c r="K69" s="17" t="s">
        <v>28</v>
      </c>
      <c r="L69" s="16">
        <v>2</v>
      </c>
      <c r="M69" s="16">
        <v>2</v>
      </c>
      <c r="N69" s="16">
        <v>1</v>
      </c>
      <c r="O69" s="18">
        <v>47057.17</v>
      </c>
      <c r="P69" s="23">
        <v>35579</v>
      </c>
      <c r="Q69" s="18"/>
      <c r="R69" s="18"/>
    </row>
    <row r="70" spans="1:18" x14ac:dyDescent="0.25">
      <c r="A70" s="15" t="s">
        <v>188</v>
      </c>
      <c r="B70" s="16">
        <v>134</v>
      </c>
      <c r="C70" s="15" t="s">
        <v>164</v>
      </c>
      <c r="D70" s="15" t="s">
        <v>165</v>
      </c>
      <c r="E70" s="16">
        <v>83410350</v>
      </c>
      <c r="F70" s="15" t="s">
        <v>543</v>
      </c>
      <c r="G70" s="15"/>
      <c r="H70" s="15">
        <v>1</v>
      </c>
      <c r="I70" s="22"/>
      <c r="J70" s="17" t="s">
        <v>25</v>
      </c>
      <c r="K70" s="17" t="s">
        <v>28</v>
      </c>
      <c r="L70" s="16">
        <v>2</v>
      </c>
      <c r="M70" s="16">
        <v>2</v>
      </c>
      <c r="N70" s="16">
        <v>0</v>
      </c>
      <c r="O70" s="18">
        <v>2668.57</v>
      </c>
      <c r="P70" s="23">
        <v>39508</v>
      </c>
      <c r="Q70" s="18">
        <v>650</v>
      </c>
      <c r="R70" s="18">
        <v>0</v>
      </c>
    </row>
    <row r="71" spans="1:18" x14ac:dyDescent="0.25">
      <c r="A71" s="15" t="s">
        <v>188</v>
      </c>
      <c r="B71" s="16">
        <v>135</v>
      </c>
      <c r="C71" s="15" t="s">
        <v>168</v>
      </c>
      <c r="D71" s="15" t="s">
        <v>546</v>
      </c>
      <c r="E71" s="16">
        <v>94163941</v>
      </c>
      <c r="F71" s="15" t="s">
        <v>547</v>
      </c>
      <c r="G71" s="15"/>
      <c r="H71" s="15">
        <v>1</v>
      </c>
      <c r="I71" s="22"/>
      <c r="J71" s="17" t="s">
        <v>27</v>
      </c>
      <c r="K71" s="17" t="s">
        <v>28</v>
      </c>
      <c r="L71" s="16">
        <v>1</v>
      </c>
      <c r="M71" s="16">
        <v>1</v>
      </c>
      <c r="N71" s="16">
        <v>1</v>
      </c>
      <c r="O71" s="18">
        <v>-7.09</v>
      </c>
      <c r="P71" s="23">
        <v>43385</v>
      </c>
      <c r="Q71" s="18">
        <v>500</v>
      </c>
      <c r="R71" s="18">
        <v>0</v>
      </c>
    </row>
    <row r="72" spans="1:18" x14ac:dyDescent="0.25">
      <c r="A72" s="15" t="s">
        <v>188</v>
      </c>
      <c r="B72" s="16">
        <v>135</v>
      </c>
      <c r="C72" s="15" t="s">
        <v>168</v>
      </c>
      <c r="D72" s="15" t="s">
        <v>544</v>
      </c>
      <c r="E72" s="16">
        <v>83183720</v>
      </c>
      <c r="F72" s="15" t="s">
        <v>545</v>
      </c>
      <c r="G72" s="15"/>
      <c r="H72" s="15">
        <v>1</v>
      </c>
      <c r="I72" s="22">
        <v>1</v>
      </c>
      <c r="J72" s="17" t="s">
        <v>27</v>
      </c>
      <c r="K72" s="17" t="s">
        <v>28</v>
      </c>
      <c r="L72" s="16">
        <v>1</v>
      </c>
      <c r="M72" s="16">
        <v>2</v>
      </c>
      <c r="N72" s="16">
        <v>2</v>
      </c>
      <c r="O72" s="18">
        <v>5604.99</v>
      </c>
      <c r="P72" s="23">
        <v>35888</v>
      </c>
      <c r="Q72" s="18">
        <v>12950</v>
      </c>
      <c r="R72" s="18">
        <v>7</v>
      </c>
    </row>
    <row r="73" spans="1:18" x14ac:dyDescent="0.25">
      <c r="A73" s="15" t="s">
        <v>188</v>
      </c>
      <c r="B73" s="16">
        <v>141</v>
      </c>
      <c r="C73" s="15" t="s">
        <v>134</v>
      </c>
      <c r="D73" s="15" t="s">
        <v>256</v>
      </c>
      <c r="E73" s="16">
        <v>94165729</v>
      </c>
      <c r="F73" s="15" t="s">
        <v>548</v>
      </c>
      <c r="G73" s="15"/>
      <c r="H73" s="15">
        <v>1</v>
      </c>
      <c r="I73" s="22"/>
      <c r="J73" s="17" t="s">
        <v>27</v>
      </c>
      <c r="K73" s="17" t="s">
        <v>26</v>
      </c>
      <c r="L73" s="16">
        <v>2</v>
      </c>
      <c r="M73" s="16">
        <v>1</v>
      </c>
      <c r="N73" s="16">
        <v>0</v>
      </c>
      <c r="O73" s="18">
        <v>467.74</v>
      </c>
      <c r="P73" s="23">
        <v>43389</v>
      </c>
      <c r="Q73" s="18">
        <v>1000</v>
      </c>
      <c r="R73" s="18">
        <v>0</v>
      </c>
    </row>
    <row r="74" spans="1:18" x14ac:dyDescent="0.25">
      <c r="A74" s="15" t="s">
        <v>188</v>
      </c>
      <c r="B74" s="16">
        <v>143</v>
      </c>
      <c r="C74" s="15" t="s">
        <v>101</v>
      </c>
      <c r="D74" s="15" t="s">
        <v>56</v>
      </c>
      <c r="E74" s="16">
        <v>94171312</v>
      </c>
      <c r="F74" s="15" t="s">
        <v>549</v>
      </c>
      <c r="G74" s="15"/>
      <c r="H74" s="15">
        <v>1</v>
      </c>
      <c r="I74" s="22"/>
      <c r="J74" s="17" t="s">
        <v>27</v>
      </c>
      <c r="K74" s="17" t="s">
        <v>26</v>
      </c>
      <c r="L74" s="16">
        <v>3</v>
      </c>
      <c r="M74" s="16">
        <v>1</v>
      </c>
      <c r="N74" s="16">
        <v>0</v>
      </c>
      <c r="O74" s="18">
        <v>387.09</v>
      </c>
      <c r="P74" s="23">
        <v>43393</v>
      </c>
      <c r="Q74" s="18">
        <v>1000</v>
      </c>
      <c r="R74" s="18">
        <v>0</v>
      </c>
    </row>
    <row r="75" spans="1:18" x14ac:dyDescent="0.25">
      <c r="A75" s="15" t="s">
        <v>188</v>
      </c>
      <c r="B75" s="16">
        <v>148</v>
      </c>
      <c r="C75" s="15" t="s">
        <v>551</v>
      </c>
      <c r="D75" s="15" t="s">
        <v>552</v>
      </c>
      <c r="E75" s="16">
        <v>94170440</v>
      </c>
      <c r="F75" s="15" t="s">
        <v>553</v>
      </c>
      <c r="G75" s="15"/>
      <c r="H75" s="15">
        <v>1</v>
      </c>
      <c r="I75" s="22"/>
      <c r="J75" s="17" t="s">
        <v>27</v>
      </c>
      <c r="K75" s="17" t="s">
        <v>26</v>
      </c>
      <c r="L75" s="16">
        <v>2</v>
      </c>
      <c r="M75" s="16">
        <v>1</v>
      </c>
      <c r="N75" s="16">
        <v>0</v>
      </c>
      <c r="O75" s="18">
        <v>1258.06</v>
      </c>
      <c r="P75" s="23">
        <v>43392</v>
      </c>
      <c r="Q75" s="18">
        <v>3000</v>
      </c>
      <c r="R75" s="18">
        <v>0</v>
      </c>
    </row>
    <row r="76" spans="1:18" x14ac:dyDescent="0.25">
      <c r="A76" s="15" t="s">
        <v>188</v>
      </c>
      <c r="B76" s="16">
        <v>153</v>
      </c>
      <c r="C76" s="15" t="s">
        <v>257</v>
      </c>
      <c r="D76" s="15" t="s">
        <v>258</v>
      </c>
      <c r="E76" s="16">
        <v>83226839</v>
      </c>
      <c r="F76" s="15" t="s">
        <v>557</v>
      </c>
      <c r="G76" s="15"/>
      <c r="H76" s="15">
        <v>1</v>
      </c>
      <c r="I76" s="22"/>
      <c r="J76" s="17" t="s">
        <v>25</v>
      </c>
      <c r="K76" s="17" t="s">
        <v>28</v>
      </c>
      <c r="L76" s="16">
        <v>1</v>
      </c>
      <c r="M76" s="16">
        <v>2</v>
      </c>
      <c r="N76" s="16">
        <v>1</v>
      </c>
      <c r="O76" s="18">
        <v>5097.29</v>
      </c>
      <c r="P76" s="23">
        <v>36493</v>
      </c>
      <c r="Q76" s="18"/>
      <c r="R76" s="18"/>
    </row>
    <row r="77" spans="1:18" x14ac:dyDescent="0.25">
      <c r="A77" s="15" t="s">
        <v>188</v>
      </c>
      <c r="B77" s="16">
        <v>153</v>
      </c>
      <c r="C77" s="15" t="s">
        <v>257</v>
      </c>
      <c r="D77" s="15" t="s">
        <v>554</v>
      </c>
      <c r="E77" s="16">
        <v>82398089</v>
      </c>
      <c r="F77" s="15" t="s">
        <v>555</v>
      </c>
      <c r="G77" s="15"/>
      <c r="H77" s="15">
        <v>1</v>
      </c>
      <c r="I77" s="22"/>
      <c r="J77" s="17" t="s">
        <v>29</v>
      </c>
      <c r="K77" s="17" t="s">
        <v>26</v>
      </c>
      <c r="L77" s="16">
        <v>1</v>
      </c>
      <c r="M77" s="16">
        <v>0</v>
      </c>
      <c r="N77" s="16">
        <v>0</v>
      </c>
      <c r="O77" s="18">
        <v>-1.01</v>
      </c>
      <c r="P77" s="23">
        <v>39905</v>
      </c>
      <c r="Q77" s="18">
        <v>54.42</v>
      </c>
      <c r="R77" s="18">
        <v>1</v>
      </c>
    </row>
    <row r="78" spans="1:18" x14ac:dyDescent="0.25">
      <c r="A78" s="15" t="s">
        <v>188</v>
      </c>
      <c r="B78" s="16">
        <v>153</v>
      </c>
      <c r="C78" s="15" t="s">
        <v>257</v>
      </c>
      <c r="D78" s="15" t="s">
        <v>97</v>
      </c>
      <c r="E78" s="16">
        <v>94167393</v>
      </c>
      <c r="F78" s="15" t="s">
        <v>556</v>
      </c>
      <c r="G78" s="15"/>
      <c r="H78" s="15">
        <v>1</v>
      </c>
      <c r="I78" s="22"/>
      <c r="J78" s="17" t="s">
        <v>27</v>
      </c>
      <c r="K78" s="17" t="s">
        <v>26</v>
      </c>
      <c r="L78" s="16">
        <v>2</v>
      </c>
      <c r="M78" s="16">
        <v>1</v>
      </c>
      <c r="N78" s="16">
        <v>0</v>
      </c>
      <c r="O78" s="18">
        <v>967.74</v>
      </c>
      <c r="P78" s="23">
        <v>43390</v>
      </c>
      <c r="Q78" s="18">
        <v>2000</v>
      </c>
      <c r="R78" s="18">
        <v>0</v>
      </c>
    </row>
    <row r="79" spans="1:18" x14ac:dyDescent="0.25">
      <c r="A79" s="15" t="s">
        <v>188</v>
      </c>
      <c r="B79" s="16">
        <v>159</v>
      </c>
      <c r="C79" s="15" t="s">
        <v>179</v>
      </c>
      <c r="D79" s="15" t="s">
        <v>180</v>
      </c>
      <c r="E79" s="16">
        <v>82459936</v>
      </c>
      <c r="F79" s="15" t="s">
        <v>558</v>
      </c>
      <c r="G79" s="15"/>
      <c r="H79" s="15">
        <v>1</v>
      </c>
      <c r="I79" s="22"/>
      <c r="J79" s="17" t="s">
        <v>27</v>
      </c>
      <c r="K79" s="17" t="s">
        <v>28</v>
      </c>
      <c r="L79" s="16">
        <v>1</v>
      </c>
      <c r="M79" s="16">
        <v>2</v>
      </c>
      <c r="N79" s="16">
        <v>0</v>
      </c>
      <c r="O79" s="18">
        <v>10850.38</v>
      </c>
      <c r="P79" s="23">
        <v>33085</v>
      </c>
      <c r="Q79" s="18"/>
      <c r="R79" s="18"/>
    </row>
    <row r="80" spans="1:18" x14ac:dyDescent="0.25">
      <c r="A80" s="15" t="s">
        <v>188</v>
      </c>
      <c r="B80" s="16">
        <v>160</v>
      </c>
      <c r="C80" s="15" t="s">
        <v>107</v>
      </c>
      <c r="D80" s="15" t="s">
        <v>97</v>
      </c>
      <c r="E80" s="16">
        <v>94176878</v>
      </c>
      <c r="F80" s="15" t="s">
        <v>559</v>
      </c>
      <c r="G80" s="15"/>
      <c r="H80" s="15">
        <v>1</v>
      </c>
      <c r="I80" s="22"/>
      <c r="J80" s="17" t="s">
        <v>25</v>
      </c>
      <c r="K80" s="17" t="s">
        <v>26</v>
      </c>
      <c r="L80" s="16">
        <v>1</v>
      </c>
      <c r="M80" s="16">
        <v>1</v>
      </c>
      <c r="N80" s="16">
        <v>0</v>
      </c>
      <c r="O80" s="18">
        <v>0</v>
      </c>
      <c r="P80" s="23">
        <v>43399</v>
      </c>
      <c r="Q80" s="18"/>
      <c r="R80" s="18"/>
    </row>
    <row r="81" spans="1:18" x14ac:dyDescent="0.25">
      <c r="A81" s="15" t="s">
        <v>188</v>
      </c>
      <c r="B81" s="16">
        <v>162</v>
      </c>
      <c r="C81" s="15" t="s">
        <v>151</v>
      </c>
      <c r="D81" s="15" t="s">
        <v>208</v>
      </c>
      <c r="E81" s="16">
        <v>94173441</v>
      </c>
      <c r="F81" s="15" t="s">
        <v>560</v>
      </c>
      <c r="G81" s="15"/>
      <c r="H81" s="15">
        <v>1</v>
      </c>
      <c r="I81" s="22"/>
      <c r="J81" s="17" t="s">
        <v>27</v>
      </c>
      <c r="K81" s="17" t="s">
        <v>26</v>
      </c>
      <c r="L81" s="16">
        <v>2</v>
      </c>
      <c r="M81" s="16">
        <v>1</v>
      </c>
      <c r="N81" s="16">
        <v>0</v>
      </c>
      <c r="O81" s="18">
        <v>112.9</v>
      </c>
      <c r="P81" s="23">
        <v>43397</v>
      </c>
      <c r="Q81" s="18">
        <v>500</v>
      </c>
      <c r="R81" s="18">
        <v>0</v>
      </c>
    </row>
    <row r="82" spans="1:18" x14ac:dyDescent="0.25">
      <c r="A82" s="15" t="s">
        <v>188</v>
      </c>
      <c r="B82" s="16">
        <v>169</v>
      </c>
      <c r="C82" s="15" t="s">
        <v>32</v>
      </c>
      <c r="D82" s="15" t="s">
        <v>561</v>
      </c>
      <c r="E82" s="16">
        <v>94154909</v>
      </c>
      <c r="F82" s="15" t="s">
        <v>562</v>
      </c>
      <c r="G82" s="15"/>
      <c r="H82" s="15">
        <v>1</v>
      </c>
      <c r="I82" s="22"/>
      <c r="J82" s="17" t="s">
        <v>27</v>
      </c>
      <c r="K82" s="17" t="s">
        <v>26</v>
      </c>
      <c r="L82" s="16">
        <v>1</v>
      </c>
      <c r="M82" s="16">
        <v>1</v>
      </c>
      <c r="N82" s="16">
        <v>0</v>
      </c>
      <c r="O82" s="18">
        <v>64.510000000000005</v>
      </c>
      <c r="P82" s="23">
        <v>43377</v>
      </c>
      <c r="Q82" s="18">
        <v>1000</v>
      </c>
      <c r="R82" s="18">
        <v>0</v>
      </c>
    </row>
    <row r="83" spans="1:18" x14ac:dyDescent="0.25">
      <c r="A83" s="15" t="s">
        <v>188</v>
      </c>
      <c r="B83" s="16">
        <v>169</v>
      </c>
      <c r="C83" s="15" t="s">
        <v>32</v>
      </c>
      <c r="D83" s="15" t="s">
        <v>554</v>
      </c>
      <c r="E83" s="16">
        <v>93695140</v>
      </c>
      <c r="F83" s="15" t="s">
        <v>563</v>
      </c>
      <c r="G83" s="15"/>
      <c r="H83" s="15">
        <v>1</v>
      </c>
      <c r="I83" s="22"/>
      <c r="J83" s="17" t="s">
        <v>25</v>
      </c>
      <c r="K83" s="17" t="s">
        <v>26</v>
      </c>
      <c r="L83" s="16">
        <v>1</v>
      </c>
      <c r="M83" s="16">
        <v>1</v>
      </c>
      <c r="N83" s="16">
        <v>0</v>
      </c>
      <c r="O83" s="18">
        <v>165.22</v>
      </c>
      <c r="P83" s="23">
        <v>42877</v>
      </c>
      <c r="Q83" s="18">
        <v>1000</v>
      </c>
      <c r="R83" s="18">
        <v>1</v>
      </c>
    </row>
    <row r="84" spans="1:18" x14ac:dyDescent="0.25">
      <c r="A84" s="15" t="s">
        <v>188</v>
      </c>
      <c r="B84" s="16">
        <v>174</v>
      </c>
      <c r="C84" s="15" t="s">
        <v>259</v>
      </c>
      <c r="D84" s="15" t="s">
        <v>341</v>
      </c>
      <c r="E84" s="16">
        <v>94166019</v>
      </c>
      <c r="F84" s="15" t="s">
        <v>564</v>
      </c>
      <c r="G84" s="15"/>
      <c r="H84" s="15">
        <v>1</v>
      </c>
      <c r="I84" s="22"/>
      <c r="J84" s="17" t="s">
        <v>27</v>
      </c>
      <c r="K84" s="17" t="s">
        <v>26</v>
      </c>
      <c r="L84" s="16">
        <v>1</v>
      </c>
      <c r="M84" s="16">
        <v>0</v>
      </c>
      <c r="N84" s="16">
        <v>0</v>
      </c>
      <c r="O84" s="18">
        <v>419.35</v>
      </c>
      <c r="P84" s="23">
        <v>43392</v>
      </c>
      <c r="Q84" s="18">
        <v>1000</v>
      </c>
      <c r="R84" s="18">
        <v>0</v>
      </c>
    </row>
    <row r="85" spans="1:18" x14ac:dyDescent="0.25">
      <c r="A85" s="15" t="s">
        <v>188</v>
      </c>
      <c r="B85" s="16">
        <v>178</v>
      </c>
      <c r="C85" s="15" t="s">
        <v>131</v>
      </c>
      <c r="D85" s="15" t="s">
        <v>137</v>
      </c>
      <c r="E85" s="16">
        <v>94164396</v>
      </c>
      <c r="F85" s="15" t="s">
        <v>565</v>
      </c>
      <c r="G85" s="15"/>
      <c r="H85" s="15">
        <v>1</v>
      </c>
      <c r="I85" s="22"/>
      <c r="J85" s="17" t="s">
        <v>27</v>
      </c>
      <c r="K85" s="17" t="s">
        <v>26</v>
      </c>
      <c r="L85" s="16">
        <v>1</v>
      </c>
      <c r="M85" s="16">
        <v>0</v>
      </c>
      <c r="N85" s="16">
        <v>0</v>
      </c>
      <c r="O85" s="18">
        <v>516.12</v>
      </c>
      <c r="P85" s="23">
        <v>43386</v>
      </c>
      <c r="Q85" s="18">
        <v>1000</v>
      </c>
      <c r="R85" s="18">
        <v>0</v>
      </c>
    </row>
    <row r="86" spans="1:18" x14ac:dyDescent="0.25">
      <c r="A86" s="15" t="s">
        <v>188</v>
      </c>
      <c r="B86" s="16">
        <v>178</v>
      </c>
      <c r="C86" s="15" t="s">
        <v>131</v>
      </c>
      <c r="D86" s="15" t="s">
        <v>137</v>
      </c>
      <c r="E86" s="16">
        <v>94164435</v>
      </c>
      <c r="F86" s="15" t="s">
        <v>566</v>
      </c>
      <c r="G86" s="15"/>
      <c r="H86" s="15">
        <v>1</v>
      </c>
      <c r="I86" s="22"/>
      <c r="J86" s="17" t="s">
        <v>27</v>
      </c>
      <c r="K86" s="17" t="s">
        <v>26</v>
      </c>
      <c r="L86" s="16">
        <v>1</v>
      </c>
      <c r="M86" s="16">
        <v>0</v>
      </c>
      <c r="N86" s="16">
        <v>0</v>
      </c>
      <c r="O86" s="18">
        <v>516.12</v>
      </c>
      <c r="P86" s="23">
        <v>43386</v>
      </c>
      <c r="Q86" s="18">
        <v>1000</v>
      </c>
      <c r="R86" s="18">
        <v>0</v>
      </c>
    </row>
    <row r="87" spans="1:18" x14ac:dyDescent="0.25">
      <c r="A87" s="15" t="s">
        <v>188</v>
      </c>
      <c r="B87" s="16">
        <v>183</v>
      </c>
      <c r="C87" s="15" t="s">
        <v>138</v>
      </c>
      <c r="D87" s="15" t="s">
        <v>567</v>
      </c>
      <c r="E87" s="16">
        <v>91895272</v>
      </c>
      <c r="F87" s="15" t="s">
        <v>568</v>
      </c>
      <c r="G87" s="15"/>
      <c r="H87" s="15">
        <v>1</v>
      </c>
      <c r="I87" s="22"/>
      <c r="J87" s="17" t="s">
        <v>27</v>
      </c>
      <c r="K87" s="17" t="s">
        <v>28</v>
      </c>
      <c r="L87" s="16">
        <v>1</v>
      </c>
      <c r="M87" s="16">
        <v>2</v>
      </c>
      <c r="N87" s="16">
        <v>2</v>
      </c>
      <c r="O87" s="18">
        <v>4132.1000000000004</v>
      </c>
      <c r="P87" s="23">
        <v>41047</v>
      </c>
      <c r="Q87" s="18"/>
      <c r="R87" s="18"/>
    </row>
    <row r="88" spans="1:18" x14ac:dyDescent="0.25">
      <c r="A88" s="15" t="s">
        <v>188</v>
      </c>
      <c r="B88" s="16">
        <v>184</v>
      </c>
      <c r="C88" s="15" t="s">
        <v>54</v>
      </c>
      <c r="D88" s="15" t="s">
        <v>569</v>
      </c>
      <c r="E88" s="16">
        <v>94157251</v>
      </c>
      <c r="F88" s="15" t="s">
        <v>570</v>
      </c>
      <c r="G88" s="15"/>
      <c r="H88" s="15">
        <v>1</v>
      </c>
      <c r="I88" s="22"/>
      <c r="J88" s="17" t="s">
        <v>25</v>
      </c>
      <c r="K88" s="17" t="s">
        <v>26</v>
      </c>
      <c r="L88" s="16">
        <v>1</v>
      </c>
      <c r="M88" s="16">
        <v>1</v>
      </c>
      <c r="N88" s="16">
        <v>0</v>
      </c>
      <c r="O88" s="18">
        <v>1398.45</v>
      </c>
      <c r="P88" s="23">
        <v>43379</v>
      </c>
      <c r="Q88" s="18">
        <v>7500</v>
      </c>
      <c r="R88" s="18">
        <v>3</v>
      </c>
    </row>
    <row r="89" spans="1:18" x14ac:dyDescent="0.25">
      <c r="A89" s="15" t="s">
        <v>188</v>
      </c>
      <c r="B89" s="16">
        <v>184</v>
      </c>
      <c r="C89" s="15" t="s">
        <v>54</v>
      </c>
      <c r="D89" s="15" t="s">
        <v>569</v>
      </c>
      <c r="E89" s="16">
        <v>94158306</v>
      </c>
      <c r="F89" s="15" t="s">
        <v>571</v>
      </c>
      <c r="G89" s="15"/>
      <c r="H89" s="15">
        <v>1</v>
      </c>
      <c r="I89" s="22"/>
      <c r="J89" s="17" t="s">
        <v>27</v>
      </c>
      <c r="K89" s="17" t="s">
        <v>26</v>
      </c>
      <c r="L89" s="16">
        <v>1</v>
      </c>
      <c r="M89" s="16">
        <v>0</v>
      </c>
      <c r="N89" s="16">
        <v>0</v>
      </c>
      <c r="O89" s="18">
        <v>741.93</v>
      </c>
      <c r="P89" s="23">
        <v>43382</v>
      </c>
      <c r="Q89" s="18">
        <v>1000</v>
      </c>
      <c r="R89" s="18">
        <v>0</v>
      </c>
    </row>
    <row r="90" spans="1:18" x14ac:dyDescent="0.25">
      <c r="A90" s="15" t="s">
        <v>188</v>
      </c>
      <c r="B90" s="16">
        <v>188</v>
      </c>
      <c r="C90" s="15" t="s">
        <v>143</v>
      </c>
      <c r="D90" s="15" t="s">
        <v>144</v>
      </c>
      <c r="E90" s="16">
        <v>94177277</v>
      </c>
      <c r="F90" s="15" t="s">
        <v>572</v>
      </c>
      <c r="G90" s="15"/>
      <c r="H90" s="15">
        <v>1</v>
      </c>
      <c r="I90" s="22"/>
      <c r="J90" s="17" t="s">
        <v>27</v>
      </c>
      <c r="K90" s="17" t="s">
        <v>26</v>
      </c>
      <c r="L90" s="16">
        <v>1</v>
      </c>
      <c r="M90" s="16">
        <v>1</v>
      </c>
      <c r="N90" s="16">
        <v>0</v>
      </c>
      <c r="O90" s="18">
        <v>6.45</v>
      </c>
      <c r="P90" s="23">
        <v>43399</v>
      </c>
      <c r="Q90" s="18">
        <v>200</v>
      </c>
      <c r="R90" s="18">
        <v>0</v>
      </c>
    </row>
    <row r="91" spans="1:18" x14ac:dyDescent="0.25">
      <c r="A91" s="15" t="s">
        <v>188</v>
      </c>
      <c r="B91" s="16">
        <v>193</v>
      </c>
      <c r="C91" s="15" t="s">
        <v>161</v>
      </c>
      <c r="D91" s="15" t="s">
        <v>573</v>
      </c>
      <c r="E91" s="16">
        <v>94170476</v>
      </c>
      <c r="F91" s="15" t="s">
        <v>574</v>
      </c>
      <c r="G91" s="15"/>
      <c r="H91" s="15">
        <v>1</v>
      </c>
      <c r="I91" s="22"/>
      <c r="J91" s="17" t="s">
        <v>27</v>
      </c>
      <c r="K91" s="17" t="s">
        <v>26</v>
      </c>
      <c r="L91" s="16">
        <v>2</v>
      </c>
      <c r="M91" s="16">
        <v>1</v>
      </c>
      <c r="N91" s="16">
        <v>0</v>
      </c>
      <c r="O91" s="18">
        <v>629.03</v>
      </c>
      <c r="P91" s="23">
        <v>43392</v>
      </c>
      <c r="Q91" s="18">
        <v>1500</v>
      </c>
      <c r="R91" s="18">
        <v>0</v>
      </c>
    </row>
    <row r="92" spans="1:18" x14ac:dyDescent="0.25">
      <c r="A92" s="15" t="s">
        <v>188</v>
      </c>
      <c r="B92" s="16">
        <v>194</v>
      </c>
      <c r="C92" s="15" t="s">
        <v>51</v>
      </c>
      <c r="D92" s="15" t="s">
        <v>211</v>
      </c>
      <c r="E92" s="16">
        <v>94159522</v>
      </c>
      <c r="F92" s="15" t="s">
        <v>575</v>
      </c>
      <c r="G92" s="15"/>
      <c r="H92" s="15">
        <v>1</v>
      </c>
      <c r="I92" s="22"/>
      <c r="J92" s="17" t="s">
        <v>27</v>
      </c>
      <c r="K92" s="17" t="s">
        <v>26</v>
      </c>
      <c r="L92" s="16">
        <v>2</v>
      </c>
      <c r="M92" s="16">
        <v>1</v>
      </c>
      <c r="N92" s="16">
        <v>0</v>
      </c>
      <c r="O92" s="18">
        <v>2709.67</v>
      </c>
      <c r="P92" s="23">
        <v>43383</v>
      </c>
      <c r="Q92" s="18">
        <v>6000</v>
      </c>
      <c r="R92" s="18">
        <v>0</v>
      </c>
    </row>
    <row r="93" spans="1:18" x14ac:dyDescent="0.25">
      <c r="A93" s="15" t="s">
        <v>188</v>
      </c>
      <c r="B93" s="16">
        <v>195</v>
      </c>
      <c r="C93" s="15" t="s">
        <v>156</v>
      </c>
      <c r="D93" s="15" t="s">
        <v>576</v>
      </c>
      <c r="E93" s="16">
        <v>93561003</v>
      </c>
      <c r="F93" s="15" t="s">
        <v>577</v>
      </c>
      <c r="G93" s="15"/>
      <c r="H93" s="15">
        <v>1</v>
      </c>
      <c r="I93" s="22"/>
      <c r="J93" s="17" t="s">
        <v>27</v>
      </c>
      <c r="K93" s="17" t="s">
        <v>28</v>
      </c>
      <c r="L93" s="16">
        <v>2</v>
      </c>
      <c r="M93" s="16">
        <v>2</v>
      </c>
      <c r="N93" s="16">
        <v>0</v>
      </c>
      <c r="O93" s="18">
        <v>412.69</v>
      </c>
      <c r="P93" s="23">
        <v>42733</v>
      </c>
      <c r="Q93" s="18"/>
      <c r="R93" s="18"/>
    </row>
    <row r="94" spans="1:18" x14ac:dyDescent="0.25">
      <c r="A94" s="15" t="s">
        <v>188</v>
      </c>
      <c r="B94" s="16">
        <v>196</v>
      </c>
      <c r="C94" s="15" t="s">
        <v>578</v>
      </c>
      <c r="D94" s="15" t="s">
        <v>579</v>
      </c>
      <c r="E94" s="16">
        <v>94083924</v>
      </c>
      <c r="F94" s="15" t="s">
        <v>580</v>
      </c>
      <c r="G94" s="15"/>
      <c r="H94" s="15">
        <v>1</v>
      </c>
      <c r="I94" s="22"/>
      <c r="J94" s="17" t="s">
        <v>27</v>
      </c>
      <c r="K94" s="17" t="s">
        <v>26</v>
      </c>
      <c r="L94" s="16">
        <v>4</v>
      </c>
      <c r="M94" s="16">
        <v>1</v>
      </c>
      <c r="N94" s="16">
        <v>0</v>
      </c>
      <c r="O94" s="18">
        <v>15483.87</v>
      </c>
      <c r="P94" s="23">
        <v>43381</v>
      </c>
      <c r="Q94" s="18">
        <v>20000</v>
      </c>
      <c r="R94" s="18">
        <v>0</v>
      </c>
    </row>
  </sheetData>
  <autoFilter ref="A1:R67"/>
  <sortState ref="A2:R97">
    <sortCondition ref="A2:A97"/>
    <sortCondition ref="B2:B97"/>
    <sortCondition ref="D2:D97"/>
    <sortCondition ref="E2:E97"/>
  </sortState>
  <pageMargins left="0.19" right="0.43307086614173229" top="0.15748031496062992" bottom="0.15748031496062992" header="0.15748031496062992" footer="0.15748031496062992"/>
  <pageSetup paperSize="9" scale="6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tabColor theme="1" tint="0.34998626667073579"/>
  </sheetPr>
  <dimension ref="A1:Q57"/>
  <sheetViews>
    <sheetView showGridLines="0" zoomScale="85" zoomScaleNormal="85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8.140625" style="14" customWidth="1"/>
    <col min="2" max="2" width="7.28515625" style="14" customWidth="1"/>
    <col min="3" max="3" width="13.140625" style="14" customWidth="1"/>
    <col min="4" max="4" width="37" style="14" bestFit="1" customWidth="1"/>
    <col min="5" max="5" width="16" style="14" customWidth="1"/>
    <col min="6" max="7" width="16" style="14" hidden="1" customWidth="1"/>
    <col min="8" max="8" width="9.5703125" style="14" customWidth="1"/>
    <col min="9" max="9" width="9.140625" style="14"/>
    <col min="18" max="16384" width="9.140625" style="14"/>
  </cols>
  <sheetData>
    <row r="1" spans="1:8" ht="66.75" customHeight="1" x14ac:dyDescent="0.25">
      <c r="A1" s="25" t="s">
        <v>38</v>
      </c>
      <c r="B1" s="25" t="s">
        <v>63</v>
      </c>
      <c r="C1" s="11" t="s">
        <v>3</v>
      </c>
      <c r="D1" s="25" t="s">
        <v>4</v>
      </c>
      <c r="E1" s="11" t="s">
        <v>39</v>
      </c>
      <c r="F1" s="35" t="s">
        <v>91</v>
      </c>
      <c r="G1" s="35" t="s">
        <v>92</v>
      </c>
      <c r="H1" s="20" t="s">
        <v>95</v>
      </c>
    </row>
    <row r="2" spans="1:8" ht="15" customHeight="1" x14ac:dyDescent="0.25">
      <c r="A2" s="16">
        <v>803</v>
      </c>
      <c r="B2" s="16">
        <v>206</v>
      </c>
      <c r="C2" s="16">
        <v>82398053</v>
      </c>
      <c r="D2" s="27" t="s">
        <v>634</v>
      </c>
      <c r="E2" s="28" t="s">
        <v>49</v>
      </c>
      <c r="F2" s="28">
        <v>1</v>
      </c>
      <c r="G2" s="28"/>
      <c r="H2" s="22"/>
    </row>
    <row r="3" spans="1:8" ht="15" customHeight="1" x14ac:dyDescent="0.25">
      <c r="A3" s="16">
        <v>802</v>
      </c>
      <c r="B3" s="16">
        <v>202</v>
      </c>
      <c r="C3" s="16">
        <v>93888711</v>
      </c>
      <c r="D3" s="27" t="s">
        <v>633</v>
      </c>
      <c r="E3" s="28" t="s">
        <v>27</v>
      </c>
      <c r="F3" s="28">
        <v>1</v>
      </c>
      <c r="G3" s="28"/>
      <c r="H3" s="22"/>
    </row>
    <row r="4" spans="1:8" ht="15" customHeight="1" x14ac:dyDescent="0.25">
      <c r="A4" s="16">
        <v>264</v>
      </c>
      <c r="B4" s="16">
        <v>130</v>
      </c>
      <c r="C4" s="16">
        <v>83431285</v>
      </c>
      <c r="D4" s="27" t="s">
        <v>619</v>
      </c>
      <c r="E4" s="28" t="s">
        <v>25</v>
      </c>
      <c r="F4" s="28">
        <v>1</v>
      </c>
      <c r="G4" s="28"/>
      <c r="H4" s="22"/>
    </row>
    <row r="5" spans="1:8" ht="15" customHeight="1" x14ac:dyDescent="0.25">
      <c r="A5" s="16">
        <v>264</v>
      </c>
      <c r="B5" s="16">
        <v>130</v>
      </c>
      <c r="C5" s="16">
        <v>91869782</v>
      </c>
      <c r="D5" s="27" t="s">
        <v>620</v>
      </c>
      <c r="E5" s="28" t="s">
        <v>27</v>
      </c>
      <c r="F5" s="28">
        <v>1</v>
      </c>
      <c r="G5" s="28"/>
      <c r="H5" s="22"/>
    </row>
    <row r="6" spans="1:8" ht="15" customHeight="1" x14ac:dyDescent="0.25">
      <c r="A6" s="16">
        <v>264</v>
      </c>
      <c r="B6" s="16">
        <v>130</v>
      </c>
      <c r="C6" s="16">
        <v>93307056</v>
      </c>
      <c r="D6" s="27" t="s">
        <v>621</v>
      </c>
      <c r="E6" s="28" t="s">
        <v>27</v>
      </c>
      <c r="F6" s="28">
        <v>1</v>
      </c>
      <c r="G6" s="28"/>
      <c r="H6" s="22"/>
    </row>
    <row r="7" spans="1:8" ht="15" customHeight="1" x14ac:dyDescent="0.25">
      <c r="A7" s="16">
        <v>264</v>
      </c>
      <c r="B7" s="16">
        <v>134</v>
      </c>
      <c r="C7" s="16">
        <v>92387966</v>
      </c>
      <c r="D7" s="27" t="s">
        <v>622</v>
      </c>
      <c r="E7" s="28" t="s">
        <v>27</v>
      </c>
      <c r="F7" s="28">
        <v>1</v>
      </c>
      <c r="G7" s="28"/>
      <c r="H7" s="22"/>
    </row>
    <row r="8" spans="1:8" ht="15" customHeight="1" x14ac:dyDescent="0.25">
      <c r="A8" s="16">
        <v>264</v>
      </c>
      <c r="B8" s="16">
        <v>135</v>
      </c>
      <c r="C8" s="16">
        <v>92825297</v>
      </c>
      <c r="D8" s="27" t="s">
        <v>623</v>
      </c>
      <c r="E8" s="28" t="s">
        <v>27</v>
      </c>
      <c r="F8" s="28">
        <v>1</v>
      </c>
      <c r="G8" s="28"/>
      <c r="H8" s="22"/>
    </row>
    <row r="9" spans="1:8" ht="15" customHeight="1" x14ac:dyDescent="0.25">
      <c r="A9" s="16">
        <v>264</v>
      </c>
      <c r="B9" s="16">
        <v>141</v>
      </c>
      <c r="C9" s="16">
        <v>82393070</v>
      </c>
      <c r="D9" s="27" t="s">
        <v>624</v>
      </c>
      <c r="E9" s="28" t="s">
        <v>25</v>
      </c>
      <c r="F9" s="28">
        <v>1</v>
      </c>
      <c r="G9" s="28"/>
      <c r="H9" s="22"/>
    </row>
    <row r="10" spans="1:8" ht="15" customHeight="1" x14ac:dyDescent="0.25">
      <c r="A10" s="16">
        <v>264</v>
      </c>
      <c r="B10" s="16">
        <v>141</v>
      </c>
      <c r="C10" s="16">
        <v>92373184</v>
      </c>
      <c r="D10" s="27" t="s">
        <v>625</v>
      </c>
      <c r="E10" s="28" t="s">
        <v>27</v>
      </c>
      <c r="F10" s="28">
        <v>1</v>
      </c>
      <c r="G10" s="28"/>
      <c r="H10" s="22"/>
    </row>
    <row r="11" spans="1:8" ht="15" customHeight="1" x14ac:dyDescent="0.25">
      <c r="A11" s="16">
        <v>264</v>
      </c>
      <c r="B11" s="16">
        <v>153</v>
      </c>
      <c r="C11" s="16">
        <v>93782330</v>
      </c>
      <c r="D11" s="27" t="s">
        <v>626</v>
      </c>
      <c r="E11" s="28" t="s">
        <v>29</v>
      </c>
      <c r="F11" s="28">
        <v>1</v>
      </c>
      <c r="G11" s="28"/>
      <c r="H11" s="22"/>
    </row>
    <row r="12" spans="1:8" ht="15" customHeight="1" x14ac:dyDescent="0.25">
      <c r="A12" s="16">
        <v>264</v>
      </c>
      <c r="B12" s="16">
        <v>169</v>
      </c>
      <c r="C12" s="16">
        <v>82396842</v>
      </c>
      <c r="D12" s="27" t="s">
        <v>627</v>
      </c>
      <c r="E12" s="28" t="s">
        <v>29</v>
      </c>
      <c r="F12" s="28">
        <v>1</v>
      </c>
      <c r="G12" s="28"/>
      <c r="H12" s="22"/>
    </row>
    <row r="13" spans="1:8" ht="15" customHeight="1" x14ac:dyDescent="0.25">
      <c r="A13" s="16">
        <v>264</v>
      </c>
      <c r="B13" s="16">
        <v>169</v>
      </c>
      <c r="C13" s="16">
        <v>93861805</v>
      </c>
      <c r="D13" s="27" t="s">
        <v>628</v>
      </c>
      <c r="E13" s="28" t="s">
        <v>27</v>
      </c>
      <c r="F13" s="28">
        <v>1</v>
      </c>
      <c r="G13" s="28"/>
      <c r="H13" s="22"/>
    </row>
    <row r="14" spans="1:8" ht="15" customHeight="1" x14ac:dyDescent="0.25">
      <c r="A14" s="16">
        <v>264</v>
      </c>
      <c r="B14" s="16">
        <v>170</v>
      </c>
      <c r="C14" s="16">
        <v>93538063</v>
      </c>
      <c r="D14" s="27" t="s">
        <v>234</v>
      </c>
      <c r="E14" s="28" t="s">
        <v>27</v>
      </c>
      <c r="F14" s="28">
        <v>1</v>
      </c>
      <c r="G14" s="28"/>
      <c r="H14" s="22"/>
    </row>
    <row r="15" spans="1:8" ht="15" customHeight="1" x14ac:dyDescent="0.25">
      <c r="A15" s="16">
        <v>264</v>
      </c>
      <c r="B15" s="16">
        <v>179</v>
      </c>
      <c r="C15" s="16">
        <v>82385535</v>
      </c>
      <c r="D15" s="27" t="s">
        <v>629</v>
      </c>
      <c r="E15" s="28" t="s">
        <v>29</v>
      </c>
      <c r="F15" s="28">
        <v>1</v>
      </c>
      <c r="G15" s="28"/>
      <c r="H15" s="22"/>
    </row>
    <row r="16" spans="1:8" ht="15" customHeight="1" x14ac:dyDescent="0.25">
      <c r="A16" s="16">
        <v>264</v>
      </c>
      <c r="B16" s="16">
        <v>180</v>
      </c>
      <c r="C16" s="16">
        <v>93808059</v>
      </c>
      <c r="D16" s="27" t="s">
        <v>630</v>
      </c>
      <c r="E16" s="28" t="s">
        <v>25</v>
      </c>
      <c r="F16" s="28">
        <v>1</v>
      </c>
      <c r="G16" s="28"/>
      <c r="H16" s="22"/>
    </row>
    <row r="17" spans="1:17" ht="15" customHeight="1" x14ac:dyDescent="0.25">
      <c r="A17" s="16">
        <v>264</v>
      </c>
      <c r="B17" s="16">
        <v>188</v>
      </c>
      <c r="C17" s="16">
        <v>94019645</v>
      </c>
      <c r="D17" s="27" t="s">
        <v>631</v>
      </c>
      <c r="E17" s="28" t="s">
        <v>27</v>
      </c>
      <c r="F17" s="28">
        <v>1</v>
      </c>
      <c r="G17" s="28"/>
      <c r="H17" s="22"/>
    </row>
    <row r="18" spans="1:17" ht="15" customHeight="1" x14ac:dyDescent="0.25">
      <c r="A18" s="16">
        <v>264</v>
      </c>
      <c r="B18" s="16">
        <v>191</v>
      </c>
      <c r="C18" s="16">
        <v>82679541</v>
      </c>
      <c r="D18" s="27" t="s">
        <v>632</v>
      </c>
      <c r="E18" s="28" t="s">
        <v>27</v>
      </c>
      <c r="F18" s="28">
        <v>1</v>
      </c>
      <c r="G18" s="28"/>
      <c r="H18" s="22"/>
    </row>
    <row r="19" spans="1:17" ht="15" customHeight="1" x14ac:dyDescent="0.25">
      <c r="A19" s="16">
        <v>262</v>
      </c>
      <c r="B19" s="16">
        <v>7</v>
      </c>
      <c r="C19" s="16">
        <v>83097035</v>
      </c>
      <c r="D19" s="27" t="s">
        <v>583</v>
      </c>
      <c r="E19" s="28" t="s">
        <v>27</v>
      </c>
      <c r="F19" s="28">
        <v>1</v>
      </c>
      <c r="G19" s="28"/>
      <c r="H19" s="22"/>
    </row>
    <row r="20" spans="1:17" ht="15" customHeight="1" x14ac:dyDescent="0.25">
      <c r="A20" s="16">
        <v>262</v>
      </c>
      <c r="B20" s="16">
        <v>8</v>
      </c>
      <c r="C20" s="16">
        <v>93110333</v>
      </c>
      <c r="D20" s="27" t="s">
        <v>584</v>
      </c>
      <c r="E20" s="28" t="s">
        <v>27</v>
      </c>
      <c r="F20" s="28">
        <v>1</v>
      </c>
      <c r="G20" s="28"/>
      <c r="H20" s="22"/>
    </row>
    <row r="21" spans="1:17" ht="15" customHeight="1" x14ac:dyDescent="0.25">
      <c r="A21" s="16">
        <v>262</v>
      </c>
      <c r="B21" s="16">
        <v>8</v>
      </c>
      <c r="C21" s="16">
        <v>93904600</v>
      </c>
      <c r="D21" s="27" t="s">
        <v>585</v>
      </c>
      <c r="E21" s="28" t="s">
        <v>96</v>
      </c>
      <c r="F21" s="28">
        <v>1</v>
      </c>
      <c r="G21" s="28"/>
      <c r="H21" s="22"/>
      <c r="J21" s="14"/>
      <c r="K21" s="14"/>
      <c r="L21" s="14"/>
      <c r="M21" s="14"/>
      <c r="N21" s="14"/>
      <c r="O21" s="14"/>
      <c r="P21" s="14"/>
      <c r="Q21" s="14"/>
    </row>
    <row r="22" spans="1:17" ht="15" customHeight="1" x14ac:dyDescent="0.25">
      <c r="A22" s="16">
        <v>262</v>
      </c>
      <c r="B22" s="16">
        <v>18</v>
      </c>
      <c r="C22" s="16">
        <v>93890538</v>
      </c>
      <c r="D22" s="27" t="s">
        <v>586</v>
      </c>
      <c r="E22" s="28" t="s">
        <v>27</v>
      </c>
      <c r="F22" s="28">
        <v>1</v>
      </c>
      <c r="G22" s="28"/>
      <c r="H22" s="22">
        <v>1</v>
      </c>
      <c r="J22" s="14"/>
      <c r="K22" s="14"/>
      <c r="L22" s="14"/>
      <c r="M22" s="14"/>
      <c r="N22" s="14"/>
      <c r="O22" s="14"/>
      <c r="P22" s="14"/>
      <c r="Q22" s="14"/>
    </row>
    <row r="23" spans="1:17" ht="15" customHeight="1" x14ac:dyDescent="0.25">
      <c r="A23" s="16">
        <v>262</v>
      </c>
      <c r="B23" s="16">
        <v>19</v>
      </c>
      <c r="C23" s="16">
        <v>92720521</v>
      </c>
      <c r="D23" s="27" t="s">
        <v>587</v>
      </c>
      <c r="E23" s="28" t="s">
        <v>29</v>
      </c>
      <c r="F23" s="28">
        <v>1</v>
      </c>
      <c r="G23" s="28"/>
      <c r="H23" s="22"/>
    </row>
    <row r="24" spans="1:17" ht="15" customHeight="1" x14ac:dyDescent="0.25">
      <c r="A24" s="16">
        <v>262</v>
      </c>
      <c r="B24" s="16">
        <v>19</v>
      </c>
      <c r="C24" s="16">
        <v>93364275</v>
      </c>
      <c r="D24" s="27" t="s">
        <v>212</v>
      </c>
      <c r="E24" s="28" t="s">
        <v>27</v>
      </c>
      <c r="F24" s="28">
        <v>1</v>
      </c>
      <c r="G24" s="28"/>
      <c r="H24" s="22"/>
    </row>
    <row r="25" spans="1:17" ht="15" customHeight="1" x14ac:dyDescent="0.25">
      <c r="A25" s="16">
        <v>262</v>
      </c>
      <c r="B25" s="16">
        <v>23</v>
      </c>
      <c r="C25" s="16">
        <v>82392428</v>
      </c>
      <c r="D25" s="27" t="s">
        <v>588</v>
      </c>
      <c r="E25" s="28" t="s">
        <v>29</v>
      </c>
      <c r="F25" s="28">
        <v>1</v>
      </c>
      <c r="G25" s="28"/>
      <c r="H25" s="22"/>
    </row>
    <row r="26" spans="1:17" ht="15" customHeight="1" x14ac:dyDescent="0.25">
      <c r="A26" s="16">
        <v>262</v>
      </c>
      <c r="B26" s="16">
        <v>26</v>
      </c>
      <c r="C26" s="16">
        <v>94147423</v>
      </c>
      <c r="D26" s="27" t="s">
        <v>242</v>
      </c>
      <c r="E26" s="28" t="s">
        <v>49</v>
      </c>
      <c r="F26" s="28">
        <v>1</v>
      </c>
      <c r="G26" s="28"/>
      <c r="H26" s="22"/>
    </row>
    <row r="27" spans="1:17" ht="15" customHeight="1" x14ac:dyDescent="0.25">
      <c r="A27" s="16">
        <v>262</v>
      </c>
      <c r="B27" s="16">
        <v>27</v>
      </c>
      <c r="C27" s="16">
        <v>82393740</v>
      </c>
      <c r="D27" s="27" t="s">
        <v>589</v>
      </c>
      <c r="E27" s="28" t="s">
        <v>27</v>
      </c>
      <c r="F27" s="28">
        <v>1</v>
      </c>
      <c r="G27" s="28"/>
      <c r="H27" s="22"/>
    </row>
    <row r="28" spans="1:17" ht="15" customHeight="1" x14ac:dyDescent="0.25">
      <c r="A28" s="16">
        <v>262</v>
      </c>
      <c r="B28" s="16">
        <v>30</v>
      </c>
      <c r="C28" s="16">
        <v>92061313</v>
      </c>
      <c r="D28" s="27" t="s">
        <v>590</v>
      </c>
      <c r="E28" s="28" t="s">
        <v>27</v>
      </c>
      <c r="F28" s="28">
        <v>1</v>
      </c>
      <c r="G28" s="28"/>
      <c r="H28" s="22"/>
    </row>
    <row r="29" spans="1:17" ht="15" customHeight="1" x14ac:dyDescent="0.25">
      <c r="A29" s="16">
        <v>262</v>
      </c>
      <c r="B29" s="16">
        <v>30</v>
      </c>
      <c r="C29" s="16">
        <v>93247024</v>
      </c>
      <c r="D29" s="27" t="s">
        <v>591</v>
      </c>
      <c r="E29" s="28" t="s">
        <v>27</v>
      </c>
      <c r="F29" s="28">
        <v>1</v>
      </c>
      <c r="G29" s="28"/>
      <c r="H29" s="22">
        <v>1</v>
      </c>
    </row>
    <row r="30" spans="1:17" ht="15" customHeight="1" x14ac:dyDescent="0.25">
      <c r="A30" s="16">
        <v>262</v>
      </c>
      <c r="B30" s="16">
        <v>30</v>
      </c>
      <c r="C30" s="16">
        <v>93621033</v>
      </c>
      <c r="D30" s="27" t="s">
        <v>214</v>
      </c>
      <c r="E30" s="28" t="s">
        <v>27</v>
      </c>
      <c r="F30" s="28">
        <v>1</v>
      </c>
      <c r="G30" s="28"/>
      <c r="H30" s="22"/>
    </row>
    <row r="31" spans="1:17" ht="15" customHeight="1" x14ac:dyDescent="0.25">
      <c r="A31" s="16">
        <v>262</v>
      </c>
      <c r="B31" s="16">
        <v>39</v>
      </c>
      <c r="C31" s="16">
        <v>82912793</v>
      </c>
      <c r="D31" s="27" t="s">
        <v>592</v>
      </c>
      <c r="E31" s="28" t="s">
        <v>27</v>
      </c>
      <c r="F31" s="28">
        <v>1</v>
      </c>
      <c r="G31" s="28"/>
      <c r="H31" s="22"/>
    </row>
    <row r="32" spans="1:17" ht="15" customHeight="1" x14ac:dyDescent="0.25">
      <c r="A32" s="16">
        <v>262</v>
      </c>
      <c r="B32" s="16">
        <v>40</v>
      </c>
      <c r="C32" s="16">
        <v>83129563</v>
      </c>
      <c r="D32" s="27" t="s">
        <v>593</v>
      </c>
      <c r="E32" s="28" t="s">
        <v>25</v>
      </c>
      <c r="F32" s="28">
        <v>1</v>
      </c>
      <c r="G32" s="28"/>
      <c r="H32" s="22"/>
    </row>
    <row r="33" spans="1:8" ht="15" customHeight="1" x14ac:dyDescent="0.25">
      <c r="A33" s="16">
        <v>262</v>
      </c>
      <c r="B33" s="16">
        <v>43</v>
      </c>
      <c r="C33" s="16">
        <v>82395214</v>
      </c>
      <c r="D33" s="27" t="s">
        <v>594</v>
      </c>
      <c r="E33" s="28" t="s">
        <v>25</v>
      </c>
      <c r="F33" s="28">
        <v>1</v>
      </c>
      <c r="G33" s="28"/>
      <c r="H33" s="22"/>
    </row>
    <row r="34" spans="1:8" ht="15" customHeight="1" x14ac:dyDescent="0.25">
      <c r="A34" s="16">
        <v>262</v>
      </c>
      <c r="B34" s="16">
        <v>43</v>
      </c>
      <c r="C34" s="16">
        <v>82568667</v>
      </c>
      <c r="D34" s="27" t="s">
        <v>595</v>
      </c>
      <c r="E34" s="28" t="s">
        <v>25</v>
      </c>
      <c r="F34" s="28">
        <v>1</v>
      </c>
      <c r="G34" s="28"/>
      <c r="H34" s="22"/>
    </row>
    <row r="35" spans="1:8" ht="15" customHeight="1" x14ac:dyDescent="0.25">
      <c r="A35" s="16">
        <v>262</v>
      </c>
      <c r="B35" s="16">
        <v>45</v>
      </c>
      <c r="C35" s="16">
        <v>82399441</v>
      </c>
      <c r="D35" s="27" t="s">
        <v>596</v>
      </c>
      <c r="E35" s="28" t="s">
        <v>27</v>
      </c>
      <c r="F35" s="28">
        <v>1</v>
      </c>
      <c r="G35" s="28"/>
      <c r="H35" s="22"/>
    </row>
    <row r="36" spans="1:8" ht="15" customHeight="1" x14ac:dyDescent="0.25">
      <c r="A36" s="16">
        <v>262</v>
      </c>
      <c r="B36" s="16">
        <v>45</v>
      </c>
      <c r="C36" s="16">
        <v>82480953</v>
      </c>
      <c r="D36" s="27" t="s">
        <v>597</v>
      </c>
      <c r="E36" s="28" t="s">
        <v>25</v>
      </c>
      <c r="F36" s="28">
        <v>1</v>
      </c>
      <c r="G36" s="28"/>
      <c r="H36" s="22"/>
    </row>
    <row r="37" spans="1:8" ht="15" customHeight="1" x14ac:dyDescent="0.25">
      <c r="A37" s="16">
        <v>262</v>
      </c>
      <c r="B37" s="16">
        <v>47</v>
      </c>
      <c r="C37" s="16">
        <v>91837829</v>
      </c>
      <c r="D37" s="27" t="s">
        <v>598</v>
      </c>
      <c r="E37" s="28" t="s">
        <v>27</v>
      </c>
      <c r="F37" s="28">
        <v>1</v>
      </c>
      <c r="G37" s="28"/>
      <c r="H37" s="22"/>
    </row>
    <row r="38" spans="1:8" ht="15" customHeight="1" x14ac:dyDescent="0.25">
      <c r="A38" s="16">
        <v>262</v>
      </c>
      <c r="B38" s="16">
        <v>47</v>
      </c>
      <c r="C38" s="16">
        <v>92154121</v>
      </c>
      <c r="D38" s="27" t="s">
        <v>599</v>
      </c>
      <c r="E38" s="28" t="s">
        <v>27</v>
      </c>
      <c r="F38" s="28">
        <v>1</v>
      </c>
      <c r="G38" s="28"/>
      <c r="H38" s="22"/>
    </row>
    <row r="39" spans="1:8" ht="15" customHeight="1" x14ac:dyDescent="0.25">
      <c r="A39" s="16">
        <v>262</v>
      </c>
      <c r="B39" s="16">
        <v>47</v>
      </c>
      <c r="C39" s="16">
        <v>92881179</v>
      </c>
      <c r="D39" s="27" t="s">
        <v>600</v>
      </c>
      <c r="E39" s="28" t="s">
        <v>27</v>
      </c>
      <c r="F39" s="28">
        <v>1</v>
      </c>
      <c r="G39" s="28"/>
      <c r="H39" s="22"/>
    </row>
    <row r="40" spans="1:8" ht="15" customHeight="1" x14ac:dyDescent="0.25">
      <c r="A40" s="16">
        <v>262</v>
      </c>
      <c r="B40" s="16">
        <v>65</v>
      </c>
      <c r="C40" s="16">
        <v>92816651</v>
      </c>
      <c r="D40" s="27" t="s">
        <v>601</v>
      </c>
      <c r="E40" s="28" t="s">
        <v>27</v>
      </c>
      <c r="F40" s="28">
        <v>1</v>
      </c>
      <c r="G40" s="28"/>
      <c r="H40" s="22">
        <v>1</v>
      </c>
    </row>
    <row r="41" spans="1:8" ht="15" customHeight="1" x14ac:dyDescent="0.25">
      <c r="A41" s="16">
        <v>262</v>
      </c>
      <c r="B41" s="16">
        <v>65</v>
      </c>
      <c r="C41" s="16">
        <v>93425267</v>
      </c>
      <c r="D41" s="27" t="s">
        <v>602</v>
      </c>
      <c r="E41" s="28" t="s">
        <v>27</v>
      </c>
      <c r="F41" s="28">
        <v>1</v>
      </c>
      <c r="G41" s="28"/>
      <c r="H41" s="22"/>
    </row>
    <row r="42" spans="1:8" ht="15" customHeight="1" x14ac:dyDescent="0.25">
      <c r="A42" s="16">
        <v>262</v>
      </c>
      <c r="B42" s="16">
        <v>67</v>
      </c>
      <c r="C42" s="16">
        <v>92454758</v>
      </c>
      <c r="D42" s="27" t="s">
        <v>603</v>
      </c>
      <c r="E42" s="28" t="s">
        <v>27</v>
      </c>
      <c r="F42" s="28">
        <v>1</v>
      </c>
      <c r="G42" s="28"/>
      <c r="H42" s="22"/>
    </row>
    <row r="43" spans="1:8" ht="15" customHeight="1" x14ac:dyDescent="0.25">
      <c r="A43" s="16">
        <v>262</v>
      </c>
      <c r="B43" s="16">
        <v>67</v>
      </c>
      <c r="C43" s="16">
        <v>92927891</v>
      </c>
      <c r="D43" s="27" t="s">
        <v>604</v>
      </c>
      <c r="E43" s="28" t="s">
        <v>27</v>
      </c>
      <c r="F43" s="28">
        <v>1</v>
      </c>
      <c r="G43" s="28"/>
      <c r="H43" s="22"/>
    </row>
    <row r="44" spans="1:8" ht="15" customHeight="1" x14ac:dyDescent="0.25">
      <c r="A44" s="16">
        <v>262</v>
      </c>
      <c r="B44" s="16">
        <v>77</v>
      </c>
      <c r="C44" s="16">
        <v>92090343</v>
      </c>
      <c r="D44" s="27" t="s">
        <v>605</v>
      </c>
      <c r="E44" s="28" t="s">
        <v>29</v>
      </c>
      <c r="F44" s="28">
        <v>1</v>
      </c>
      <c r="G44" s="28"/>
      <c r="H44" s="22"/>
    </row>
    <row r="45" spans="1:8" ht="15" customHeight="1" x14ac:dyDescent="0.25">
      <c r="A45" s="16">
        <v>262</v>
      </c>
      <c r="B45" s="16">
        <v>79</v>
      </c>
      <c r="C45" s="16">
        <v>92521239</v>
      </c>
      <c r="D45" s="27" t="s">
        <v>606</v>
      </c>
      <c r="E45" s="28" t="s">
        <v>27</v>
      </c>
      <c r="F45" s="28">
        <v>1</v>
      </c>
      <c r="G45" s="28"/>
      <c r="H45" s="22">
        <v>1</v>
      </c>
    </row>
    <row r="46" spans="1:8" ht="15" customHeight="1" x14ac:dyDescent="0.25">
      <c r="A46" s="16">
        <v>262</v>
      </c>
      <c r="B46" s="16">
        <v>82</v>
      </c>
      <c r="C46" s="16">
        <v>92910395</v>
      </c>
      <c r="D46" s="27" t="s">
        <v>607</v>
      </c>
      <c r="E46" s="28" t="s">
        <v>27</v>
      </c>
      <c r="F46" s="28">
        <v>1</v>
      </c>
      <c r="G46" s="28"/>
      <c r="H46" s="22"/>
    </row>
    <row r="47" spans="1:8" ht="15" customHeight="1" x14ac:dyDescent="0.25">
      <c r="A47" s="16">
        <v>262</v>
      </c>
      <c r="B47" s="16">
        <v>89</v>
      </c>
      <c r="C47" s="16">
        <v>83113642</v>
      </c>
      <c r="D47" s="27" t="s">
        <v>608</v>
      </c>
      <c r="E47" s="28" t="s">
        <v>27</v>
      </c>
      <c r="F47" s="28">
        <v>1</v>
      </c>
      <c r="G47" s="28"/>
      <c r="H47" s="22"/>
    </row>
    <row r="48" spans="1:8" ht="15" customHeight="1" x14ac:dyDescent="0.25">
      <c r="A48" s="16">
        <v>262</v>
      </c>
      <c r="B48" s="16">
        <v>95</v>
      </c>
      <c r="C48" s="16">
        <v>93141477</v>
      </c>
      <c r="D48" s="27" t="s">
        <v>609</v>
      </c>
      <c r="E48" s="28" t="s">
        <v>27</v>
      </c>
      <c r="F48" s="28">
        <v>1</v>
      </c>
      <c r="G48" s="28"/>
      <c r="H48" s="22">
        <v>1</v>
      </c>
    </row>
    <row r="49" spans="1:8" ht="15" customHeight="1" x14ac:dyDescent="0.25">
      <c r="A49" s="16">
        <v>262</v>
      </c>
      <c r="B49" s="16">
        <v>101</v>
      </c>
      <c r="C49" s="16">
        <v>82681744</v>
      </c>
      <c r="D49" s="27" t="s">
        <v>610</v>
      </c>
      <c r="E49" s="28" t="s">
        <v>27</v>
      </c>
      <c r="F49" s="28">
        <v>1</v>
      </c>
      <c r="G49" s="28"/>
      <c r="H49" s="22"/>
    </row>
    <row r="50" spans="1:8" ht="15" customHeight="1" x14ac:dyDescent="0.25">
      <c r="A50" s="16">
        <v>262</v>
      </c>
      <c r="B50" s="16">
        <v>101</v>
      </c>
      <c r="C50" s="16">
        <v>91235446</v>
      </c>
      <c r="D50" s="27" t="s">
        <v>611</v>
      </c>
      <c r="E50" s="28" t="s">
        <v>27</v>
      </c>
      <c r="F50" s="28">
        <v>1</v>
      </c>
      <c r="G50" s="28"/>
      <c r="H50" s="22"/>
    </row>
    <row r="51" spans="1:8" ht="15" customHeight="1" x14ac:dyDescent="0.25">
      <c r="A51" s="16">
        <v>262</v>
      </c>
      <c r="B51" s="16">
        <v>111</v>
      </c>
      <c r="C51" s="16">
        <v>82398786</v>
      </c>
      <c r="D51" s="27" t="s">
        <v>612</v>
      </c>
      <c r="E51" s="28" t="s">
        <v>27</v>
      </c>
      <c r="F51" s="28">
        <v>1</v>
      </c>
      <c r="G51" s="28"/>
      <c r="H51" s="22"/>
    </row>
    <row r="52" spans="1:8" ht="15" customHeight="1" x14ac:dyDescent="0.25">
      <c r="A52" s="16">
        <v>262</v>
      </c>
      <c r="B52" s="16">
        <v>111</v>
      </c>
      <c r="C52" s="16">
        <v>82793603</v>
      </c>
      <c r="D52" s="27" t="s">
        <v>613</v>
      </c>
      <c r="E52" s="28" t="s">
        <v>25</v>
      </c>
      <c r="F52" s="28">
        <v>1</v>
      </c>
      <c r="G52" s="28"/>
      <c r="H52" s="22"/>
    </row>
    <row r="53" spans="1:8" ht="15" customHeight="1" x14ac:dyDescent="0.25">
      <c r="A53" s="16">
        <v>262</v>
      </c>
      <c r="B53" s="16">
        <v>116</v>
      </c>
      <c r="C53" s="16">
        <v>92166304</v>
      </c>
      <c r="D53" s="27" t="s">
        <v>614</v>
      </c>
      <c r="E53" s="28" t="s">
        <v>49</v>
      </c>
      <c r="F53" s="28">
        <v>1</v>
      </c>
      <c r="G53" s="28"/>
      <c r="H53" s="22"/>
    </row>
    <row r="54" spans="1:8" ht="15" customHeight="1" x14ac:dyDescent="0.25">
      <c r="A54" s="16">
        <v>262</v>
      </c>
      <c r="B54" s="16">
        <v>119</v>
      </c>
      <c r="C54" s="16">
        <v>82982642</v>
      </c>
      <c r="D54" s="27" t="s">
        <v>615</v>
      </c>
      <c r="E54" s="28" t="s">
        <v>25</v>
      </c>
      <c r="F54" s="28">
        <v>1</v>
      </c>
      <c r="G54" s="28"/>
      <c r="H54" s="22"/>
    </row>
    <row r="55" spans="1:8" ht="15" customHeight="1" x14ac:dyDescent="0.25">
      <c r="A55" s="16">
        <v>262</v>
      </c>
      <c r="B55" s="16">
        <v>120</v>
      </c>
      <c r="C55" s="16">
        <v>82833200</v>
      </c>
      <c r="D55" s="27" t="s">
        <v>616</v>
      </c>
      <c r="E55" s="28" t="s">
        <v>27</v>
      </c>
      <c r="F55" s="28">
        <v>1</v>
      </c>
      <c r="G55" s="28"/>
      <c r="H55" s="22"/>
    </row>
    <row r="56" spans="1:8" ht="15" customHeight="1" x14ac:dyDescent="0.25">
      <c r="A56" s="16">
        <v>262</v>
      </c>
      <c r="B56" s="16">
        <v>120</v>
      </c>
      <c r="C56" s="16">
        <v>91161410</v>
      </c>
      <c r="D56" s="27" t="s">
        <v>617</v>
      </c>
      <c r="E56" s="28" t="s">
        <v>27</v>
      </c>
      <c r="F56" s="28">
        <v>1</v>
      </c>
      <c r="G56" s="28"/>
      <c r="H56" s="22"/>
    </row>
    <row r="57" spans="1:8" ht="15" customHeight="1" x14ac:dyDescent="0.25">
      <c r="A57" s="16">
        <v>262</v>
      </c>
      <c r="B57" s="16">
        <v>126</v>
      </c>
      <c r="C57" s="16">
        <v>92678270</v>
      </c>
      <c r="D57" s="27" t="s">
        <v>618</v>
      </c>
      <c r="E57" s="28" t="s">
        <v>27</v>
      </c>
      <c r="F57" s="28">
        <v>1</v>
      </c>
      <c r="G57" s="28"/>
      <c r="H57" s="22"/>
    </row>
  </sheetData>
  <autoFilter ref="A1:H45">
    <sortState ref="A2:I69">
      <sortCondition ref="A2:A69"/>
      <sortCondition ref="B2:B69"/>
      <sortCondition ref="C2:C69"/>
    </sortState>
  </autoFilter>
  <sortState ref="A1:Q58">
    <sortCondition descending="1" ref="A1:A58"/>
    <sortCondition ref="B1:B58"/>
    <sortCondition ref="C1:C58"/>
  </sortState>
  <pageMargins left="0.43307086614173229" right="0.43307086614173229" top="0.19685039370078741" bottom="0.19685039370078741" header="0.19685039370078741" footer="0.19685039370078741"/>
  <pageSetup paperSize="9" scale="7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/>
  <dimension ref="A1:L132"/>
  <sheetViews>
    <sheetView showGridLines="0" zoomScale="85" zoomScaleNormal="85" workbookViewId="0">
      <pane ySplit="1" topLeftCell="A2" activePane="bottomLeft" state="frozen"/>
      <selection pane="bottomLeft"/>
    </sheetView>
  </sheetViews>
  <sheetFormatPr baseColWidth="10" defaultColWidth="9.140625" defaultRowHeight="14.25" x14ac:dyDescent="0.2"/>
  <cols>
    <col min="1" max="1" width="9.85546875" style="1" customWidth="1"/>
    <col min="2" max="2" width="9" style="1" customWidth="1"/>
    <col min="3" max="3" width="13.85546875" style="1" customWidth="1"/>
    <col min="4" max="4" width="14.140625" style="1" customWidth="1"/>
    <col min="5" max="5" width="19.7109375" style="1" customWidth="1"/>
    <col min="6" max="6" width="14.85546875" style="1" customWidth="1"/>
    <col min="7" max="7" width="12.7109375" style="1" customWidth="1"/>
    <col min="8" max="8" width="11" style="4" customWidth="1"/>
    <col min="9" max="9" width="11" style="1" customWidth="1"/>
    <col min="10" max="10" width="15.28515625" style="1" customWidth="1"/>
    <col min="11" max="12" width="11.85546875" style="4" customWidth="1"/>
    <col min="13" max="16384" width="9.140625" style="1"/>
  </cols>
  <sheetData>
    <row r="1" spans="1:12" ht="61.5" customHeight="1" x14ac:dyDescent="0.2">
      <c r="A1" s="7" t="s">
        <v>169</v>
      </c>
      <c r="B1" s="7" t="s">
        <v>0</v>
      </c>
      <c r="C1" s="8" t="s">
        <v>41</v>
      </c>
      <c r="D1" s="8" t="s">
        <v>42</v>
      </c>
      <c r="E1" s="9" t="s">
        <v>45</v>
      </c>
      <c r="F1" s="9" t="s">
        <v>43</v>
      </c>
      <c r="G1" s="9" t="s">
        <v>44</v>
      </c>
      <c r="H1" s="31" t="s">
        <v>74</v>
      </c>
      <c r="I1" s="31" t="s">
        <v>75</v>
      </c>
      <c r="J1" s="32" t="s">
        <v>76</v>
      </c>
      <c r="K1" s="3" t="s">
        <v>77</v>
      </c>
      <c r="L1" s="3" t="s">
        <v>78</v>
      </c>
    </row>
    <row r="2" spans="1:12" x14ac:dyDescent="0.2">
      <c r="A2" s="5">
        <v>262</v>
      </c>
      <c r="B2" s="5">
        <v>6</v>
      </c>
      <c r="C2" s="5">
        <v>163</v>
      </c>
      <c r="D2" s="5">
        <v>168</v>
      </c>
      <c r="E2" s="5">
        <v>5</v>
      </c>
      <c r="F2" s="5">
        <f>SUMIF('Nouveaux clients PROS'!B:B,'Volumétries par ES'!B2,'Nouveaux clients PROS'!H:H)</f>
        <v>5</v>
      </c>
      <c r="G2" s="5">
        <f>SUMIF('Clients Pros sortants'!B:B,'Volumétries par ES'!B2,'Clients Pros sortants'!F:F)</f>
        <v>0</v>
      </c>
      <c r="H2" s="6">
        <v>90</v>
      </c>
      <c r="I2" s="6">
        <v>88</v>
      </c>
      <c r="J2" s="6">
        <v>-2</v>
      </c>
      <c r="K2" s="6"/>
      <c r="L2" s="6">
        <f>SUMIF('Sorties Actifs ND'!B:B,'Volumétries par ES'!B2,'Sorties Actifs ND'!I:I)</f>
        <v>5</v>
      </c>
    </row>
    <row r="3" spans="1:12" x14ac:dyDescent="0.2">
      <c r="A3" s="5">
        <v>262</v>
      </c>
      <c r="B3" s="2">
        <v>7</v>
      </c>
      <c r="C3" s="2">
        <v>133</v>
      </c>
      <c r="D3" s="2">
        <v>134</v>
      </c>
      <c r="E3" s="2">
        <v>1</v>
      </c>
      <c r="F3" s="5">
        <f>SUMIF('Nouveaux clients PROS'!B:B,'Volumétries par ES'!B3,'Nouveaux clients PROS'!H:H)</f>
        <v>2</v>
      </c>
      <c r="G3" s="5">
        <f>SUMIF('Clients Pros sortants'!B:B,'Volumétries par ES'!B3,'Clients Pros sortants'!F:F)</f>
        <v>1</v>
      </c>
      <c r="H3" s="6">
        <v>77</v>
      </c>
      <c r="I3" s="6">
        <v>77</v>
      </c>
      <c r="J3" s="6">
        <v>0</v>
      </c>
      <c r="K3" s="6"/>
      <c r="L3" s="6">
        <f>SUMIF('Sorties Actifs ND'!B:B,'Volumétries par ES'!B3,'Sorties Actifs ND'!I:I)</f>
        <v>2</v>
      </c>
    </row>
    <row r="4" spans="1:12" x14ac:dyDescent="0.2">
      <c r="A4" s="5">
        <v>262</v>
      </c>
      <c r="B4" s="2">
        <v>8</v>
      </c>
      <c r="C4" s="2">
        <v>76</v>
      </c>
      <c r="D4" s="2">
        <v>74</v>
      </c>
      <c r="E4" s="2">
        <v>-2</v>
      </c>
      <c r="F4" s="5">
        <f>SUMIF('Nouveaux clients PROS'!B:B,'Volumétries par ES'!B4,'Nouveaux clients PROS'!H:H)</f>
        <v>0</v>
      </c>
      <c r="G4" s="5">
        <f>SUMIF('Clients Pros sortants'!B:B,'Volumétries par ES'!B4,'Clients Pros sortants'!F:F)</f>
        <v>2</v>
      </c>
      <c r="H4" s="6">
        <v>38</v>
      </c>
      <c r="I4" s="6">
        <v>36</v>
      </c>
      <c r="J4" s="6">
        <v>-2</v>
      </c>
      <c r="K4" s="6"/>
      <c r="L4" s="6">
        <f>SUMIF('Sorties Actifs ND'!B:B,'Volumétries par ES'!B4,'Sorties Actifs ND'!I:I)</f>
        <v>2</v>
      </c>
    </row>
    <row r="5" spans="1:12" x14ac:dyDescent="0.2">
      <c r="A5" s="5">
        <v>262</v>
      </c>
      <c r="B5" s="2">
        <v>10</v>
      </c>
      <c r="C5" s="2">
        <v>54</v>
      </c>
      <c r="D5" s="2">
        <v>56</v>
      </c>
      <c r="E5" s="2">
        <v>2</v>
      </c>
      <c r="F5" s="5">
        <f>SUMIF('Nouveaux clients PROS'!B:B,'Volumétries par ES'!B5,'Nouveaux clients PROS'!H:H)</f>
        <v>2</v>
      </c>
      <c r="G5" s="5">
        <f>SUMIF('Clients Pros sortants'!B:B,'Volumétries par ES'!B5,'Clients Pros sortants'!F:F)</f>
        <v>0</v>
      </c>
      <c r="H5" s="6">
        <v>26</v>
      </c>
      <c r="I5" s="6">
        <v>26</v>
      </c>
      <c r="J5" s="6">
        <v>0</v>
      </c>
      <c r="K5" s="6"/>
      <c r="L5" s="6">
        <f>SUMIF('Sorties Actifs ND'!B:B,'Volumétries par ES'!B5,'Sorties Actifs ND'!I:I)</f>
        <v>0</v>
      </c>
    </row>
    <row r="6" spans="1:12" x14ac:dyDescent="0.2">
      <c r="A6" s="5">
        <v>262</v>
      </c>
      <c r="B6" s="2">
        <v>12</v>
      </c>
      <c r="C6" s="2">
        <v>32</v>
      </c>
      <c r="D6" s="2">
        <v>32</v>
      </c>
      <c r="E6" s="2">
        <v>0</v>
      </c>
      <c r="F6" s="5">
        <f>SUMIF('Nouveaux clients PROS'!B:B,'Volumétries par ES'!B6,'Nouveaux clients PROS'!H:H)</f>
        <v>0</v>
      </c>
      <c r="G6" s="5">
        <f>SUMIF('Clients Pros sortants'!B:B,'Volumétries par ES'!B6,'Clients Pros sortants'!F:F)</f>
        <v>0</v>
      </c>
      <c r="H6" s="6">
        <v>18</v>
      </c>
      <c r="I6" s="6">
        <v>18</v>
      </c>
      <c r="J6" s="6">
        <v>0</v>
      </c>
      <c r="K6" s="6"/>
      <c r="L6" s="6">
        <f>SUMIF('Sorties Actifs ND'!B:B,'Volumétries par ES'!B6,'Sorties Actifs ND'!I:I)</f>
        <v>0</v>
      </c>
    </row>
    <row r="7" spans="1:12" x14ac:dyDescent="0.2">
      <c r="A7" s="5">
        <v>262</v>
      </c>
      <c r="B7" s="2">
        <v>13</v>
      </c>
      <c r="C7" s="2">
        <v>20</v>
      </c>
      <c r="D7" s="2">
        <v>20</v>
      </c>
      <c r="E7" s="2">
        <v>0</v>
      </c>
      <c r="F7" s="5">
        <f>SUMIF('Nouveaux clients PROS'!B:B,'Volumétries par ES'!B7,'Nouveaux clients PROS'!H:H)</f>
        <v>0</v>
      </c>
      <c r="G7" s="5">
        <f>SUMIF('Clients Pros sortants'!B:B,'Volumétries par ES'!B7,'Clients Pros sortants'!F:F)</f>
        <v>0</v>
      </c>
      <c r="H7" s="6">
        <v>5</v>
      </c>
      <c r="I7" s="6">
        <v>5</v>
      </c>
      <c r="J7" s="6">
        <v>0</v>
      </c>
      <c r="K7" s="6"/>
      <c r="L7" s="6">
        <f>SUMIF('Sorties Actifs ND'!B:B,'Volumétries par ES'!B7,'Sorties Actifs ND'!I:I)</f>
        <v>0</v>
      </c>
    </row>
    <row r="8" spans="1:12" x14ac:dyDescent="0.2">
      <c r="A8" s="5">
        <v>262</v>
      </c>
      <c r="B8" s="2">
        <v>14</v>
      </c>
      <c r="C8" s="2">
        <v>46</v>
      </c>
      <c r="D8" s="2">
        <v>46</v>
      </c>
      <c r="E8" s="2">
        <v>0</v>
      </c>
      <c r="F8" s="5">
        <f>SUMIF('Nouveaux clients PROS'!B:B,'Volumétries par ES'!B8,'Nouveaux clients PROS'!H:H)</f>
        <v>0</v>
      </c>
      <c r="G8" s="5">
        <f>SUMIF('Clients Pros sortants'!B:B,'Volumétries par ES'!B8,'Clients Pros sortants'!F:F)</f>
        <v>0</v>
      </c>
      <c r="H8" s="6">
        <v>28</v>
      </c>
      <c r="I8" s="6">
        <v>27</v>
      </c>
      <c r="J8" s="6">
        <v>-1</v>
      </c>
      <c r="K8" s="6"/>
      <c r="L8" s="6">
        <f>SUMIF('Sorties Actifs ND'!B:B,'Volumétries par ES'!B8,'Sorties Actifs ND'!I:I)</f>
        <v>1</v>
      </c>
    </row>
    <row r="9" spans="1:12" x14ac:dyDescent="0.2">
      <c r="A9" s="5">
        <v>262</v>
      </c>
      <c r="B9" s="2">
        <v>15</v>
      </c>
      <c r="C9" s="2">
        <v>64</v>
      </c>
      <c r="D9" s="2">
        <v>64</v>
      </c>
      <c r="E9" s="2">
        <v>0</v>
      </c>
      <c r="F9" s="5">
        <f>SUMIF('Nouveaux clients PROS'!B:B,'Volumétries par ES'!B9,'Nouveaux clients PROS'!H:H)</f>
        <v>0</v>
      </c>
      <c r="G9" s="5">
        <f>SUMIF('Clients Pros sortants'!B:B,'Volumétries par ES'!B9,'Clients Pros sortants'!F:F)</f>
        <v>0</v>
      </c>
      <c r="H9" s="6">
        <v>32</v>
      </c>
      <c r="I9" s="6">
        <v>32</v>
      </c>
      <c r="J9" s="6">
        <v>0</v>
      </c>
      <c r="K9" s="6"/>
      <c r="L9" s="6">
        <f>SUMIF('Sorties Actifs ND'!B:B,'Volumétries par ES'!B9,'Sorties Actifs ND'!I:I)</f>
        <v>2</v>
      </c>
    </row>
    <row r="10" spans="1:12" x14ac:dyDescent="0.2">
      <c r="A10" s="5"/>
      <c r="B10" s="2">
        <v>16</v>
      </c>
      <c r="C10" s="2">
        <v>1</v>
      </c>
      <c r="D10" s="2">
        <v>1</v>
      </c>
      <c r="E10" s="2">
        <v>0</v>
      </c>
      <c r="F10" s="5"/>
      <c r="G10" s="5"/>
      <c r="H10" s="6">
        <v>1</v>
      </c>
      <c r="I10" s="6">
        <v>1</v>
      </c>
      <c r="J10" s="6">
        <v>0</v>
      </c>
      <c r="K10" s="6"/>
      <c r="L10" s="6"/>
    </row>
    <row r="11" spans="1:12" x14ac:dyDescent="0.2">
      <c r="A11" s="5">
        <v>269</v>
      </c>
      <c r="B11" s="2">
        <v>17</v>
      </c>
      <c r="C11" s="2">
        <v>3</v>
      </c>
      <c r="D11" s="2">
        <v>3</v>
      </c>
      <c r="E11" s="2">
        <v>0</v>
      </c>
      <c r="F11" s="5">
        <f>SUMIF('Nouveaux clients PROS'!B:B,'Volumétries par ES'!B11,'Nouveaux clients PROS'!H:H)</f>
        <v>0</v>
      </c>
      <c r="G11" s="5">
        <f>SUMIF('Clients Pros sortants'!B:B,'Volumétries par ES'!B11,'Clients Pros sortants'!F:F)</f>
        <v>0</v>
      </c>
      <c r="H11" s="6"/>
      <c r="I11" s="6"/>
      <c r="J11" s="6"/>
      <c r="K11" s="6"/>
      <c r="L11" s="6">
        <f>SUMIF('Sorties Actifs ND'!B:B,'Volumétries par ES'!B11,'Sorties Actifs ND'!I:I)</f>
        <v>0</v>
      </c>
    </row>
    <row r="12" spans="1:12" x14ac:dyDescent="0.2">
      <c r="A12" s="5">
        <v>262</v>
      </c>
      <c r="B12" s="2">
        <v>18</v>
      </c>
      <c r="C12" s="2">
        <v>211</v>
      </c>
      <c r="D12" s="2">
        <v>214</v>
      </c>
      <c r="E12" s="2">
        <v>3</v>
      </c>
      <c r="F12" s="5">
        <f>SUMIF('Nouveaux clients PROS'!B:B,'Volumétries par ES'!B12,'Nouveaux clients PROS'!H:H)</f>
        <v>4</v>
      </c>
      <c r="G12" s="5">
        <f>SUMIF('Clients Pros sortants'!B:B,'Volumétries par ES'!B12,'Clients Pros sortants'!F:F)</f>
        <v>1</v>
      </c>
      <c r="H12" s="6">
        <v>111</v>
      </c>
      <c r="I12" s="6">
        <v>105</v>
      </c>
      <c r="J12" s="6">
        <v>-6</v>
      </c>
      <c r="K12" s="6"/>
      <c r="L12" s="6">
        <f>SUMIF('Sorties Actifs ND'!B:B,'Volumétries par ES'!B12,'Sorties Actifs ND'!I:I)</f>
        <v>7</v>
      </c>
    </row>
    <row r="13" spans="1:12" x14ac:dyDescent="0.2">
      <c r="A13" s="5">
        <v>262</v>
      </c>
      <c r="B13" s="2">
        <v>19</v>
      </c>
      <c r="C13" s="2">
        <v>205</v>
      </c>
      <c r="D13" s="2">
        <v>207</v>
      </c>
      <c r="E13" s="2">
        <v>2</v>
      </c>
      <c r="F13" s="5">
        <f>SUMIF('Nouveaux clients PROS'!B:B,'Volumétries par ES'!B13,'Nouveaux clients PROS'!H:H)</f>
        <v>2</v>
      </c>
      <c r="G13" s="5">
        <f>SUMIF('Clients Pros sortants'!B:B,'Volumétries par ES'!B13,'Clients Pros sortants'!F:F)</f>
        <v>2</v>
      </c>
      <c r="H13" s="6">
        <v>100</v>
      </c>
      <c r="I13" s="6">
        <v>101</v>
      </c>
      <c r="J13" s="6">
        <v>1</v>
      </c>
      <c r="K13" s="6"/>
      <c r="L13" s="6">
        <f>SUMIF('Sorties Actifs ND'!B:B,'Volumétries par ES'!B13,'Sorties Actifs ND'!I:I)</f>
        <v>4</v>
      </c>
    </row>
    <row r="14" spans="1:12" x14ac:dyDescent="0.2">
      <c r="A14" s="5">
        <v>262</v>
      </c>
      <c r="B14" s="2">
        <v>20</v>
      </c>
      <c r="C14" s="2">
        <v>119</v>
      </c>
      <c r="D14" s="2">
        <v>119</v>
      </c>
      <c r="E14" s="2">
        <v>0</v>
      </c>
      <c r="F14" s="5">
        <f>SUMIF('Nouveaux clients PROS'!B:B,'Volumétries par ES'!B14,'Nouveaux clients PROS'!H:H)</f>
        <v>1</v>
      </c>
      <c r="G14" s="5">
        <f>SUMIF('Clients Pros sortants'!B:B,'Volumétries par ES'!B14,'Clients Pros sortants'!F:F)</f>
        <v>0</v>
      </c>
      <c r="H14" s="6">
        <v>64</v>
      </c>
      <c r="I14" s="6">
        <v>64</v>
      </c>
      <c r="J14" s="6">
        <v>0</v>
      </c>
      <c r="K14" s="6"/>
      <c r="L14" s="6">
        <f>SUMIF('Sorties Actifs ND'!B:B,'Volumétries par ES'!B14,'Sorties Actifs ND'!I:I)</f>
        <v>1</v>
      </c>
    </row>
    <row r="15" spans="1:12" x14ac:dyDescent="0.2">
      <c r="A15" s="5">
        <v>262</v>
      </c>
      <c r="B15" s="2">
        <v>23</v>
      </c>
      <c r="C15" s="2">
        <v>80</v>
      </c>
      <c r="D15" s="2">
        <v>78</v>
      </c>
      <c r="E15" s="2">
        <v>-2</v>
      </c>
      <c r="F15" s="5">
        <f>SUMIF('Nouveaux clients PROS'!B:B,'Volumétries par ES'!B15,'Nouveaux clients PROS'!H:H)</f>
        <v>0</v>
      </c>
      <c r="G15" s="5">
        <f>SUMIF('Clients Pros sortants'!B:B,'Volumétries par ES'!B15,'Clients Pros sortants'!F:F)</f>
        <v>1</v>
      </c>
      <c r="H15" s="6">
        <v>38</v>
      </c>
      <c r="I15" s="6">
        <v>37</v>
      </c>
      <c r="J15" s="6">
        <v>-1</v>
      </c>
      <c r="K15" s="6"/>
      <c r="L15" s="6">
        <f>SUMIF('Sorties Actifs ND'!B:B,'Volumétries par ES'!B15,'Sorties Actifs ND'!I:I)</f>
        <v>3</v>
      </c>
    </row>
    <row r="16" spans="1:12" x14ac:dyDescent="0.2">
      <c r="A16" s="5">
        <v>262</v>
      </c>
      <c r="B16" s="2">
        <v>24</v>
      </c>
      <c r="C16" s="2">
        <v>71</v>
      </c>
      <c r="D16" s="2">
        <v>72</v>
      </c>
      <c r="E16" s="2">
        <v>1</v>
      </c>
      <c r="F16" s="5">
        <f>SUMIF('Nouveaux clients PROS'!B:B,'Volumétries par ES'!B16,'Nouveaux clients PROS'!H:H)</f>
        <v>1</v>
      </c>
      <c r="G16" s="5">
        <f>SUMIF('Clients Pros sortants'!B:B,'Volumétries par ES'!B16,'Clients Pros sortants'!F:F)</f>
        <v>0</v>
      </c>
      <c r="H16" s="6">
        <v>31</v>
      </c>
      <c r="I16" s="6">
        <v>31</v>
      </c>
      <c r="J16" s="6">
        <v>0</v>
      </c>
      <c r="K16" s="6"/>
      <c r="L16" s="6">
        <f>SUMIF('Sorties Actifs ND'!B:B,'Volumétries par ES'!B16,'Sorties Actifs ND'!I:I)</f>
        <v>3</v>
      </c>
    </row>
    <row r="17" spans="1:12" x14ac:dyDescent="0.2">
      <c r="A17" s="5">
        <v>262</v>
      </c>
      <c r="B17" s="2">
        <v>25</v>
      </c>
      <c r="C17" s="2">
        <v>90</v>
      </c>
      <c r="D17" s="2">
        <v>90</v>
      </c>
      <c r="E17" s="2">
        <v>0</v>
      </c>
      <c r="F17" s="5">
        <f>SUMIF('Nouveaux clients PROS'!B:B,'Volumétries par ES'!B17,'Nouveaux clients PROS'!H:H)</f>
        <v>0</v>
      </c>
      <c r="G17" s="5">
        <f>SUMIF('Clients Pros sortants'!B:B,'Volumétries par ES'!B17,'Clients Pros sortants'!F:F)</f>
        <v>0</v>
      </c>
      <c r="H17" s="6">
        <v>43</v>
      </c>
      <c r="I17" s="6">
        <v>43</v>
      </c>
      <c r="J17" s="6">
        <v>0</v>
      </c>
      <c r="K17" s="6"/>
      <c r="L17" s="6">
        <f>SUMIF('Sorties Actifs ND'!B:B,'Volumétries par ES'!B17,'Sorties Actifs ND'!I:I)</f>
        <v>2</v>
      </c>
    </row>
    <row r="18" spans="1:12" x14ac:dyDescent="0.2">
      <c r="A18" s="5">
        <v>262</v>
      </c>
      <c r="B18" s="2">
        <v>26</v>
      </c>
      <c r="C18" s="2">
        <v>17</v>
      </c>
      <c r="D18" s="2">
        <v>16</v>
      </c>
      <c r="E18" s="2">
        <v>-1</v>
      </c>
      <c r="F18" s="5"/>
      <c r="G18" s="5"/>
      <c r="H18" s="6">
        <v>6</v>
      </c>
      <c r="I18" s="6">
        <v>7</v>
      </c>
      <c r="J18" s="6">
        <v>1</v>
      </c>
      <c r="K18" s="6"/>
      <c r="L18" s="6"/>
    </row>
    <row r="19" spans="1:12" x14ac:dyDescent="0.2">
      <c r="A19" s="5">
        <v>262</v>
      </c>
      <c r="B19" s="2">
        <v>27</v>
      </c>
      <c r="C19" s="2">
        <v>145</v>
      </c>
      <c r="D19" s="2">
        <v>154</v>
      </c>
      <c r="E19" s="2">
        <v>9</v>
      </c>
      <c r="F19" s="5">
        <f>SUMIF('Nouveaux clients PROS'!B:B,'Volumétries par ES'!B19,'Nouveaux clients PROS'!H:H)</f>
        <v>9</v>
      </c>
      <c r="G19" s="5">
        <f>SUMIF('Clients Pros sortants'!B:B,'Volumétries par ES'!B19,'Clients Pros sortants'!F:F)</f>
        <v>1</v>
      </c>
      <c r="H19" s="6">
        <v>77</v>
      </c>
      <c r="I19" s="6">
        <v>79</v>
      </c>
      <c r="J19" s="6">
        <v>2</v>
      </c>
      <c r="K19" s="6"/>
      <c r="L19" s="6">
        <f>SUMIF('Sorties Actifs ND'!B:B,'Volumétries par ES'!B19,'Sorties Actifs ND'!I:I)</f>
        <v>0</v>
      </c>
    </row>
    <row r="20" spans="1:12" x14ac:dyDescent="0.2">
      <c r="A20" s="5">
        <v>262</v>
      </c>
      <c r="B20" s="2">
        <v>28</v>
      </c>
      <c r="C20" s="2">
        <v>64</v>
      </c>
      <c r="D20" s="2">
        <v>64</v>
      </c>
      <c r="E20" s="2">
        <v>0</v>
      </c>
      <c r="F20" s="5">
        <f>SUMIF('Nouveaux clients PROS'!B:B,'Volumétries par ES'!B20,'Nouveaux clients PROS'!H:H)</f>
        <v>0</v>
      </c>
      <c r="G20" s="5">
        <f>SUMIF('Clients Pros sortants'!B:B,'Volumétries par ES'!B20,'Clients Pros sortants'!F:F)</f>
        <v>0</v>
      </c>
      <c r="H20" s="6">
        <v>37</v>
      </c>
      <c r="I20" s="6">
        <v>38</v>
      </c>
      <c r="J20" s="6">
        <v>1</v>
      </c>
      <c r="K20" s="6"/>
      <c r="L20" s="6">
        <f>SUMIF('Sorties Actifs ND'!B:B,'Volumétries par ES'!B20,'Sorties Actifs ND'!I:I)</f>
        <v>0</v>
      </c>
    </row>
    <row r="21" spans="1:12" x14ac:dyDescent="0.2">
      <c r="A21" s="5">
        <v>262</v>
      </c>
      <c r="B21" s="2">
        <v>29</v>
      </c>
      <c r="C21" s="2">
        <v>44</v>
      </c>
      <c r="D21" s="2">
        <v>44</v>
      </c>
      <c r="E21" s="2">
        <v>0</v>
      </c>
      <c r="F21" s="5">
        <f>SUMIF('Nouveaux clients PROS'!B:B,'Volumétries par ES'!B21,'Nouveaux clients PROS'!H:H)</f>
        <v>0</v>
      </c>
      <c r="G21" s="5">
        <f>SUMIF('Clients Pros sortants'!B:B,'Volumétries par ES'!B21,'Clients Pros sortants'!F:F)</f>
        <v>0</v>
      </c>
      <c r="H21" s="6">
        <v>24</v>
      </c>
      <c r="I21" s="6">
        <v>26</v>
      </c>
      <c r="J21" s="6">
        <v>2</v>
      </c>
      <c r="K21" s="6"/>
      <c r="L21" s="6">
        <f>SUMIF('Sorties Actifs ND'!B:B,'Volumétries par ES'!B21,'Sorties Actifs ND'!I:I)</f>
        <v>0</v>
      </c>
    </row>
    <row r="22" spans="1:12" x14ac:dyDescent="0.2">
      <c r="A22" s="5">
        <v>262</v>
      </c>
      <c r="B22" s="2">
        <v>30</v>
      </c>
      <c r="C22" s="2">
        <v>154</v>
      </c>
      <c r="D22" s="2">
        <v>153</v>
      </c>
      <c r="E22" s="2">
        <v>-1</v>
      </c>
      <c r="F22" s="5">
        <f>SUMIF('Nouveaux clients PROS'!B:B,'Volumétries par ES'!B22,'Nouveaux clients PROS'!H:H)</f>
        <v>2</v>
      </c>
      <c r="G22" s="5">
        <f>SUMIF('Clients Pros sortants'!B:B,'Volumétries par ES'!B22,'Clients Pros sortants'!F:F)</f>
        <v>3</v>
      </c>
      <c r="H22" s="6">
        <v>95</v>
      </c>
      <c r="I22" s="6">
        <v>94</v>
      </c>
      <c r="J22" s="6">
        <v>-1</v>
      </c>
      <c r="K22" s="6"/>
      <c r="L22" s="6">
        <f>SUMIF('Sorties Actifs ND'!B:B,'Volumétries par ES'!B22,'Sorties Actifs ND'!I:I)</f>
        <v>2</v>
      </c>
    </row>
    <row r="23" spans="1:12" x14ac:dyDescent="0.2">
      <c r="A23" s="5">
        <v>262</v>
      </c>
      <c r="B23" s="2">
        <v>31</v>
      </c>
      <c r="C23" s="2">
        <v>88</v>
      </c>
      <c r="D23" s="2">
        <v>87</v>
      </c>
      <c r="E23" s="2">
        <v>-1</v>
      </c>
      <c r="F23" s="5">
        <f>SUMIF('Nouveaux clients PROS'!B:B,'Volumétries par ES'!B23,'Nouveaux clients PROS'!H:H)</f>
        <v>0</v>
      </c>
      <c r="G23" s="5">
        <f>SUMIF('Clients Pros sortants'!B:B,'Volumétries par ES'!B23,'Clients Pros sortants'!F:F)</f>
        <v>0</v>
      </c>
      <c r="H23" s="6">
        <v>47</v>
      </c>
      <c r="I23" s="6">
        <v>48</v>
      </c>
      <c r="J23" s="6">
        <v>1</v>
      </c>
      <c r="K23" s="6"/>
      <c r="L23" s="6">
        <f>SUMIF('Sorties Actifs ND'!B:B,'Volumétries par ES'!B23,'Sorties Actifs ND'!I:I)</f>
        <v>1</v>
      </c>
    </row>
    <row r="24" spans="1:12" x14ac:dyDescent="0.2">
      <c r="A24" s="5">
        <v>262</v>
      </c>
      <c r="B24" s="2">
        <v>33</v>
      </c>
      <c r="C24" s="2">
        <v>49</v>
      </c>
      <c r="D24" s="2">
        <v>50</v>
      </c>
      <c r="E24" s="2">
        <v>1</v>
      </c>
      <c r="F24" s="5">
        <f>SUMIF('Nouveaux clients PROS'!B:B,'Volumétries par ES'!B24,'Nouveaux clients PROS'!H:H)</f>
        <v>1</v>
      </c>
      <c r="G24" s="5">
        <f>SUMIF('Clients Pros sortants'!B:B,'Volumétries par ES'!B24,'Clients Pros sortants'!F:F)</f>
        <v>0</v>
      </c>
      <c r="H24" s="6">
        <v>31</v>
      </c>
      <c r="I24" s="6">
        <v>31</v>
      </c>
      <c r="J24" s="6">
        <v>0</v>
      </c>
      <c r="K24" s="6"/>
      <c r="L24" s="6">
        <f>SUMIF('Sorties Actifs ND'!B:B,'Volumétries par ES'!B24,'Sorties Actifs ND'!I:I)</f>
        <v>0</v>
      </c>
    </row>
    <row r="25" spans="1:12" x14ac:dyDescent="0.2">
      <c r="A25" s="5">
        <v>262</v>
      </c>
      <c r="B25" s="2">
        <v>34</v>
      </c>
      <c r="C25" s="2">
        <v>32</v>
      </c>
      <c r="D25" s="2">
        <v>32</v>
      </c>
      <c r="E25" s="2">
        <v>0</v>
      </c>
      <c r="F25" s="5">
        <f>SUMIF('Nouveaux clients PROS'!B:B,'Volumétries par ES'!B25,'Nouveaux clients PROS'!H:H)</f>
        <v>0</v>
      </c>
      <c r="G25" s="5">
        <f>SUMIF('Clients Pros sortants'!B:B,'Volumétries par ES'!B25,'Clients Pros sortants'!F:F)</f>
        <v>0</v>
      </c>
      <c r="H25" s="6">
        <v>23</v>
      </c>
      <c r="I25" s="6">
        <v>24</v>
      </c>
      <c r="J25" s="6">
        <v>1</v>
      </c>
      <c r="K25" s="6"/>
      <c r="L25" s="6">
        <f>SUMIF('Sorties Actifs ND'!B:B,'Volumétries par ES'!B25,'Sorties Actifs ND'!I:I)</f>
        <v>0</v>
      </c>
    </row>
    <row r="26" spans="1:12" x14ac:dyDescent="0.2">
      <c r="A26" s="5">
        <v>262</v>
      </c>
      <c r="B26" s="2">
        <v>37</v>
      </c>
      <c r="C26" s="2">
        <v>47</v>
      </c>
      <c r="D26" s="2">
        <v>48</v>
      </c>
      <c r="E26" s="2">
        <v>1</v>
      </c>
      <c r="F26" s="5">
        <f>SUMIF('Nouveaux clients PROS'!B:B,'Volumétries par ES'!B26,'Nouveaux clients PROS'!H:H)</f>
        <v>1</v>
      </c>
      <c r="G26" s="5">
        <f>SUMIF('Clients Pros sortants'!B:B,'Volumétries par ES'!B26,'Clients Pros sortants'!F:F)</f>
        <v>0</v>
      </c>
      <c r="H26" s="6">
        <v>23</v>
      </c>
      <c r="I26" s="6">
        <v>23</v>
      </c>
      <c r="J26" s="6">
        <v>0</v>
      </c>
      <c r="K26" s="6"/>
      <c r="L26" s="6">
        <f>SUMIF('Sorties Actifs ND'!B:B,'Volumétries par ES'!B26,'Sorties Actifs ND'!I:I)</f>
        <v>0</v>
      </c>
    </row>
    <row r="27" spans="1:12" x14ac:dyDescent="0.2">
      <c r="A27" s="5">
        <v>262</v>
      </c>
      <c r="B27" s="2">
        <v>38</v>
      </c>
      <c r="C27" s="2">
        <v>109</v>
      </c>
      <c r="D27" s="2">
        <v>111</v>
      </c>
      <c r="E27" s="2">
        <v>2</v>
      </c>
      <c r="F27" s="5">
        <f>SUMIF('Nouveaux clients PROS'!B:B,'Volumétries par ES'!B27,'Nouveaux clients PROS'!H:H)</f>
        <v>1</v>
      </c>
      <c r="G27" s="5">
        <f>SUMIF('Clients Pros sortants'!B:B,'Volumétries par ES'!B27,'Clients Pros sortants'!F:F)</f>
        <v>0</v>
      </c>
      <c r="H27" s="6">
        <v>54</v>
      </c>
      <c r="I27" s="6">
        <v>55</v>
      </c>
      <c r="J27" s="6">
        <v>1</v>
      </c>
      <c r="K27" s="6"/>
      <c r="L27" s="6">
        <f>SUMIF('Sorties Actifs ND'!B:B,'Volumétries par ES'!B27,'Sorties Actifs ND'!I:I)</f>
        <v>0</v>
      </c>
    </row>
    <row r="28" spans="1:12" x14ac:dyDescent="0.2">
      <c r="A28" s="5">
        <v>262</v>
      </c>
      <c r="B28" s="2">
        <v>39</v>
      </c>
      <c r="C28" s="2">
        <v>43</v>
      </c>
      <c r="D28" s="2">
        <v>42</v>
      </c>
      <c r="E28" s="2">
        <v>-1</v>
      </c>
      <c r="F28" s="5">
        <f>SUMIF('Nouveaux clients PROS'!B:B,'Volumétries par ES'!B28,'Nouveaux clients PROS'!H:H)</f>
        <v>0</v>
      </c>
      <c r="G28" s="5">
        <f>SUMIF('Clients Pros sortants'!B:B,'Volumétries par ES'!B28,'Clients Pros sortants'!F:F)</f>
        <v>1</v>
      </c>
      <c r="H28" s="6">
        <v>21</v>
      </c>
      <c r="I28" s="6">
        <v>20</v>
      </c>
      <c r="J28" s="6">
        <v>-1</v>
      </c>
      <c r="K28" s="6"/>
      <c r="L28" s="6">
        <f>SUMIF('Sorties Actifs ND'!B:B,'Volumétries par ES'!B28,'Sorties Actifs ND'!I:I)</f>
        <v>1</v>
      </c>
    </row>
    <row r="29" spans="1:12" x14ac:dyDescent="0.2">
      <c r="A29" s="5">
        <v>262</v>
      </c>
      <c r="B29" s="2">
        <v>40</v>
      </c>
      <c r="C29" s="2">
        <v>36</v>
      </c>
      <c r="D29" s="2">
        <v>36</v>
      </c>
      <c r="E29" s="2">
        <v>0</v>
      </c>
      <c r="F29" s="5">
        <f>SUMIF('Nouveaux clients PROS'!B:B,'Volumétries par ES'!B29,'Nouveaux clients PROS'!H:H)</f>
        <v>1</v>
      </c>
      <c r="G29" s="5">
        <f>SUMIF('Clients Pros sortants'!B:B,'Volumétries par ES'!B29,'Clients Pros sortants'!F:F)</f>
        <v>1</v>
      </c>
      <c r="H29" s="6">
        <v>19</v>
      </c>
      <c r="I29" s="6">
        <v>19</v>
      </c>
      <c r="J29" s="6">
        <v>0</v>
      </c>
      <c r="K29" s="6"/>
      <c r="L29" s="6">
        <f>SUMIF('Sorties Actifs ND'!B:B,'Volumétries par ES'!B29,'Sorties Actifs ND'!I:I)</f>
        <v>0</v>
      </c>
    </row>
    <row r="30" spans="1:12" x14ac:dyDescent="0.2">
      <c r="A30" s="5">
        <v>262</v>
      </c>
      <c r="B30" s="2">
        <v>41</v>
      </c>
      <c r="C30" s="2">
        <v>48</v>
      </c>
      <c r="D30" s="2">
        <v>49</v>
      </c>
      <c r="E30" s="2">
        <v>1</v>
      </c>
      <c r="F30" s="5">
        <f>SUMIF('Nouveaux clients PROS'!B:B,'Volumétries par ES'!B30,'Nouveaux clients PROS'!H:H)</f>
        <v>1</v>
      </c>
      <c r="G30" s="5">
        <f>SUMIF('Clients Pros sortants'!B:B,'Volumétries par ES'!B30,'Clients Pros sortants'!F:F)</f>
        <v>0</v>
      </c>
      <c r="H30" s="6">
        <v>29</v>
      </c>
      <c r="I30" s="6">
        <v>29</v>
      </c>
      <c r="J30" s="6">
        <v>0</v>
      </c>
      <c r="K30" s="6"/>
      <c r="L30" s="6">
        <f>SUMIF('Sorties Actifs ND'!B:B,'Volumétries par ES'!B30,'Sorties Actifs ND'!I:I)</f>
        <v>0</v>
      </c>
    </row>
    <row r="31" spans="1:12" x14ac:dyDescent="0.2">
      <c r="A31" s="5">
        <v>262</v>
      </c>
      <c r="B31" s="2">
        <v>43</v>
      </c>
      <c r="C31" s="2">
        <v>186</v>
      </c>
      <c r="D31" s="2">
        <v>185</v>
      </c>
      <c r="E31" s="2">
        <v>-1</v>
      </c>
      <c r="F31" s="5">
        <f>SUMIF('Nouveaux clients PROS'!B:B,'Volumétries par ES'!B31,'Nouveaux clients PROS'!H:H)</f>
        <v>1</v>
      </c>
      <c r="G31" s="5">
        <f>SUMIF('Clients Pros sortants'!B:B,'Volumétries par ES'!B31,'Clients Pros sortants'!F:F)</f>
        <v>2</v>
      </c>
      <c r="H31" s="6">
        <v>87</v>
      </c>
      <c r="I31" s="6">
        <v>84</v>
      </c>
      <c r="J31" s="6">
        <v>-3</v>
      </c>
      <c r="K31" s="6"/>
      <c r="L31" s="6">
        <f>SUMIF('Sorties Actifs ND'!B:B,'Volumétries par ES'!B31,'Sorties Actifs ND'!I:I)</f>
        <v>3</v>
      </c>
    </row>
    <row r="32" spans="1:12" x14ac:dyDescent="0.2">
      <c r="A32" s="5">
        <v>262</v>
      </c>
      <c r="B32" s="2">
        <v>45</v>
      </c>
      <c r="C32" s="2">
        <v>205</v>
      </c>
      <c r="D32" s="2">
        <v>202</v>
      </c>
      <c r="E32" s="2">
        <v>-3</v>
      </c>
      <c r="F32" s="5">
        <f>SUMIF('Nouveaux clients PROS'!B:B,'Volumétries par ES'!B32,'Nouveaux clients PROS'!H:H)</f>
        <v>0</v>
      </c>
      <c r="G32" s="5">
        <f>SUMIF('Clients Pros sortants'!B:B,'Volumétries par ES'!B32,'Clients Pros sortants'!F:F)</f>
        <v>2</v>
      </c>
      <c r="H32" s="6">
        <v>95</v>
      </c>
      <c r="I32" s="6">
        <v>95</v>
      </c>
      <c r="J32" s="6">
        <v>0</v>
      </c>
      <c r="K32" s="6"/>
      <c r="L32" s="6">
        <f>SUMIF('Sorties Actifs ND'!B:B,'Volumétries par ES'!B32,'Sorties Actifs ND'!I:I)</f>
        <v>3</v>
      </c>
    </row>
    <row r="33" spans="1:12" x14ac:dyDescent="0.2">
      <c r="A33" s="5">
        <v>262</v>
      </c>
      <c r="B33" s="2">
        <v>47</v>
      </c>
      <c r="C33" s="2">
        <v>142</v>
      </c>
      <c r="D33" s="2">
        <v>139</v>
      </c>
      <c r="E33" s="2">
        <v>-3</v>
      </c>
      <c r="F33" s="5">
        <f>SUMIF('Nouveaux clients PROS'!B:B,'Volumétries par ES'!B33,'Nouveaux clients PROS'!H:H)</f>
        <v>0</v>
      </c>
      <c r="G33" s="5">
        <f>SUMIF('Clients Pros sortants'!B:B,'Volumétries par ES'!B33,'Clients Pros sortants'!F:F)</f>
        <v>3</v>
      </c>
      <c r="H33" s="6">
        <v>67</v>
      </c>
      <c r="I33" s="6">
        <v>67</v>
      </c>
      <c r="J33" s="6">
        <v>0</v>
      </c>
      <c r="K33" s="6"/>
      <c r="L33" s="6">
        <f>SUMIF('Sorties Actifs ND'!B:B,'Volumétries par ES'!B33,'Sorties Actifs ND'!I:I)</f>
        <v>1</v>
      </c>
    </row>
    <row r="34" spans="1:12" x14ac:dyDescent="0.2">
      <c r="A34" s="5">
        <v>262</v>
      </c>
      <c r="B34" s="2">
        <v>48</v>
      </c>
      <c r="C34" s="2">
        <v>63</v>
      </c>
      <c r="D34" s="2">
        <v>63</v>
      </c>
      <c r="E34" s="2">
        <v>0</v>
      </c>
      <c r="F34" s="5">
        <f>SUMIF('Nouveaux clients PROS'!B:B,'Volumétries par ES'!B34,'Nouveaux clients PROS'!H:H)</f>
        <v>0</v>
      </c>
      <c r="G34" s="5">
        <f>SUMIF('Clients Pros sortants'!B:B,'Volumétries par ES'!B34,'Clients Pros sortants'!F:F)</f>
        <v>0</v>
      </c>
      <c r="H34" s="6">
        <v>32</v>
      </c>
      <c r="I34" s="6">
        <v>34</v>
      </c>
      <c r="J34" s="6">
        <v>2</v>
      </c>
      <c r="K34" s="6"/>
      <c r="L34" s="6">
        <f>SUMIF('Sorties Actifs ND'!B:B,'Volumétries par ES'!B34,'Sorties Actifs ND'!I:I)</f>
        <v>0</v>
      </c>
    </row>
    <row r="35" spans="1:12" x14ac:dyDescent="0.2">
      <c r="A35" s="5">
        <v>262</v>
      </c>
      <c r="B35" s="2">
        <v>50</v>
      </c>
      <c r="C35" s="2">
        <v>19</v>
      </c>
      <c r="D35" s="2">
        <v>19</v>
      </c>
      <c r="E35" s="2">
        <v>0</v>
      </c>
      <c r="F35" s="5">
        <f>SUMIF('Nouveaux clients PROS'!B:B,'Volumétries par ES'!B35,'Nouveaux clients PROS'!H:H)</f>
        <v>0</v>
      </c>
      <c r="G35" s="5">
        <f>SUMIF('Clients Pros sortants'!B:B,'Volumétries par ES'!B35,'Clients Pros sortants'!F:F)</f>
        <v>0</v>
      </c>
      <c r="H35" s="6">
        <v>5</v>
      </c>
      <c r="I35" s="6">
        <v>5</v>
      </c>
      <c r="J35" s="6">
        <v>0</v>
      </c>
      <c r="K35" s="6"/>
      <c r="L35" s="6">
        <f>SUMIF('Sorties Actifs ND'!B:B,'Volumétries par ES'!B35,'Sorties Actifs ND'!I:I)</f>
        <v>0</v>
      </c>
    </row>
    <row r="36" spans="1:12" x14ac:dyDescent="0.2">
      <c r="A36" s="5">
        <v>262</v>
      </c>
      <c r="B36" s="2">
        <v>54</v>
      </c>
      <c r="C36" s="2">
        <v>45</v>
      </c>
      <c r="D36" s="2">
        <v>45</v>
      </c>
      <c r="E36" s="2">
        <v>0</v>
      </c>
      <c r="F36" s="5">
        <f>SUMIF('Nouveaux clients PROS'!B:B,'Volumétries par ES'!B36,'Nouveaux clients PROS'!H:H)</f>
        <v>0</v>
      </c>
      <c r="G36" s="5">
        <f>SUMIF('Clients Pros sortants'!B:B,'Volumétries par ES'!B36,'Clients Pros sortants'!F:F)</f>
        <v>0</v>
      </c>
      <c r="H36" s="6">
        <v>23</v>
      </c>
      <c r="I36" s="6">
        <v>23</v>
      </c>
      <c r="J36" s="6">
        <v>0</v>
      </c>
      <c r="K36" s="6"/>
      <c r="L36" s="6">
        <f>SUMIF('Sorties Actifs ND'!B:B,'Volumétries par ES'!B36,'Sorties Actifs ND'!I:I)</f>
        <v>1</v>
      </c>
    </row>
    <row r="37" spans="1:12" x14ac:dyDescent="0.2">
      <c r="A37" s="5">
        <v>262</v>
      </c>
      <c r="B37" s="2">
        <v>57</v>
      </c>
      <c r="C37" s="2">
        <v>49</v>
      </c>
      <c r="D37" s="2">
        <v>50</v>
      </c>
      <c r="E37" s="2">
        <v>1</v>
      </c>
      <c r="F37" s="5">
        <f>SUMIF('Nouveaux clients PROS'!B:B,'Volumétries par ES'!B37,'Nouveaux clients PROS'!H:H)</f>
        <v>0</v>
      </c>
      <c r="G37" s="5">
        <f>SUMIF('Clients Pros sortants'!B:B,'Volumétries par ES'!B37,'Clients Pros sortants'!F:F)</f>
        <v>0</v>
      </c>
      <c r="H37" s="6">
        <v>27</v>
      </c>
      <c r="I37" s="6">
        <v>28</v>
      </c>
      <c r="J37" s="6">
        <v>1</v>
      </c>
      <c r="K37" s="6"/>
      <c r="L37" s="6">
        <f>SUMIF('Sorties Actifs ND'!B:B,'Volumétries par ES'!B37,'Sorties Actifs ND'!I:I)</f>
        <v>0</v>
      </c>
    </row>
    <row r="38" spans="1:12" x14ac:dyDescent="0.2">
      <c r="A38" s="5">
        <v>262</v>
      </c>
      <c r="B38" s="2">
        <v>58</v>
      </c>
      <c r="C38" s="2">
        <v>11</v>
      </c>
      <c r="D38" s="2">
        <v>11</v>
      </c>
      <c r="E38" s="2">
        <v>0</v>
      </c>
      <c r="F38" s="5">
        <f>SUMIF('Nouveaux clients PROS'!B:B,'Volumétries par ES'!B38,'Nouveaux clients PROS'!H:H)</f>
        <v>0</v>
      </c>
      <c r="G38" s="5">
        <f>SUMIF('Clients Pros sortants'!B:B,'Volumétries par ES'!B38,'Clients Pros sortants'!F:F)</f>
        <v>0</v>
      </c>
      <c r="H38" s="6">
        <v>7</v>
      </c>
      <c r="I38" s="6">
        <v>7</v>
      </c>
      <c r="J38" s="6">
        <v>0</v>
      </c>
      <c r="K38" s="6"/>
      <c r="L38" s="6">
        <f>SUMIF('Sorties Actifs ND'!B:B,'Volumétries par ES'!B38,'Sorties Actifs ND'!I:I)</f>
        <v>0</v>
      </c>
    </row>
    <row r="39" spans="1:12" x14ac:dyDescent="0.2">
      <c r="A39" s="5">
        <v>262</v>
      </c>
      <c r="B39" s="2">
        <v>59</v>
      </c>
      <c r="C39" s="2">
        <v>11</v>
      </c>
      <c r="D39" s="2">
        <v>10</v>
      </c>
      <c r="E39" s="2">
        <v>-1</v>
      </c>
      <c r="F39" s="5">
        <f>SUMIF('Nouveaux clients PROS'!B:B,'Volumétries par ES'!B39,'Nouveaux clients PROS'!H:H)</f>
        <v>0</v>
      </c>
      <c r="G39" s="5">
        <f>SUMIF('Clients Pros sortants'!B:B,'Volumétries par ES'!B39,'Clients Pros sortants'!F:F)</f>
        <v>0</v>
      </c>
      <c r="H39" s="6">
        <v>6</v>
      </c>
      <c r="I39" s="6">
        <v>5</v>
      </c>
      <c r="J39" s="6">
        <v>-1</v>
      </c>
      <c r="K39" s="6"/>
      <c r="L39" s="6">
        <f>SUMIF('Sorties Actifs ND'!B:B,'Volumétries par ES'!B39,'Sorties Actifs ND'!I:I)</f>
        <v>0</v>
      </c>
    </row>
    <row r="40" spans="1:12" x14ac:dyDescent="0.2">
      <c r="A40" s="5">
        <v>262</v>
      </c>
      <c r="B40" s="2">
        <v>60</v>
      </c>
      <c r="C40" s="2">
        <v>183</v>
      </c>
      <c r="D40" s="2">
        <v>184</v>
      </c>
      <c r="E40" s="2">
        <v>1</v>
      </c>
      <c r="F40" s="5">
        <f>SUMIF('Nouveaux clients PROS'!B:B,'Volumétries par ES'!B40,'Nouveaux clients PROS'!H:H)</f>
        <v>1</v>
      </c>
      <c r="G40" s="5">
        <f>SUMIF('Clients Pros sortants'!B:B,'Volumétries par ES'!B40,'Clients Pros sortants'!F:F)</f>
        <v>0</v>
      </c>
      <c r="H40" s="6">
        <v>84</v>
      </c>
      <c r="I40" s="6">
        <v>84</v>
      </c>
      <c r="J40" s="6">
        <v>0</v>
      </c>
      <c r="K40" s="6"/>
      <c r="L40" s="6">
        <f>SUMIF('Sorties Actifs ND'!B:B,'Volumétries par ES'!B40,'Sorties Actifs ND'!I:I)</f>
        <v>1</v>
      </c>
    </row>
    <row r="41" spans="1:12" x14ac:dyDescent="0.2">
      <c r="A41" s="5">
        <v>262</v>
      </c>
      <c r="B41" s="2">
        <v>64</v>
      </c>
      <c r="C41" s="2">
        <v>35</v>
      </c>
      <c r="D41" s="2">
        <v>36</v>
      </c>
      <c r="E41" s="2">
        <v>1</v>
      </c>
      <c r="F41" s="5">
        <f>SUMIF('Nouveaux clients PROS'!B:B,'Volumétries par ES'!B41,'Nouveaux clients PROS'!H:H)</f>
        <v>1</v>
      </c>
      <c r="G41" s="5">
        <f>SUMIF('Clients Pros sortants'!B:B,'Volumétries par ES'!B41,'Clients Pros sortants'!F:F)</f>
        <v>0</v>
      </c>
      <c r="H41" s="6">
        <v>21</v>
      </c>
      <c r="I41" s="6">
        <v>21</v>
      </c>
      <c r="J41" s="6">
        <v>0</v>
      </c>
      <c r="K41" s="6"/>
      <c r="L41" s="6">
        <f>SUMIF('Sorties Actifs ND'!B:B,'Volumétries par ES'!B41,'Sorties Actifs ND'!I:I)</f>
        <v>0</v>
      </c>
    </row>
    <row r="42" spans="1:12" x14ac:dyDescent="0.2">
      <c r="A42" s="5">
        <v>262</v>
      </c>
      <c r="B42" s="2">
        <v>65</v>
      </c>
      <c r="C42" s="2">
        <v>22</v>
      </c>
      <c r="D42" s="2">
        <v>21</v>
      </c>
      <c r="E42" s="2">
        <v>-1</v>
      </c>
      <c r="F42" s="5">
        <f>SUMIF('Nouveaux clients PROS'!B:B,'Volumétries par ES'!B42,'Nouveaux clients PROS'!H:H)</f>
        <v>1</v>
      </c>
      <c r="G42" s="5">
        <f>SUMIF('Clients Pros sortants'!B:B,'Volumétries par ES'!B42,'Clients Pros sortants'!F:F)</f>
        <v>2</v>
      </c>
      <c r="H42" s="6">
        <v>10</v>
      </c>
      <c r="I42" s="6">
        <v>11</v>
      </c>
      <c r="J42" s="6">
        <v>1</v>
      </c>
      <c r="K42" s="6"/>
      <c r="L42" s="6">
        <f>SUMIF('Sorties Actifs ND'!B:B,'Volumétries par ES'!B42,'Sorties Actifs ND'!I:I)</f>
        <v>0</v>
      </c>
    </row>
    <row r="43" spans="1:12" x14ac:dyDescent="0.2">
      <c r="A43" s="5">
        <v>262</v>
      </c>
      <c r="B43" s="2">
        <v>66</v>
      </c>
      <c r="C43" s="2">
        <v>37</v>
      </c>
      <c r="D43" s="2">
        <v>37</v>
      </c>
      <c r="E43" s="2">
        <v>0</v>
      </c>
      <c r="F43" s="5">
        <f>SUMIF('Nouveaux clients PROS'!B:B,'Volumétries par ES'!B43,'Nouveaux clients PROS'!H:H)</f>
        <v>0</v>
      </c>
      <c r="G43" s="5">
        <f>SUMIF('Clients Pros sortants'!B:B,'Volumétries par ES'!B43,'Clients Pros sortants'!F:F)</f>
        <v>0</v>
      </c>
      <c r="H43" s="6">
        <v>24</v>
      </c>
      <c r="I43" s="6">
        <v>24</v>
      </c>
      <c r="J43" s="6">
        <v>0</v>
      </c>
      <c r="K43" s="6"/>
      <c r="L43" s="6">
        <f>SUMIF('Sorties Actifs ND'!B:B,'Volumétries par ES'!B43,'Sorties Actifs ND'!I:I)</f>
        <v>0</v>
      </c>
    </row>
    <row r="44" spans="1:12" x14ac:dyDescent="0.2">
      <c r="A44" s="5">
        <v>262</v>
      </c>
      <c r="B44" s="2">
        <v>67</v>
      </c>
      <c r="C44" s="2">
        <v>66</v>
      </c>
      <c r="D44" s="2">
        <v>64</v>
      </c>
      <c r="E44" s="2">
        <v>-2</v>
      </c>
      <c r="F44" s="5">
        <f>SUMIF('Nouveaux clients PROS'!B:B,'Volumétries par ES'!B44,'Nouveaux clients PROS'!H:H)</f>
        <v>0</v>
      </c>
      <c r="G44" s="5">
        <f>SUMIF('Clients Pros sortants'!B:B,'Volumétries par ES'!B44,'Clients Pros sortants'!F:F)</f>
        <v>2</v>
      </c>
      <c r="H44" s="6">
        <v>40</v>
      </c>
      <c r="I44" s="6">
        <v>41</v>
      </c>
      <c r="J44" s="6">
        <v>1</v>
      </c>
      <c r="K44" s="6"/>
      <c r="L44" s="6">
        <f>SUMIF('Sorties Actifs ND'!B:B,'Volumétries par ES'!B44,'Sorties Actifs ND'!I:I)</f>
        <v>1</v>
      </c>
    </row>
    <row r="45" spans="1:12" x14ac:dyDescent="0.2">
      <c r="A45" s="5">
        <v>262</v>
      </c>
      <c r="B45" s="2">
        <v>68</v>
      </c>
      <c r="C45" s="2">
        <v>16</v>
      </c>
      <c r="D45" s="2">
        <v>17</v>
      </c>
      <c r="E45" s="2">
        <v>1</v>
      </c>
      <c r="F45" s="5">
        <f>SUMIF('Nouveaux clients PROS'!B:B,'Volumétries par ES'!B45,'Nouveaux clients PROS'!H:H)</f>
        <v>1</v>
      </c>
      <c r="G45" s="5">
        <f>SUMIF('Clients Pros sortants'!B:B,'Volumétries par ES'!B45,'Clients Pros sortants'!F:F)</f>
        <v>0</v>
      </c>
      <c r="H45" s="6">
        <v>7</v>
      </c>
      <c r="I45" s="6">
        <v>7</v>
      </c>
      <c r="J45" s="6">
        <v>0</v>
      </c>
      <c r="K45" s="6"/>
      <c r="L45" s="6">
        <f>SUMIF('Sorties Actifs ND'!B:B,'Volumétries par ES'!B45,'Sorties Actifs ND'!I:I)</f>
        <v>0</v>
      </c>
    </row>
    <row r="46" spans="1:12" x14ac:dyDescent="0.2">
      <c r="A46" s="5">
        <v>262</v>
      </c>
      <c r="B46" s="2">
        <v>70</v>
      </c>
      <c r="C46" s="2">
        <v>24</v>
      </c>
      <c r="D46" s="2">
        <v>25</v>
      </c>
      <c r="E46" s="2">
        <v>1</v>
      </c>
      <c r="F46" s="5">
        <f>SUMIF('Nouveaux clients PROS'!B:B,'Volumétries par ES'!B46,'Nouveaux clients PROS'!H:H)</f>
        <v>1</v>
      </c>
      <c r="G46" s="5">
        <f>SUMIF('Clients Pros sortants'!B:B,'Volumétries par ES'!B46,'Clients Pros sortants'!F:F)</f>
        <v>0</v>
      </c>
      <c r="H46" s="6">
        <v>10</v>
      </c>
      <c r="I46" s="6">
        <v>10</v>
      </c>
      <c r="J46" s="6">
        <v>0</v>
      </c>
      <c r="K46" s="6"/>
      <c r="L46" s="6">
        <f>SUMIF('Sorties Actifs ND'!B:B,'Volumétries par ES'!B46,'Sorties Actifs ND'!I:I)</f>
        <v>0</v>
      </c>
    </row>
    <row r="47" spans="1:12" x14ac:dyDescent="0.2">
      <c r="A47" s="5">
        <v>262</v>
      </c>
      <c r="B47" s="2">
        <v>71</v>
      </c>
      <c r="C47" s="2">
        <v>90</v>
      </c>
      <c r="D47" s="2">
        <v>92</v>
      </c>
      <c r="E47" s="2">
        <v>2</v>
      </c>
      <c r="F47" s="5">
        <f>SUMIF('Nouveaux clients PROS'!B:B,'Volumétries par ES'!B47,'Nouveaux clients PROS'!H:H)</f>
        <v>2</v>
      </c>
      <c r="G47" s="5">
        <f>SUMIF('Clients Pros sortants'!B:B,'Volumétries par ES'!B47,'Clients Pros sortants'!F:F)</f>
        <v>0</v>
      </c>
      <c r="H47" s="6">
        <v>43</v>
      </c>
      <c r="I47" s="6">
        <v>42</v>
      </c>
      <c r="J47" s="6">
        <v>-1</v>
      </c>
      <c r="K47" s="6"/>
      <c r="L47" s="6">
        <f>SUMIF('Sorties Actifs ND'!B:B,'Volumétries par ES'!B47,'Sorties Actifs ND'!I:I)</f>
        <v>1</v>
      </c>
    </row>
    <row r="48" spans="1:12" x14ac:dyDescent="0.2">
      <c r="A48" s="5">
        <v>262</v>
      </c>
      <c r="B48" s="2">
        <v>73</v>
      </c>
      <c r="C48" s="2">
        <v>35</v>
      </c>
      <c r="D48" s="2">
        <v>35</v>
      </c>
      <c r="E48" s="2">
        <v>0</v>
      </c>
      <c r="F48" s="5">
        <f>SUMIF('Nouveaux clients PROS'!B:B,'Volumétries par ES'!B48,'Nouveaux clients PROS'!H:H)</f>
        <v>0</v>
      </c>
      <c r="G48" s="5">
        <f>SUMIF('Clients Pros sortants'!B:B,'Volumétries par ES'!B48,'Clients Pros sortants'!F:F)</f>
        <v>0</v>
      </c>
      <c r="H48" s="6">
        <v>23</v>
      </c>
      <c r="I48" s="6">
        <v>24</v>
      </c>
      <c r="J48" s="6">
        <v>1</v>
      </c>
      <c r="K48" s="6"/>
      <c r="L48" s="6">
        <f>SUMIF('Sorties Actifs ND'!B:B,'Volumétries par ES'!B48,'Sorties Actifs ND'!I:I)</f>
        <v>0</v>
      </c>
    </row>
    <row r="49" spans="1:12" x14ac:dyDescent="0.2">
      <c r="A49" s="5">
        <v>262</v>
      </c>
      <c r="B49" s="2">
        <v>74</v>
      </c>
      <c r="C49" s="2">
        <v>22</v>
      </c>
      <c r="D49" s="2">
        <v>23</v>
      </c>
      <c r="E49" s="2">
        <v>1</v>
      </c>
      <c r="F49" s="5">
        <f>SUMIF('Nouveaux clients PROS'!B:B,'Volumétries par ES'!B49,'Nouveaux clients PROS'!H:H)</f>
        <v>1</v>
      </c>
      <c r="G49" s="5">
        <f>SUMIF('Clients Pros sortants'!B:B,'Volumétries par ES'!B49,'Clients Pros sortants'!F:F)</f>
        <v>0</v>
      </c>
      <c r="H49" s="6">
        <v>14</v>
      </c>
      <c r="I49" s="6">
        <v>15</v>
      </c>
      <c r="J49" s="6">
        <v>1</v>
      </c>
      <c r="K49" s="6"/>
      <c r="L49" s="6">
        <f>SUMIF('Sorties Actifs ND'!B:B,'Volumétries par ES'!B49,'Sorties Actifs ND'!I:I)</f>
        <v>0</v>
      </c>
    </row>
    <row r="50" spans="1:12" x14ac:dyDescent="0.2">
      <c r="A50" s="5">
        <v>262</v>
      </c>
      <c r="B50" s="2">
        <v>76</v>
      </c>
      <c r="C50" s="2">
        <v>24</v>
      </c>
      <c r="D50" s="2">
        <v>24</v>
      </c>
      <c r="E50" s="2">
        <v>0</v>
      </c>
      <c r="F50" s="5">
        <f>SUMIF('Nouveaux clients PROS'!B:B,'Volumétries par ES'!B50,'Nouveaux clients PROS'!H:H)</f>
        <v>0</v>
      </c>
      <c r="G50" s="5">
        <f>SUMIF('Clients Pros sortants'!B:B,'Volumétries par ES'!B50,'Clients Pros sortants'!F:F)</f>
        <v>0</v>
      </c>
      <c r="H50" s="6">
        <v>14</v>
      </c>
      <c r="I50" s="6">
        <v>13</v>
      </c>
      <c r="J50" s="6">
        <v>-1</v>
      </c>
      <c r="K50" s="6"/>
      <c r="L50" s="6">
        <f>SUMIF('Sorties Actifs ND'!B:B,'Volumétries par ES'!B50,'Sorties Actifs ND'!I:I)</f>
        <v>1</v>
      </c>
    </row>
    <row r="51" spans="1:12" x14ac:dyDescent="0.2">
      <c r="A51" s="5">
        <v>262</v>
      </c>
      <c r="B51" s="2">
        <v>77</v>
      </c>
      <c r="C51" s="2">
        <v>26</v>
      </c>
      <c r="D51" s="2">
        <v>26</v>
      </c>
      <c r="E51" s="2">
        <v>0</v>
      </c>
      <c r="F51" s="5">
        <f>SUMIF('Nouveaux clients PROS'!B:B,'Volumétries par ES'!B51,'Nouveaux clients PROS'!H:H)</f>
        <v>1</v>
      </c>
      <c r="G51" s="5">
        <f>SUMIF('Clients Pros sortants'!B:B,'Volumétries par ES'!B51,'Clients Pros sortants'!F:F)</f>
        <v>1</v>
      </c>
      <c r="H51" s="6">
        <v>7</v>
      </c>
      <c r="I51" s="6">
        <v>8</v>
      </c>
      <c r="J51" s="6">
        <v>1</v>
      </c>
      <c r="K51" s="6"/>
      <c r="L51" s="6">
        <f>SUMIF('Sorties Actifs ND'!B:B,'Volumétries par ES'!B51,'Sorties Actifs ND'!I:I)</f>
        <v>0</v>
      </c>
    </row>
    <row r="52" spans="1:12" x14ac:dyDescent="0.2">
      <c r="A52" s="5">
        <v>262</v>
      </c>
      <c r="B52" s="2">
        <v>78</v>
      </c>
      <c r="C52" s="2">
        <v>15</v>
      </c>
      <c r="D52" s="2">
        <v>15</v>
      </c>
      <c r="E52" s="2">
        <v>0</v>
      </c>
      <c r="F52" s="5">
        <f>SUMIF('Nouveaux clients PROS'!B:B,'Volumétries par ES'!B52,'Nouveaux clients PROS'!H:H)</f>
        <v>0</v>
      </c>
      <c r="G52" s="5">
        <f>SUMIF('Clients Pros sortants'!B:B,'Volumétries par ES'!B52,'Clients Pros sortants'!F:F)</f>
        <v>0</v>
      </c>
      <c r="H52" s="6">
        <v>5</v>
      </c>
      <c r="I52" s="6">
        <v>7</v>
      </c>
      <c r="J52" s="6">
        <v>2</v>
      </c>
      <c r="K52" s="6"/>
      <c r="L52" s="6">
        <f>SUMIF('Sorties Actifs ND'!B:B,'Volumétries par ES'!B52,'Sorties Actifs ND'!I:I)</f>
        <v>0</v>
      </c>
    </row>
    <row r="53" spans="1:12" x14ac:dyDescent="0.2">
      <c r="A53" s="5">
        <v>262</v>
      </c>
      <c r="B53" s="2">
        <v>79</v>
      </c>
      <c r="C53" s="2">
        <v>38</v>
      </c>
      <c r="D53" s="2">
        <v>36</v>
      </c>
      <c r="E53" s="2">
        <v>-2</v>
      </c>
      <c r="F53" s="5">
        <f>SUMIF('Nouveaux clients PROS'!B:B,'Volumétries par ES'!B53,'Nouveaux clients PROS'!H:H)</f>
        <v>0</v>
      </c>
      <c r="G53" s="5">
        <f>SUMIF('Clients Pros sortants'!B:B,'Volumétries par ES'!B53,'Clients Pros sortants'!F:F)</f>
        <v>1</v>
      </c>
      <c r="H53" s="6">
        <v>25</v>
      </c>
      <c r="I53" s="6">
        <v>23</v>
      </c>
      <c r="J53" s="6">
        <v>-2</v>
      </c>
      <c r="K53" s="6"/>
      <c r="L53" s="6">
        <f>SUMIF('Sorties Actifs ND'!B:B,'Volumétries par ES'!B53,'Sorties Actifs ND'!I:I)</f>
        <v>0</v>
      </c>
    </row>
    <row r="54" spans="1:12" x14ac:dyDescent="0.2">
      <c r="A54" s="5">
        <v>262</v>
      </c>
      <c r="B54" s="2">
        <v>80</v>
      </c>
      <c r="C54" s="2">
        <v>41</v>
      </c>
      <c r="D54" s="2">
        <v>41</v>
      </c>
      <c r="E54" s="2">
        <v>0</v>
      </c>
      <c r="F54" s="5">
        <f>SUMIF('Nouveaux clients PROS'!B:B,'Volumétries par ES'!B54,'Nouveaux clients PROS'!H:H)</f>
        <v>0</v>
      </c>
      <c r="G54" s="5">
        <f>SUMIF('Clients Pros sortants'!B:B,'Volumétries par ES'!B54,'Clients Pros sortants'!F:F)</f>
        <v>0</v>
      </c>
      <c r="H54" s="6">
        <v>23</v>
      </c>
      <c r="I54" s="6">
        <v>25</v>
      </c>
      <c r="J54" s="6">
        <v>2</v>
      </c>
      <c r="K54" s="6"/>
      <c r="L54" s="6">
        <f>SUMIF('Sorties Actifs ND'!B:B,'Volumétries par ES'!B54,'Sorties Actifs ND'!I:I)</f>
        <v>1</v>
      </c>
    </row>
    <row r="55" spans="1:12" x14ac:dyDescent="0.2">
      <c r="A55" s="5">
        <v>262</v>
      </c>
      <c r="B55" s="2">
        <v>82</v>
      </c>
      <c r="C55" s="2">
        <v>70</v>
      </c>
      <c r="D55" s="2">
        <v>69</v>
      </c>
      <c r="E55" s="2">
        <v>-1</v>
      </c>
      <c r="F55" s="5">
        <f>SUMIF('Nouveaux clients PROS'!B:B,'Volumétries par ES'!B55,'Nouveaux clients PROS'!H:H)</f>
        <v>0</v>
      </c>
      <c r="G55" s="5">
        <f>SUMIF('Clients Pros sortants'!B:B,'Volumétries par ES'!B55,'Clients Pros sortants'!F:F)</f>
        <v>1</v>
      </c>
      <c r="H55" s="6">
        <v>36</v>
      </c>
      <c r="I55" s="6">
        <v>38</v>
      </c>
      <c r="J55" s="6">
        <v>2</v>
      </c>
      <c r="K55" s="6"/>
      <c r="L55" s="6">
        <f>SUMIF('Sorties Actifs ND'!B:B,'Volumétries par ES'!B55,'Sorties Actifs ND'!I:I)</f>
        <v>1</v>
      </c>
    </row>
    <row r="56" spans="1:12" x14ac:dyDescent="0.2">
      <c r="A56" s="5">
        <v>262</v>
      </c>
      <c r="B56" s="2">
        <v>85</v>
      </c>
      <c r="C56" s="2">
        <v>109</v>
      </c>
      <c r="D56" s="2">
        <v>110</v>
      </c>
      <c r="E56" s="2">
        <v>1</v>
      </c>
      <c r="F56" s="5">
        <f>SUMIF('Nouveaux clients PROS'!B:B,'Volumétries par ES'!B56,'Nouveaux clients PROS'!H:H)</f>
        <v>1</v>
      </c>
      <c r="G56" s="5">
        <f>SUMIF('Clients Pros sortants'!B:B,'Volumétries par ES'!B56,'Clients Pros sortants'!F:F)</f>
        <v>0</v>
      </c>
      <c r="H56" s="6">
        <v>56</v>
      </c>
      <c r="I56" s="6">
        <v>58</v>
      </c>
      <c r="J56" s="6">
        <v>2</v>
      </c>
      <c r="K56" s="6"/>
      <c r="L56" s="6">
        <f>SUMIF('Sorties Actifs ND'!B:B,'Volumétries par ES'!B56,'Sorties Actifs ND'!I:I)</f>
        <v>0</v>
      </c>
    </row>
    <row r="57" spans="1:12" x14ac:dyDescent="0.2">
      <c r="A57" s="5">
        <v>262</v>
      </c>
      <c r="B57" s="2">
        <v>86</v>
      </c>
      <c r="C57" s="2">
        <v>25</v>
      </c>
      <c r="D57" s="2">
        <v>25</v>
      </c>
      <c r="E57" s="2">
        <v>0</v>
      </c>
      <c r="F57" s="5">
        <f>SUMIF('Nouveaux clients PROS'!B:B,'Volumétries par ES'!B57,'Nouveaux clients PROS'!H:H)</f>
        <v>0</v>
      </c>
      <c r="G57" s="5">
        <f>SUMIF('Clients Pros sortants'!B:B,'Volumétries par ES'!B57,'Clients Pros sortants'!F:F)</f>
        <v>0</v>
      </c>
      <c r="H57" s="6">
        <v>13</v>
      </c>
      <c r="I57" s="6">
        <v>13</v>
      </c>
      <c r="J57" s="6">
        <v>0</v>
      </c>
      <c r="K57" s="6"/>
      <c r="L57" s="6">
        <f>SUMIF('Sorties Actifs ND'!B:B,'Volumétries par ES'!B57,'Sorties Actifs ND'!I:I)</f>
        <v>0</v>
      </c>
    </row>
    <row r="58" spans="1:12" x14ac:dyDescent="0.2">
      <c r="A58" s="5">
        <v>262</v>
      </c>
      <c r="B58" s="2">
        <v>87</v>
      </c>
      <c r="C58" s="2">
        <v>154</v>
      </c>
      <c r="D58" s="2">
        <v>154</v>
      </c>
      <c r="E58" s="2">
        <v>0</v>
      </c>
      <c r="F58" s="5">
        <f>SUMIF('Nouveaux clients PROS'!B:B,'Volumétries par ES'!B58,'Nouveaux clients PROS'!H:H)</f>
        <v>0</v>
      </c>
      <c r="G58" s="5">
        <f>SUMIF('Clients Pros sortants'!B:B,'Volumétries par ES'!B58,'Clients Pros sortants'!F:F)</f>
        <v>0</v>
      </c>
      <c r="H58" s="6">
        <v>89</v>
      </c>
      <c r="I58" s="6">
        <v>90</v>
      </c>
      <c r="J58" s="6">
        <v>1</v>
      </c>
      <c r="K58" s="6"/>
      <c r="L58" s="6">
        <f>SUMIF('Sorties Actifs ND'!B:B,'Volumétries par ES'!B58,'Sorties Actifs ND'!I:I)</f>
        <v>3</v>
      </c>
    </row>
    <row r="59" spans="1:12" x14ac:dyDescent="0.2">
      <c r="A59" s="5">
        <v>262</v>
      </c>
      <c r="B59" s="2">
        <v>89</v>
      </c>
      <c r="C59" s="2">
        <v>18</v>
      </c>
      <c r="D59" s="2">
        <v>17</v>
      </c>
      <c r="E59" s="2">
        <v>-1</v>
      </c>
      <c r="F59" s="5">
        <f>SUMIF('Nouveaux clients PROS'!B:B,'Volumétries par ES'!B59,'Nouveaux clients PROS'!H:H)</f>
        <v>0</v>
      </c>
      <c r="G59" s="5">
        <f>SUMIF('Clients Pros sortants'!B:B,'Volumétries par ES'!B59,'Clients Pros sortants'!F:F)</f>
        <v>1</v>
      </c>
      <c r="H59" s="6">
        <v>10</v>
      </c>
      <c r="I59" s="6">
        <v>10</v>
      </c>
      <c r="J59" s="6">
        <v>0</v>
      </c>
      <c r="K59" s="6"/>
      <c r="L59" s="6">
        <f>SUMIF('Sorties Actifs ND'!B:B,'Volumétries par ES'!B59,'Sorties Actifs ND'!I:I)</f>
        <v>0</v>
      </c>
    </row>
    <row r="60" spans="1:12" x14ac:dyDescent="0.2">
      <c r="A60" s="5">
        <v>262</v>
      </c>
      <c r="B60" s="2">
        <v>92</v>
      </c>
      <c r="C60" s="2">
        <v>46</v>
      </c>
      <c r="D60" s="2">
        <v>47</v>
      </c>
      <c r="E60" s="2">
        <v>1</v>
      </c>
      <c r="F60" s="5">
        <f>SUMIF('Nouveaux clients PROS'!B:B,'Volumétries par ES'!B60,'Nouveaux clients PROS'!H:H)</f>
        <v>1</v>
      </c>
      <c r="G60" s="5">
        <f>SUMIF('Clients Pros sortants'!B:B,'Volumétries par ES'!B60,'Clients Pros sortants'!F:F)</f>
        <v>0</v>
      </c>
      <c r="H60" s="6">
        <v>27</v>
      </c>
      <c r="I60" s="6">
        <v>26</v>
      </c>
      <c r="J60" s="6">
        <v>-1</v>
      </c>
      <c r="K60" s="6"/>
      <c r="L60" s="6">
        <f>SUMIF('Sorties Actifs ND'!B:B,'Volumétries par ES'!B60,'Sorties Actifs ND'!I:I)</f>
        <v>1</v>
      </c>
    </row>
    <row r="61" spans="1:12" x14ac:dyDescent="0.2">
      <c r="A61" s="5">
        <v>262</v>
      </c>
      <c r="B61" s="2">
        <v>93</v>
      </c>
      <c r="C61" s="2">
        <v>23</v>
      </c>
      <c r="D61" s="2">
        <v>23</v>
      </c>
      <c r="E61" s="2">
        <v>0</v>
      </c>
      <c r="F61" s="5">
        <f>SUMIF('Nouveaux clients PROS'!B:B,'Volumétries par ES'!B61,'Nouveaux clients PROS'!H:H)</f>
        <v>0</v>
      </c>
      <c r="G61" s="5">
        <f>SUMIF('Clients Pros sortants'!B:B,'Volumétries par ES'!B61,'Clients Pros sortants'!F:F)</f>
        <v>0</v>
      </c>
      <c r="H61" s="6">
        <v>12</v>
      </c>
      <c r="I61" s="6">
        <v>11</v>
      </c>
      <c r="J61" s="6">
        <v>-1</v>
      </c>
      <c r="K61" s="6"/>
      <c r="L61" s="6">
        <f>SUMIF('Sorties Actifs ND'!B:B,'Volumétries par ES'!B61,'Sorties Actifs ND'!I:I)</f>
        <v>1</v>
      </c>
    </row>
    <row r="62" spans="1:12" x14ac:dyDescent="0.2">
      <c r="A62" s="5">
        <v>262</v>
      </c>
      <c r="B62" s="2">
        <v>95</v>
      </c>
      <c r="C62" s="2">
        <v>67</v>
      </c>
      <c r="D62" s="2">
        <v>67</v>
      </c>
      <c r="E62" s="2">
        <v>0</v>
      </c>
      <c r="F62" s="5">
        <f>SUMIF('Nouveaux clients PROS'!B:B,'Volumétries par ES'!B62,'Nouveaux clients PROS'!H:H)</f>
        <v>1</v>
      </c>
      <c r="G62" s="5">
        <f>SUMIF('Clients Pros sortants'!B:B,'Volumétries par ES'!B62,'Clients Pros sortants'!F:F)</f>
        <v>1</v>
      </c>
      <c r="H62" s="6">
        <v>39</v>
      </c>
      <c r="I62" s="6">
        <v>37</v>
      </c>
      <c r="J62" s="6">
        <v>-2</v>
      </c>
      <c r="K62" s="6"/>
      <c r="L62" s="6">
        <f>SUMIF('Sorties Actifs ND'!B:B,'Volumétries par ES'!B62,'Sorties Actifs ND'!I:I)</f>
        <v>1</v>
      </c>
    </row>
    <row r="63" spans="1:12" x14ac:dyDescent="0.2">
      <c r="A63" s="5">
        <v>262</v>
      </c>
      <c r="B63" s="2">
        <v>101</v>
      </c>
      <c r="C63" s="2">
        <v>224</v>
      </c>
      <c r="D63" s="2">
        <v>223</v>
      </c>
      <c r="E63" s="2">
        <v>-1</v>
      </c>
      <c r="F63" s="5">
        <f>SUMIF('Nouveaux clients PROS'!B:B,'Volumétries par ES'!B63,'Nouveaux clients PROS'!H:H)</f>
        <v>2</v>
      </c>
      <c r="G63" s="5">
        <f>SUMIF('Clients Pros sortants'!B:B,'Volumétries par ES'!B63,'Clients Pros sortants'!F:F)</f>
        <v>2</v>
      </c>
      <c r="H63" s="6">
        <v>106</v>
      </c>
      <c r="I63" s="6">
        <v>103</v>
      </c>
      <c r="J63" s="6">
        <v>-3</v>
      </c>
      <c r="K63" s="6"/>
      <c r="L63" s="6">
        <f>SUMIF('Sorties Actifs ND'!B:B,'Volumétries par ES'!B63,'Sorties Actifs ND'!I:I)</f>
        <v>3</v>
      </c>
    </row>
    <row r="64" spans="1:12" x14ac:dyDescent="0.2">
      <c r="A64" s="5">
        <v>262</v>
      </c>
      <c r="B64" s="2">
        <v>104</v>
      </c>
      <c r="C64" s="2">
        <v>60</v>
      </c>
      <c r="D64" s="2">
        <v>61</v>
      </c>
      <c r="E64" s="2">
        <v>1</v>
      </c>
      <c r="F64" s="5">
        <f>SUMIF('Nouveaux clients PROS'!B:B,'Volumétries par ES'!B64,'Nouveaux clients PROS'!H:H)</f>
        <v>1</v>
      </c>
      <c r="G64" s="5">
        <f>SUMIF('Clients Pros sortants'!B:B,'Volumétries par ES'!B64,'Clients Pros sortants'!F:F)</f>
        <v>0</v>
      </c>
      <c r="H64" s="6">
        <v>32</v>
      </c>
      <c r="I64" s="6">
        <v>32</v>
      </c>
      <c r="J64" s="6">
        <v>0</v>
      </c>
      <c r="K64" s="6"/>
      <c r="L64" s="6">
        <f>SUMIF('Sorties Actifs ND'!B:B,'Volumétries par ES'!B64,'Sorties Actifs ND'!I:I)</f>
        <v>0</v>
      </c>
    </row>
    <row r="65" spans="1:12" x14ac:dyDescent="0.2">
      <c r="A65" s="5">
        <v>262</v>
      </c>
      <c r="B65" s="2">
        <v>107</v>
      </c>
      <c r="C65" s="2">
        <v>30</v>
      </c>
      <c r="D65" s="2">
        <v>30</v>
      </c>
      <c r="E65" s="2">
        <v>0</v>
      </c>
      <c r="F65" s="5">
        <f>SUMIF('Nouveaux clients PROS'!B:B,'Volumétries par ES'!B65,'Nouveaux clients PROS'!H:H)</f>
        <v>0</v>
      </c>
      <c r="G65" s="5">
        <f>SUMIF('Clients Pros sortants'!B:B,'Volumétries par ES'!B65,'Clients Pros sortants'!F:F)</f>
        <v>0</v>
      </c>
      <c r="H65" s="6">
        <v>10</v>
      </c>
      <c r="I65" s="6">
        <v>11</v>
      </c>
      <c r="J65" s="6">
        <v>1</v>
      </c>
      <c r="K65" s="6"/>
      <c r="L65" s="6">
        <f>SUMIF('Sorties Actifs ND'!B:B,'Volumétries par ES'!B65,'Sorties Actifs ND'!I:I)</f>
        <v>0</v>
      </c>
    </row>
    <row r="66" spans="1:12" x14ac:dyDescent="0.2">
      <c r="A66" s="5">
        <v>262</v>
      </c>
      <c r="B66" s="2">
        <v>108</v>
      </c>
      <c r="C66" s="2">
        <v>28</v>
      </c>
      <c r="D66" s="2">
        <v>28</v>
      </c>
      <c r="E66" s="2">
        <v>0</v>
      </c>
      <c r="F66" s="5">
        <f>SUMIF('Nouveaux clients PROS'!B:B,'Volumétries par ES'!B66,'Nouveaux clients PROS'!H:H)</f>
        <v>0</v>
      </c>
      <c r="G66" s="5">
        <f>SUMIF('Clients Pros sortants'!B:B,'Volumétries par ES'!B66,'Clients Pros sortants'!F:F)</f>
        <v>0</v>
      </c>
      <c r="H66" s="6">
        <v>19</v>
      </c>
      <c r="I66" s="6">
        <v>18</v>
      </c>
      <c r="J66" s="6">
        <v>-1</v>
      </c>
      <c r="K66" s="6"/>
      <c r="L66" s="6">
        <f>SUMIF('Sorties Actifs ND'!B:B,'Volumétries par ES'!B66,'Sorties Actifs ND'!I:I)</f>
        <v>1</v>
      </c>
    </row>
    <row r="67" spans="1:12" x14ac:dyDescent="0.2">
      <c r="A67" s="5">
        <v>262</v>
      </c>
      <c r="B67" s="2">
        <v>109</v>
      </c>
      <c r="C67" s="2">
        <v>42</v>
      </c>
      <c r="D67" s="2">
        <v>42</v>
      </c>
      <c r="E67" s="2">
        <v>0</v>
      </c>
      <c r="F67" s="5">
        <f>SUMIF('Nouveaux clients PROS'!B:B,'Volumétries par ES'!B67,'Nouveaux clients PROS'!H:H)</f>
        <v>0</v>
      </c>
      <c r="G67" s="5">
        <f>SUMIF('Clients Pros sortants'!B:B,'Volumétries par ES'!B67,'Clients Pros sortants'!F:F)</f>
        <v>0</v>
      </c>
      <c r="H67" s="6">
        <v>23</v>
      </c>
      <c r="I67" s="6">
        <v>21</v>
      </c>
      <c r="J67" s="6">
        <v>-2</v>
      </c>
      <c r="K67" s="6"/>
      <c r="L67" s="6">
        <f>SUMIF('Sorties Actifs ND'!B:B,'Volumétries par ES'!B67,'Sorties Actifs ND'!I:I)</f>
        <v>2</v>
      </c>
    </row>
    <row r="68" spans="1:12" x14ac:dyDescent="0.2">
      <c r="A68" s="5">
        <v>262</v>
      </c>
      <c r="B68" s="2">
        <v>110</v>
      </c>
      <c r="C68" s="2">
        <v>30</v>
      </c>
      <c r="D68" s="2">
        <v>30</v>
      </c>
      <c r="E68" s="2">
        <v>0</v>
      </c>
      <c r="F68" s="5">
        <f>SUMIF('Nouveaux clients PROS'!B:B,'Volumétries par ES'!B68,'Nouveaux clients PROS'!H:H)</f>
        <v>0</v>
      </c>
      <c r="G68" s="5">
        <f>SUMIF('Clients Pros sortants'!B:B,'Volumétries par ES'!B68,'Clients Pros sortants'!F:F)</f>
        <v>0</v>
      </c>
      <c r="H68" s="6">
        <v>15</v>
      </c>
      <c r="I68" s="6">
        <v>15</v>
      </c>
      <c r="J68" s="6">
        <v>0</v>
      </c>
      <c r="K68" s="6"/>
      <c r="L68" s="6">
        <f>SUMIF('Sorties Actifs ND'!B:B,'Volumétries par ES'!B68,'Sorties Actifs ND'!I:I)</f>
        <v>0</v>
      </c>
    </row>
    <row r="69" spans="1:12" x14ac:dyDescent="0.2">
      <c r="A69" s="5">
        <v>262</v>
      </c>
      <c r="B69" s="2">
        <v>111</v>
      </c>
      <c r="C69" s="2">
        <v>74</v>
      </c>
      <c r="D69" s="2">
        <v>74</v>
      </c>
      <c r="E69" s="2">
        <v>0</v>
      </c>
      <c r="F69" s="5">
        <f>SUMIF('Nouveaux clients PROS'!B:B,'Volumétries par ES'!B69,'Nouveaux clients PROS'!H:H)</f>
        <v>1</v>
      </c>
      <c r="G69" s="5">
        <f>SUMIF('Clients Pros sortants'!B:B,'Volumétries par ES'!B69,'Clients Pros sortants'!F:F)</f>
        <v>2</v>
      </c>
      <c r="H69" s="6">
        <v>40</v>
      </c>
      <c r="I69" s="6">
        <v>40</v>
      </c>
      <c r="J69" s="6">
        <v>0</v>
      </c>
      <c r="K69" s="6"/>
      <c r="L69" s="6">
        <f>SUMIF('Sorties Actifs ND'!B:B,'Volumétries par ES'!B69,'Sorties Actifs ND'!I:I)</f>
        <v>1</v>
      </c>
    </row>
    <row r="70" spans="1:12" x14ac:dyDescent="0.2">
      <c r="A70" s="5">
        <v>262</v>
      </c>
      <c r="B70" s="2">
        <v>113</v>
      </c>
      <c r="C70" s="2">
        <v>62</v>
      </c>
      <c r="D70" s="2">
        <v>64</v>
      </c>
      <c r="E70" s="2">
        <v>2</v>
      </c>
      <c r="F70" s="5">
        <f>SUMIF('Nouveaux clients PROS'!B:B,'Volumétries par ES'!B70,'Nouveaux clients PROS'!H:H)</f>
        <v>2</v>
      </c>
      <c r="G70" s="5">
        <f>SUMIF('Clients Pros sortants'!B:B,'Volumétries par ES'!B70,'Clients Pros sortants'!F:F)</f>
        <v>0</v>
      </c>
      <c r="H70" s="6">
        <v>26</v>
      </c>
      <c r="I70" s="6">
        <v>28</v>
      </c>
      <c r="J70" s="6">
        <v>2</v>
      </c>
      <c r="K70" s="6"/>
      <c r="L70" s="6">
        <f>SUMIF('Sorties Actifs ND'!B:B,'Volumétries par ES'!B70,'Sorties Actifs ND'!I:I)</f>
        <v>0</v>
      </c>
    </row>
    <row r="71" spans="1:12" x14ac:dyDescent="0.2">
      <c r="A71" s="5">
        <v>262</v>
      </c>
      <c r="B71" s="2">
        <v>116</v>
      </c>
      <c r="C71" s="2">
        <v>189</v>
      </c>
      <c r="D71" s="2">
        <v>191</v>
      </c>
      <c r="E71" s="2">
        <v>2</v>
      </c>
      <c r="F71" s="5">
        <f>SUMIF('Nouveaux clients PROS'!B:B,'Volumétries par ES'!B71,'Nouveaux clients PROS'!H:H)</f>
        <v>4</v>
      </c>
      <c r="G71" s="5">
        <f>SUMIF('Clients Pros sortants'!B:B,'Volumétries par ES'!B71,'Clients Pros sortants'!F:F)</f>
        <v>1</v>
      </c>
      <c r="H71" s="6">
        <v>79</v>
      </c>
      <c r="I71" s="6">
        <v>79</v>
      </c>
      <c r="J71" s="6">
        <v>0</v>
      </c>
      <c r="K71" s="6"/>
      <c r="L71" s="6">
        <f>SUMIF('Sorties Actifs ND'!B:B,'Volumétries par ES'!B71,'Sorties Actifs ND'!I:I)</f>
        <v>0</v>
      </c>
    </row>
    <row r="72" spans="1:12" x14ac:dyDescent="0.2">
      <c r="A72" s="5">
        <v>262</v>
      </c>
      <c r="B72" s="2">
        <v>119</v>
      </c>
      <c r="C72" s="2">
        <v>145</v>
      </c>
      <c r="D72" s="2">
        <v>145</v>
      </c>
      <c r="E72" s="2">
        <v>0</v>
      </c>
      <c r="F72" s="5">
        <f>SUMIF('Nouveaux clients PROS'!B:B,'Volumétries par ES'!B72,'Nouveaux clients PROS'!H:H)</f>
        <v>2</v>
      </c>
      <c r="G72" s="5">
        <f>SUMIF('Clients Pros sortants'!B:B,'Volumétries par ES'!B72,'Clients Pros sortants'!F:F)</f>
        <v>1</v>
      </c>
      <c r="H72" s="6">
        <v>68</v>
      </c>
      <c r="I72" s="6">
        <v>66</v>
      </c>
      <c r="J72" s="6">
        <v>-2</v>
      </c>
      <c r="K72" s="6"/>
      <c r="L72" s="6">
        <f>SUMIF('Sorties Actifs ND'!B:B,'Volumétries par ES'!B72,'Sorties Actifs ND'!I:I)</f>
        <v>1</v>
      </c>
    </row>
    <row r="73" spans="1:12" x14ac:dyDescent="0.2">
      <c r="A73" s="5">
        <v>262</v>
      </c>
      <c r="B73" s="2">
        <v>120</v>
      </c>
      <c r="C73" s="2">
        <v>62</v>
      </c>
      <c r="D73" s="2">
        <v>60</v>
      </c>
      <c r="E73" s="2">
        <v>-2</v>
      </c>
      <c r="F73" s="5">
        <f>SUMIF('Nouveaux clients PROS'!B:B,'Volumétries par ES'!B73,'Nouveaux clients PROS'!H:H)</f>
        <v>0</v>
      </c>
      <c r="G73" s="5">
        <f>SUMIF('Clients Pros sortants'!B:B,'Volumétries par ES'!B73,'Clients Pros sortants'!F:F)</f>
        <v>2</v>
      </c>
      <c r="H73" s="6">
        <v>34</v>
      </c>
      <c r="I73" s="6">
        <v>34</v>
      </c>
      <c r="J73" s="6">
        <v>0</v>
      </c>
      <c r="K73" s="6"/>
      <c r="L73" s="6">
        <f>SUMIF('Sorties Actifs ND'!B:B,'Volumétries par ES'!B73,'Sorties Actifs ND'!I:I)</f>
        <v>0</v>
      </c>
    </row>
    <row r="74" spans="1:12" x14ac:dyDescent="0.2">
      <c r="A74" s="5">
        <v>262</v>
      </c>
      <c r="B74" s="2">
        <v>121</v>
      </c>
      <c r="C74" s="2">
        <v>78</v>
      </c>
      <c r="D74" s="2">
        <v>79</v>
      </c>
      <c r="E74" s="2">
        <v>1</v>
      </c>
      <c r="F74" s="5">
        <f>SUMIF('Nouveaux clients PROS'!B:B,'Volumétries par ES'!B74,'Nouveaux clients PROS'!H:H)</f>
        <v>0</v>
      </c>
      <c r="G74" s="5">
        <f>SUMIF('Clients Pros sortants'!B:B,'Volumétries par ES'!B74,'Clients Pros sortants'!F:F)</f>
        <v>0</v>
      </c>
      <c r="H74" s="6">
        <v>42</v>
      </c>
      <c r="I74" s="6">
        <v>44</v>
      </c>
      <c r="J74" s="6">
        <v>2</v>
      </c>
      <c r="K74" s="6"/>
      <c r="L74" s="6">
        <f>SUMIF('Sorties Actifs ND'!B:B,'Volumétries par ES'!B74,'Sorties Actifs ND'!I:I)</f>
        <v>1</v>
      </c>
    </row>
    <row r="75" spans="1:12" x14ac:dyDescent="0.2">
      <c r="A75" s="5">
        <v>262</v>
      </c>
      <c r="B75" s="2">
        <v>126</v>
      </c>
      <c r="C75" s="2">
        <v>43</v>
      </c>
      <c r="D75" s="2">
        <v>42</v>
      </c>
      <c r="E75" s="2">
        <v>-1</v>
      </c>
      <c r="F75" s="5">
        <f>SUMIF('Nouveaux clients PROS'!B:B,'Volumétries par ES'!B75,'Nouveaux clients PROS'!H:H)</f>
        <v>0</v>
      </c>
      <c r="G75" s="5">
        <f>SUMIF('Clients Pros sortants'!B:B,'Volumétries par ES'!B75,'Clients Pros sortants'!F:F)</f>
        <v>1</v>
      </c>
      <c r="H75" s="6">
        <v>22</v>
      </c>
      <c r="I75" s="6">
        <v>23</v>
      </c>
      <c r="J75" s="6">
        <v>1</v>
      </c>
      <c r="K75" s="6"/>
      <c r="L75" s="6">
        <f>SUMIF('Sorties Actifs ND'!B:B,'Volumétries par ES'!B75,'Sorties Actifs ND'!I:I)</f>
        <v>0</v>
      </c>
    </row>
    <row r="76" spans="1:12" x14ac:dyDescent="0.2">
      <c r="A76" s="5">
        <v>262</v>
      </c>
      <c r="B76" s="2">
        <v>127</v>
      </c>
      <c r="C76" s="2">
        <v>53</v>
      </c>
      <c r="D76" s="2">
        <v>53</v>
      </c>
      <c r="E76" s="2">
        <v>0</v>
      </c>
      <c r="F76" s="5">
        <f>SUMIF('Nouveaux clients PROS'!B:B,'Volumétries par ES'!B76,'Nouveaux clients PROS'!H:H)</f>
        <v>0</v>
      </c>
      <c r="G76" s="5">
        <f>SUMIF('Clients Pros sortants'!B:B,'Volumétries par ES'!B76,'Clients Pros sortants'!F:F)</f>
        <v>0</v>
      </c>
      <c r="H76" s="6">
        <v>34</v>
      </c>
      <c r="I76" s="6">
        <v>32</v>
      </c>
      <c r="J76" s="6">
        <v>-2</v>
      </c>
      <c r="K76" s="6"/>
      <c r="L76" s="6">
        <f>SUMIF('Sorties Actifs ND'!B:B,'Volumétries par ES'!B76,'Sorties Actifs ND'!I:I)</f>
        <v>2</v>
      </c>
    </row>
    <row r="77" spans="1:12" x14ac:dyDescent="0.2">
      <c r="A77" s="5">
        <v>262</v>
      </c>
      <c r="B77" s="2">
        <v>129</v>
      </c>
      <c r="C77" s="2">
        <v>37</v>
      </c>
      <c r="D77" s="2">
        <v>37</v>
      </c>
      <c r="E77" s="2">
        <v>0</v>
      </c>
      <c r="F77" s="5">
        <f>SUMIF('Nouveaux clients PROS'!B:B,'Volumétries par ES'!B77,'Nouveaux clients PROS'!H:H)</f>
        <v>0</v>
      </c>
      <c r="G77" s="5">
        <f>SUMIF('Clients Pros sortants'!B:B,'Volumétries par ES'!B77,'Clients Pros sortants'!F:F)</f>
        <v>0</v>
      </c>
      <c r="H77" s="6">
        <v>19</v>
      </c>
      <c r="I77" s="6">
        <v>19</v>
      </c>
      <c r="J77" s="6">
        <v>0</v>
      </c>
      <c r="K77" s="6"/>
      <c r="L77" s="6">
        <f>SUMIF('Sorties Actifs ND'!B:B,'Volumétries par ES'!B77,'Sorties Actifs ND'!I:I)</f>
        <v>0</v>
      </c>
    </row>
    <row r="78" spans="1:12" x14ac:dyDescent="0.2">
      <c r="A78" s="5">
        <v>264</v>
      </c>
      <c r="B78" s="2">
        <v>130</v>
      </c>
      <c r="C78" s="2">
        <v>242</v>
      </c>
      <c r="D78" s="2">
        <v>240</v>
      </c>
      <c r="E78" s="2">
        <v>-2</v>
      </c>
      <c r="F78" s="5">
        <f>SUMIF('Nouveaux clients PROS'!B:B,'Volumétries par ES'!B78,'Nouveaux clients PROS'!H:H)</f>
        <v>1</v>
      </c>
      <c r="G78" s="5">
        <f>SUMIF('Clients Pros sortants'!B:B,'Volumétries par ES'!B78,'Clients Pros sortants'!F:F)</f>
        <v>3</v>
      </c>
      <c r="H78" s="6">
        <v>126</v>
      </c>
      <c r="I78" s="6">
        <v>124</v>
      </c>
      <c r="J78" s="6">
        <v>-2</v>
      </c>
      <c r="K78" s="6"/>
      <c r="L78" s="6">
        <f>SUMIF('Sorties Actifs ND'!B:B,'Volumétries par ES'!B78,'Sorties Actifs ND'!I:I)</f>
        <v>3</v>
      </c>
    </row>
    <row r="79" spans="1:12" x14ac:dyDescent="0.2">
      <c r="A79" s="5">
        <v>264</v>
      </c>
      <c r="B79" s="2">
        <v>132</v>
      </c>
      <c r="C79" s="2">
        <v>75</v>
      </c>
      <c r="D79" s="2">
        <v>80</v>
      </c>
      <c r="E79" s="2">
        <v>5</v>
      </c>
      <c r="F79" s="5">
        <f>SUMIF('Nouveaux clients PROS'!B:B,'Volumétries par ES'!B79,'Nouveaux clients PROS'!H:H)</f>
        <v>5</v>
      </c>
      <c r="G79" s="5">
        <f>SUMIF('Clients Pros sortants'!B:B,'Volumétries par ES'!B79,'Clients Pros sortants'!F:F)</f>
        <v>0</v>
      </c>
      <c r="H79" s="6">
        <v>33</v>
      </c>
      <c r="I79" s="6">
        <v>31</v>
      </c>
      <c r="J79" s="6">
        <v>-2</v>
      </c>
      <c r="K79" s="6"/>
      <c r="L79" s="6">
        <f>SUMIF('Sorties Actifs ND'!B:B,'Volumétries par ES'!B79,'Sorties Actifs ND'!I:I)</f>
        <v>3</v>
      </c>
    </row>
    <row r="80" spans="1:12" x14ac:dyDescent="0.2">
      <c r="A80" s="5">
        <v>264</v>
      </c>
      <c r="B80" s="2">
        <v>133</v>
      </c>
      <c r="C80" s="2">
        <v>37</v>
      </c>
      <c r="D80" s="2">
        <v>38</v>
      </c>
      <c r="E80" s="2">
        <v>1</v>
      </c>
      <c r="F80" s="5">
        <f>SUMIF('Nouveaux clients PROS'!B:B,'Volumétries par ES'!B80,'Nouveaux clients PROS'!H:H)</f>
        <v>1</v>
      </c>
      <c r="G80" s="5">
        <f>SUMIF('Clients Pros sortants'!B:B,'Volumétries par ES'!B80,'Clients Pros sortants'!F:F)</f>
        <v>0</v>
      </c>
      <c r="H80" s="6">
        <v>19</v>
      </c>
      <c r="I80" s="6">
        <v>20</v>
      </c>
      <c r="J80" s="6">
        <v>1</v>
      </c>
      <c r="K80" s="6"/>
      <c r="L80" s="6">
        <f>SUMIF('Sorties Actifs ND'!B:B,'Volumétries par ES'!B80,'Sorties Actifs ND'!I:I)</f>
        <v>0</v>
      </c>
    </row>
    <row r="81" spans="1:12" x14ac:dyDescent="0.2">
      <c r="A81" s="5">
        <v>264</v>
      </c>
      <c r="B81" s="2">
        <v>134</v>
      </c>
      <c r="C81" s="2">
        <v>72</v>
      </c>
      <c r="D81" s="2">
        <v>73</v>
      </c>
      <c r="E81" s="2">
        <v>1</v>
      </c>
      <c r="F81" s="5">
        <f>SUMIF('Nouveaux clients PROS'!B:B,'Volumétries par ES'!B81,'Nouveaux clients PROS'!H:H)</f>
        <v>2</v>
      </c>
      <c r="G81" s="5">
        <f>SUMIF('Clients Pros sortants'!B:B,'Volumétries par ES'!B81,'Clients Pros sortants'!F:F)</f>
        <v>1</v>
      </c>
      <c r="H81" s="6">
        <v>31</v>
      </c>
      <c r="I81" s="6">
        <v>29</v>
      </c>
      <c r="J81" s="6">
        <v>-2</v>
      </c>
      <c r="K81" s="6"/>
      <c r="L81" s="6">
        <f>SUMIF('Sorties Actifs ND'!B:B,'Volumétries par ES'!B81,'Sorties Actifs ND'!I:I)</f>
        <v>2</v>
      </c>
    </row>
    <row r="82" spans="1:12" x14ac:dyDescent="0.2">
      <c r="A82" s="5">
        <v>264</v>
      </c>
      <c r="B82" s="2">
        <v>135</v>
      </c>
      <c r="C82" s="2">
        <v>74</v>
      </c>
      <c r="D82" s="2">
        <v>74</v>
      </c>
      <c r="E82" s="2">
        <v>0</v>
      </c>
      <c r="F82" s="5">
        <f>SUMIF('Nouveaux clients PROS'!B:B,'Volumétries par ES'!B82,'Nouveaux clients PROS'!H:H)</f>
        <v>2</v>
      </c>
      <c r="G82" s="5">
        <f>SUMIF('Clients Pros sortants'!B:B,'Volumétries par ES'!B82,'Clients Pros sortants'!F:F)</f>
        <v>1</v>
      </c>
      <c r="H82" s="6">
        <v>36</v>
      </c>
      <c r="I82" s="6">
        <v>36</v>
      </c>
      <c r="J82" s="6">
        <v>0</v>
      </c>
      <c r="K82" s="6"/>
      <c r="L82" s="6">
        <f>SUMIF('Sorties Actifs ND'!B:B,'Volumétries par ES'!B82,'Sorties Actifs ND'!I:I)</f>
        <v>0</v>
      </c>
    </row>
    <row r="83" spans="1:12" x14ac:dyDescent="0.2">
      <c r="A83" s="5">
        <v>264</v>
      </c>
      <c r="B83" s="2">
        <v>139</v>
      </c>
      <c r="C83" s="2">
        <v>58</v>
      </c>
      <c r="D83" s="2">
        <v>58</v>
      </c>
      <c r="E83" s="2">
        <v>0</v>
      </c>
      <c r="F83" s="5">
        <f>SUMIF('Nouveaux clients PROS'!B:B,'Volumétries par ES'!B83,'Nouveaux clients PROS'!H:H)</f>
        <v>0</v>
      </c>
      <c r="G83" s="5">
        <f>SUMIF('Clients Pros sortants'!B:B,'Volumétries par ES'!B83,'Clients Pros sortants'!F:F)</f>
        <v>0</v>
      </c>
      <c r="H83" s="6">
        <v>36</v>
      </c>
      <c r="I83" s="6">
        <v>38</v>
      </c>
      <c r="J83" s="6">
        <v>2</v>
      </c>
      <c r="K83" s="6"/>
      <c r="L83" s="6">
        <f>SUMIF('Sorties Actifs ND'!B:B,'Volumétries par ES'!B83,'Sorties Actifs ND'!I:I)</f>
        <v>0</v>
      </c>
    </row>
    <row r="84" spans="1:12" x14ac:dyDescent="0.2">
      <c r="A84" s="5">
        <v>264</v>
      </c>
      <c r="B84" s="2">
        <v>140</v>
      </c>
      <c r="C84" s="2">
        <v>27</v>
      </c>
      <c r="D84" s="2">
        <v>27</v>
      </c>
      <c r="E84" s="2">
        <v>0</v>
      </c>
      <c r="F84" s="5">
        <f>SUMIF('Nouveaux clients PROS'!B:B,'Volumétries par ES'!B84,'Nouveaux clients PROS'!H:H)</f>
        <v>0</v>
      </c>
      <c r="G84" s="5">
        <f>SUMIF('Clients Pros sortants'!B:B,'Volumétries par ES'!B84,'Clients Pros sortants'!F:F)</f>
        <v>0</v>
      </c>
      <c r="H84" s="6">
        <v>16</v>
      </c>
      <c r="I84" s="6">
        <v>15</v>
      </c>
      <c r="J84" s="6">
        <v>-1</v>
      </c>
      <c r="K84" s="6"/>
      <c r="L84" s="6">
        <f>SUMIF('Sorties Actifs ND'!B:B,'Volumétries par ES'!B84,'Sorties Actifs ND'!I:I)</f>
        <v>1</v>
      </c>
    </row>
    <row r="85" spans="1:12" x14ac:dyDescent="0.2">
      <c r="A85" s="5">
        <v>264</v>
      </c>
      <c r="B85" s="2">
        <v>141</v>
      </c>
      <c r="C85" s="2">
        <v>57</v>
      </c>
      <c r="D85" s="2">
        <v>56</v>
      </c>
      <c r="E85" s="2">
        <v>-1</v>
      </c>
      <c r="F85" s="5">
        <f>SUMIF('Nouveaux clients PROS'!B:B,'Volumétries par ES'!B85,'Nouveaux clients PROS'!H:H)</f>
        <v>1</v>
      </c>
      <c r="G85" s="5">
        <f>SUMIF('Clients Pros sortants'!B:B,'Volumétries par ES'!B85,'Clients Pros sortants'!F:F)</f>
        <v>2</v>
      </c>
      <c r="H85" s="6">
        <v>28</v>
      </c>
      <c r="I85" s="6">
        <v>27</v>
      </c>
      <c r="J85" s="6">
        <v>-1</v>
      </c>
      <c r="K85" s="6"/>
      <c r="L85" s="6">
        <f>SUMIF('Sorties Actifs ND'!B:B,'Volumétries par ES'!B85,'Sorties Actifs ND'!I:I)</f>
        <v>1</v>
      </c>
    </row>
    <row r="86" spans="1:12" x14ac:dyDescent="0.2">
      <c r="A86" s="5">
        <v>264</v>
      </c>
      <c r="B86" s="2">
        <v>143</v>
      </c>
      <c r="C86" s="2">
        <v>100</v>
      </c>
      <c r="D86" s="2">
        <v>101</v>
      </c>
      <c r="E86" s="2">
        <v>1</v>
      </c>
      <c r="F86" s="5">
        <f>SUMIF('Nouveaux clients PROS'!B:B,'Volumétries par ES'!B86,'Nouveaux clients PROS'!H:H)</f>
        <v>1</v>
      </c>
      <c r="G86" s="5">
        <f>SUMIF('Clients Pros sortants'!B:B,'Volumétries par ES'!B86,'Clients Pros sortants'!F:F)</f>
        <v>0</v>
      </c>
      <c r="H86" s="6">
        <v>60</v>
      </c>
      <c r="I86" s="6">
        <v>60</v>
      </c>
      <c r="J86" s="6">
        <v>0</v>
      </c>
      <c r="K86" s="6"/>
      <c r="L86" s="6">
        <f>SUMIF('Sorties Actifs ND'!B:B,'Volumétries par ES'!B86,'Sorties Actifs ND'!I:I)</f>
        <v>0</v>
      </c>
    </row>
    <row r="87" spans="1:12" x14ac:dyDescent="0.2">
      <c r="A87" s="5">
        <v>262</v>
      </c>
      <c r="B87" s="2">
        <v>144</v>
      </c>
      <c r="C87" s="2">
        <v>56</v>
      </c>
      <c r="D87" s="2">
        <v>57</v>
      </c>
      <c r="E87" s="2">
        <v>1</v>
      </c>
      <c r="F87" s="5">
        <f>SUMIF('Nouveaux clients PROS'!B:B,'Volumétries par ES'!B87,'Nouveaux clients PROS'!H:H)</f>
        <v>1</v>
      </c>
      <c r="G87" s="5">
        <f>SUMIF('Clients Pros sortants'!B:B,'Volumétries par ES'!B87,'Clients Pros sortants'!F:F)</f>
        <v>0</v>
      </c>
      <c r="H87" s="6">
        <v>21</v>
      </c>
      <c r="I87" s="6">
        <v>22</v>
      </c>
      <c r="J87" s="6">
        <v>1</v>
      </c>
      <c r="K87" s="6"/>
      <c r="L87" s="6">
        <f>SUMIF('Sorties Actifs ND'!B:B,'Volumétries par ES'!B87,'Sorties Actifs ND'!I:I)</f>
        <v>0</v>
      </c>
    </row>
    <row r="88" spans="1:12" x14ac:dyDescent="0.2">
      <c r="A88" s="5">
        <v>264</v>
      </c>
      <c r="B88" s="2">
        <v>147</v>
      </c>
      <c r="C88" s="2">
        <v>102</v>
      </c>
      <c r="D88" s="2">
        <v>101</v>
      </c>
      <c r="E88" s="2">
        <v>-1</v>
      </c>
      <c r="F88" s="5">
        <f>SUMIF('Nouveaux clients PROS'!B:B,'Volumétries par ES'!B88,'Nouveaux clients PROS'!H:H)</f>
        <v>0</v>
      </c>
      <c r="G88" s="5">
        <f>SUMIF('Clients Pros sortants'!B:B,'Volumétries par ES'!B88,'Clients Pros sortants'!F:F)</f>
        <v>0</v>
      </c>
      <c r="H88" s="6">
        <v>46</v>
      </c>
      <c r="I88" s="6">
        <v>45</v>
      </c>
      <c r="J88" s="6">
        <v>-1</v>
      </c>
      <c r="K88" s="6"/>
      <c r="L88" s="6">
        <f>SUMIF('Sorties Actifs ND'!B:B,'Volumétries par ES'!B88,'Sorties Actifs ND'!I:I)</f>
        <v>2</v>
      </c>
    </row>
    <row r="89" spans="1:12" x14ac:dyDescent="0.2">
      <c r="A89" s="5">
        <v>264</v>
      </c>
      <c r="B89" s="2">
        <v>148</v>
      </c>
      <c r="C89" s="2">
        <v>48</v>
      </c>
      <c r="D89" s="2">
        <v>49</v>
      </c>
      <c r="E89" s="2">
        <v>1</v>
      </c>
      <c r="F89" s="5">
        <f>SUMIF('Nouveaux clients PROS'!B:B,'Volumétries par ES'!B89,'Nouveaux clients PROS'!H:H)</f>
        <v>1</v>
      </c>
      <c r="G89" s="5">
        <f>SUMIF('Clients Pros sortants'!B:B,'Volumétries par ES'!B89,'Clients Pros sortants'!F:F)</f>
        <v>0</v>
      </c>
      <c r="H89" s="6">
        <v>21</v>
      </c>
      <c r="I89" s="6">
        <v>21</v>
      </c>
      <c r="J89" s="6">
        <v>0</v>
      </c>
      <c r="K89" s="6"/>
      <c r="L89" s="6">
        <f>SUMIF('Sorties Actifs ND'!B:B,'Volumétries par ES'!B89,'Sorties Actifs ND'!I:I)</f>
        <v>0</v>
      </c>
    </row>
    <row r="90" spans="1:12" x14ac:dyDescent="0.2">
      <c r="A90" s="5">
        <v>264</v>
      </c>
      <c r="B90" s="2">
        <v>152</v>
      </c>
      <c r="C90" s="2">
        <v>30</v>
      </c>
      <c r="D90" s="2">
        <v>30</v>
      </c>
      <c r="E90" s="2">
        <v>0</v>
      </c>
      <c r="F90" s="5">
        <f>SUMIF('Nouveaux clients PROS'!B:B,'Volumétries par ES'!B90,'Nouveaux clients PROS'!H:H)</f>
        <v>0</v>
      </c>
      <c r="G90" s="5">
        <f>SUMIF('Clients Pros sortants'!B:B,'Volumétries par ES'!B90,'Clients Pros sortants'!F:F)</f>
        <v>0</v>
      </c>
      <c r="H90" s="6">
        <v>16</v>
      </c>
      <c r="I90" s="6">
        <v>14</v>
      </c>
      <c r="J90" s="6">
        <v>-2</v>
      </c>
      <c r="K90" s="6"/>
      <c r="L90" s="6">
        <f>SUMIF('Sorties Actifs ND'!B:B,'Volumétries par ES'!B90,'Sorties Actifs ND'!I:I)</f>
        <v>3</v>
      </c>
    </row>
    <row r="91" spans="1:12" x14ac:dyDescent="0.2">
      <c r="A91" s="5">
        <v>264</v>
      </c>
      <c r="B91" s="2">
        <v>153</v>
      </c>
      <c r="C91" s="2">
        <v>33</v>
      </c>
      <c r="D91" s="2">
        <v>35</v>
      </c>
      <c r="E91" s="2">
        <v>2</v>
      </c>
      <c r="F91" s="5">
        <f>SUMIF('Nouveaux clients PROS'!B:B,'Volumétries par ES'!B91,'Nouveaux clients PROS'!H:H)</f>
        <v>3</v>
      </c>
      <c r="G91" s="5">
        <f>SUMIF('Clients Pros sortants'!B:B,'Volumétries par ES'!B91,'Clients Pros sortants'!F:F)</f>
        <v>1</v>
      </c>
      <c r="H91" s="6">
        <v>16</v>
      </c>
      <c r="I91" s="6">
        <v>16</v>
      </c>
      <c r="J91" s="6">
        <v>0</v>
      </c>
      <c r="K91" s="6"/>
      <c r="L91" s="6">
        <f>SUMIF('Sorties Actifs ND'!B:B,'Volumétries par ES'!B91,'Sorties Actifs ND'!I:I)</f>
        <v>0</v>
      </c>
    </row>
    <row r="92" spans="1:12" x14ac:dyDescent="0.2">
      <c r="A92" s="5">
        <v>264</v>
      </c>
      <c r="B92" s="2">
        <v>154</v>
      </c>
      <c r="C92" s="2">
        <v>9</v>
      </c>
      <c r="D92" s="2">
        <v>9</v>
      </c>
      <c r="E92" s="2">
        <v>0</v>
      </c>
      <c r="F92" s="5">
        <f>SUMIF('Nouveaux clients PROS'!B:B,'Volumétries par ES'!B92,'Nouveaux clients PROS'!H:H)</f>
        <v>0</v>
      </c>
      <c r="G92" s="5">
        <f>SUMIF('Clients Pros sortants'!B:B,'Volumétries par ES'!B92,'Clients Pros sortants'!F:F)</f>
        <v>0</v>
      </c>
      <c r="H92" s="6">
        <v>4</v>
      </c>
      <c r="I92" s="6">
        <v>4</v>
      </c>
      <c r="J92" s="6">
        <v>0</v>
      </c>
      <c r="K92" s="6"/>
      <c r="L92" s="6">
        <f>SUMIF('Sorties Actifs ND'!B:B,'Volumétries par ES'!B92,'Sorties Actifs ND'!I:I)</f>
        <v>1</v>
      </c>
    </row>
    <row r="93" spans="1:12" x14ac:dyDescent="0.2">
      <c r="A93" s="5">
        <v>264</v>
      </c>
      <c r="B93" s="2">
        <v>156</v>
      </c>
      <c r="C93" s="2">
        <v>17</v>
      </c>
      <c r="D93" s="2">
        <v>17</v>
      </c>
      <c r="E93" s="2">
        <v>0</v>
      </c>
      <c r="F93" s="5">
        <f>SUMIF('Nouveaux clients PROS'!B:B,'Volumétries par ES'!B93,'Nouveaux clients PROS'!H:H)</f>
        <v>0</v>
      </c>
      <c r="G93" s="5">
        <f>SUMIF('Clients Pros sortants'!B:B,'Volumétries par ES'!B93,'Clients Pros sortants'!F:F)</f>
        <v>0</v>
      </c>
      <c r="H93" s="6">
        <v>7</v>
      </c>
      <c r="I93" s="6">
        <v>8</v>
      </c>
      <c r="J93" s="6">
        <v>1</v>
      </c>
      <c r="K93" s="6"/>
      <c r="L93" s="6">
        <f>SUMIF('Sorties Actifs ND'!B:B,'Volumétries par ES'!B93,'Sorties Actifs ND'!I:I)</f>
        <v>0</v>
      </c>
    </row>
    <row r="94" spans="1:12" x14ac:dyDescent="0.2">
      <c r="A94" s="5">
        <v>264</v>
      </c>
      <c r="B94" s="2">
        <v>157</v>
      </c>
      <c r="C94" s="2">
        <v>54</v>
      </c>
      <c r="D94" s="2">
        <v>55</v>
      </c>
      <c r="E94" s="2">
        <v>1</v>
      </c>
      <c r="F94" s="5">
        <f>SUMIF('Nouveaux clients PROS'!B:B,'Volumétries par ES'!B94,'Nouveaux clients PROS'!H:H)</f>
        <v>0</v>
      </c>
      <c r="G94" s="5">
        <f>SUMIF('Clients Pros sortants'!B:B,'Volumétries par ES'!B94,'Clients Pros sortants'!F:F)</f>
        <v>0</v>
      </c>
      <c r="H94" s="6">
        <v>22</v>
      </c>
      <c r="I94" s="6">
        <v>23</v>
      </c>
      <c r="J94" s="6">
        <v>1</v>
      </c>
      <c r="K94" s="6"/>
      <c r="L94" s="6">
        <f>SUMIF('Sorties Actifs ND'!B:B,'Volumétries par ES'!B94,'Sorties Actifs ND'!I:I)</f>
        <v>0</v>
      </c>
    </row>
    <row r="95" spans="1:12" x14ac:dyDescent="0.2">
      <c r="A95" s="5">
        <v>264</v>
      </c>
      <c r="B95" s="2">
        <v>159</v>
      </c>
      <c r="C95" s="2">
        <v>35</v>
      </c>
      <c r="D95" s="2">
        <v>36</v>
      </c>
      <c r="E95" s="2">
        <v>1</v>
      </c>
      <c r="F95" s="5">
        <f>SUMIF('Nouveaux clients PROS'!B:B,'Volumétries par ES'!B95,'Nouveaux clients PROS'!H:H)</f>
        <v>1</v>
      </c>
      <c r="G95" s="5">
        <f>SUMIF('Clients Pros sortants'!B:B,'Volumétries par ES'!B95,'Clients Pros sortants'!F:F)</f>
        <v>0</v>
      </c>
      <c r="H95" s="6">
        <v>20</v>
      </c>
      <c r="I95" s="6">
        <v>20</v>
      </c>
      <c r="J95" s="6">
        <v>0</v>
      </c>
      <c r="K95" s="6"/>
      <c r="L95" s="6">
        <f>SUMIF('Sorties Actifs ND'!B:B,'Volumétries par ES'!B95,'Sorties Actifs ND'!I:I)</f>
        <v>0</v>
      </c>
    </row>
    <row r="96" spans="1:12" x14ac:dyDescent="0.2">
      <c r="A96" s="5">
        <v>264</v>
      </c>
      <c r="B96" s="2">
        <v>160</v>
      </c>
      <c r="C96" s="2">
        <v>68</v>
      </c>
      <c r="D96" s="2">
        <v>69</v>
      </c>
      <c r="E96" s="2">
        <v>1</v>
      </c>
      <c r="F96" s="5">
        <f>SUMIF('Nouveaux clients PROS'!B:B,'Volumétries par ES'!B96,'Nouveaux clients PROS'!H:H)</f>
        <v>1</v>
      </c>
      <c r="G96" s="5">
        <f>SUMIF('Clients Pros sortants'!B:B,'Volumétries par ES'!B96,'Clients Pros sortants'!F:F)</f>
        <v>0</v>
      </c>
      <c r="H96" s="6">
        <v>34</v>
      </c>
      <c r="I96" s="6">
        <v>33</v>
      </c>
      <c r="J96" s="6">
        <v>-1</v>
      </c>
      <c r="K96" s="6"/>
      <c r="L96" s="6">
        <f>SUMIF('Sorties Actifs ND'!B:B,'Volumétries par ES'!B96,'Sorties Actifs ND'!I:I)</f>
        <v>1</v>
      </c>
    </row>
    <row r="97" spans="1:12" x14ac:dyDescent="0.2">
      <c r="A97" s="5">
        <v>264</v>
      </c>
      <c r="B97" s="2">
        <v>162</v>
      </c>
      <c r="C97" s="2">
        <v>69</v>
      </c>
      <c r="D97" s="2">
        <v>71</v>
      </c>
      <c r="E97" s="2">
        <v>2</v>
      </c>
      <c r="F97" s="5">
        <f>SUMIF('Nouveaux clients PROS'!B:B,'Volumétries par ES'!B97,'Nouveaux clients PROS'!H:H)</f>
        <v>1</v>
      </c>
      <c r="G97" s="5">
        <f>SUMIF('Clients Pros sortants'!B:B,'Volumétries par ES'!B97,'Clients Pros sortants'!F:F)</f>
        <v>0</v>
      </c>
      <c r="H97" s="6">
        <v>38</v>
      </c>
      <c r="I97" s="6">
        <v>39</v>
      </c>
      <c r="J97" s="6">
        <v>1</v>
      </c>
      <c r="K97" s="6"/>
      <c r="L97" s="6">
        <f>SUMIF('Sorties Actifs ND'!B:B,'Volumétries par ES'!B97,'Sorties Actifs ND'!I:I)</f>
        <v>0</v>
      </c>
    </row>
    <row r="98" spans="1:12" x14ac:dyDescent="0.2">
      <c r="A98" s="5">
        <v>264</v>
      </c>
      <c r="B98" s="2">
        <v>163</v>
      </c>
      <c r="C98" s="2">
        <v>19</v>
      </c>
      <c r="D98" s="2">
        <v>19</v>
      </c>
      <c r="E98" s="2">
        <v>0</v>
      </c>
      <c r="F98" s="5">
        <f>SUMIF('Nouveaux clients PROS'!B:B,'Volumétries par ES'!B98,'Nouveaux clients PROS'!H:H)</f>
        <v>0</v>
      </c>
      <c r="G98" s="5">
        <f>SUMIF('Clients Pros sortants'!B:B,'Volumétries par ES'!B98,'Clients Pros sortants'!F:F)</f>
        <v>0</v>
      </c>
      <c r="H98" s="6">
        <v>15</v>
      </c>
      <c r="I98" s="6">
        <v>15</v>
      </c>
      <c r="J98" s="6">
        <v>0</v>
      </c>
      <c r="K98" s="6"/>
      <c r="L98" s="6">
        <f>SUMIF('Sorties Actifs ND'!B:B,'Volumétries par ES'!B98,'Sorties Actifs ND'!I:I)</f>
        <v>0</v>
      </c>
    </row>
    <row r="99" spans="1:12" x14ac:dyDescent="0.2">
      <c r="A99" s="5">
        <v>262</v>
      </c>
      <c r="B99" s="2">
        <v>164</v>
      </c>
      <c r="C99" s="2">
        <v>23</v>
      </c>
      <c r="D99" s="2">
        <v>23</v>
      </c>
      <c r="E99" s="2">
        <v>0</v>
      </c>
      <c r="F99" s="5">
        <f>SUMIF('Nouveaux clients PROS'!B:B,'Volumétries par ES'!B99,'Nouveaux clients PROS'!H:H)</f>
        <v>0</v>
      </c>
      <c r="G99" s="5">
        <f>SUMIF('Clients Pros sortants'!B:B,'Volumétries par ES'!B99,'Clients Pros sortants'!F:F)</f>
        <v>0</v>
      </c>
      <c r="H99" s="6">
        <v>11</v>
      </c>
      <c r="I99" s="6">
        <v>11</v>
      </c>
      <c r="J99" s="6">
        <v>0</v>
      </c>
      <c r="K99" s="6"/>
      <c r="L99" s="6">
        <f>SUMIF('Sorties Actifs ND'!B:B,'Volumétries par ES'!B99,'Sorties Actifs ND'!I:I)</f>
        <v>0</v>
      </c>
    </row>
    <row r="100" spans="1:12" x14ac:dyDescent="0.2">
      <c r="A100" s="5">
        <v>262</v>
      </c>
      <c r="B100" s="2">
        <v>167</v>
      </c>
      <c r="C100" s="2">
        <v>23</v>
      </c>
      <c r="D100" s="2">
        <v>23</v>
      </c>
      <c r="E100" s="2">
        <v>0</v>
      </c>
      <c r="F100" s="5">
        <f>SUMIF('Nouveaux clients PROS'!B:B,'Volumétries par ES'!B100,'Nouveaux clients PROS'!H:H)</f>
        <v>0</v>
      </c>
      <c r="G100" s="5">
        <f>SUMIF('Clients Pros sortants'!B:B,'Volumétries par ES'!B100,'Clients Pros sortants'!F:F)</f>
        <v>0</v>
      </c>
      <c r="H100" s="6">
        <v>12</v>
      </c>
      <c r="I100" s="6">
        <v>12</v>
      </c>
      <c r="J100" s="6">
        <v>0</v>
      </c>
      <c r="K100" s="6"/>
      <c r="L100" s="6">
        <f>SUMIF('Sorties Actifs ND'!B:B,'Volumétries par ES'!B100,'Sorties Actifs ND'!I:I)</f>
        <v>0</v>
      </c>
    </row>
    <row r="101" spans="1:12" x14ac:dyDescent="0.2">
      <c r="A101" s="5">
        <v>264</v>
      </c>
      <c r="B101" s="2">
        <v>169</v>
      </c>
      <c r="C101" s="2">
        <v>169</v>
      </c>
      <c r="D101" s="2">
        <v>168</v>
      </c>
      <c r="E101" s="2">
        <v>-1</v>
      </c>
      <c r="F101" s="5">
        <f>SUMIF('Nouveaux clients PROS'!B:B,'Volumétries par ES'!B101,'Nouveaux clients PROS'!H:H)</f>
        <v>2</v>
      </c>
      <c r="G101" s="5">
        <f>SUMIF('Clients Pros sortants'!B:B,'Volumétries par ES'!B101,'Clients Pros sortants'!F:F)</f>
        <v>2</v>
      </c>
      <c r="H101" s="6">
        <v>71</v>
      </c>
      <c r="I101" s="6">
        <v>70</v>
      </c>
      <c r="J101" s="6">
        <v>-1</v>
      </c>
      <c r="K101" s="6"/>
      <c r="L101" s="6">
        <f>SUMIF('Sorties Actifs ND'!B:B,'Volumétries par ES'!B101,'Sorties Actifs ND'!I:I)</f>
        <v>1</v>
      </c>
    </row>
    <row r="102" spans="1:12" x14ac:dyDescent="0.2">
      <c r="A102" s="5">
        <v>264</v>
      </c>
      <c r="B102" s="2">
        <v>170</v>
      </c>
      <c r="C102" s="2">
        <v>103</v>
      </c>
      <c r="D102" s="2">
        <v>103</v>
      </c>
      <c r="E102" s="2">
        <v>0</v>
      </c>
      <c r="F102" s="5">
        <f>SUMIF('Nouveaux clients PROS'!B:B,'Volumétries par ES'!B102,'Nouveaux clients PROS'!H:H)</f>
        <v>0</v>
      </c>
      <c r="G102" s="5">
        <f>SUMIF('Clients Pros sortants'!B:B,'Volumétries par ES'!B102,'Clients Pros sortants'!F:F)</f>
        <v>1</v>
      </c>
      <c r="H102" s="6">
        <v>51</v>
      </c>
      <c r="I102" s="6">
        <v>55</v>
      </c>
      <c r="J102" s="6">
        <v>4</v>
      </c>
      <c r="K102" s="6"/>
      <c r="L102" s="6">
        <f>SUMIF('Sorties Actifs ND'!B:B,'Volumétries par ES'!B102,'Sorties Actifs ND'!I:I)</f>
        <v>1</v>
      </c>
    </row>
    <row r="103" spans="1:12" x14ac:dyDescent="0.2">
      <c r="A103" s="5">
        <v>264</v>
      </c>
      <c r="B103" s="2">
        <v>174</v>
      </c>
      <c r="C103" s="2">
        <v>40</v>
      </c>
      <c r="D103" s="2">
        <v>41</v>
      </c>
      <c r="E103" s="2">
        <v>1</v>
      </c>
      <c r="F103" s="5">
        <f>SUMIF('Nouveaux clients PROS'!B:B,'Volumétries par ES'!B103,'Nouveaux clients PROS'!H:H)</f>
        <v>1</v>
      </c>
      <c r="G103" s="5">
        <f>SUMIF('Clients Pros sortants'!B:B,'Volumétries par ES'!B103,'Clients Pros sortants'!F:F)</f>
        <v>0</v>
      </c>
      <c r="H103" s="6">
        <v>25</v>
      </c>
      <c r="I103" s="6">
        <v>25</v>
      </c>
      <c r="J103" s="6">
        <v>0</v>
      </c>
      <c r="K103" s="6"/>
      <c r="L103" s="6">
        <f>SUMIF('Sorties Actifs ND'!B:B,'Volumétries par ES'!B103,'Sorties Actifs ND'!I:I)</f>
        <v>1</v>
      </c>
    </row>
    <row r="104" spans="1:12" x14ac:dyDescent="0.2">
      <c r="A104" s="5">
        <v>264</v>
      </c>
      <c r="B104" s="2">
        <v>178</v>
      </c>
      <c r="C104" s="2">
        <v>126</v>
      </c>
      <c r="D104" s="2">
        <v>128</v>
      </c>
      <c r="E104" s="2">
        <v>2</v>
      </c>
      <c r="F104" s="5">
        <f>SUMIF('Nouveaux clients PROS'!B:B,'Volumétries par ES'!B104,'Nouveaux clients PROS'!H:H)</f>
        <v>2</v>
      </c>
      <c r="G104" s="5">
        <f>SUMIF('Clients Pros sortants'!B:B,'Volumétries par ES'!B104,'Clients Pros sortants'!F:F)</f>
        <v>0</v>
      </c>
      <c r="H104" s="6">
        <v>50</v>
      </c>
      <c r="I104" s="6">
        <v>50</v>
      </c>
      <c r="J104" s="6">
        <v>0</v>
      </c>
      <c r="K104" s="6"/>
      <c r="L104" s="6">
        <f>SUMIF('Sorties Actifs ND'!B:B,'Volumétries par ES'!B104,'Sorties Actifs ND'!I:I)</f>
        <v>1</v>
      </c>
    </row>
    <row r="105" spans="1:12" x14ac:dyDescent="0.2">
      <c r="A105" s="5">
        <v>264</v>
      </c>
      <c r="B105" s="2">
        <v>179</v>
      </c>
      <c r="C105" s="2">
        <v>31</v>
      </c>
      <c r="D105" s="2">
        <v>30</v>
      </c>
      <c r="E105" s="2">
        <v>-1</v>
      </c>
      <c r="F105" s="5">
        <f>SUMIF('Nouveaux clients PROS'!B:B,'Volumétries par ES'!B105,'Nouveaux clients PROS'!H:H)</f>
        <v>0</v>
      </c>
      <c r="G105" s="5">
        <f>SUMIF('Clients Pros sortants'!B:B,'Volumétries par ES'!B105,'Clients Pros sortants'!F:F)</f>
        <v>1</v>
      </c>
      <c r="H105" s="6">
        <v>14</v>
      </c>
      <c r="I105" s="6">
        <v>12</v>
      </c>
      <c r="J105" s="6">
        <v>-2</v>
      </c>
      <c r="K105" s="6"/>
      <c r="L105" s="6">
        <f>SUMIF('Sorties Actifs ND'!B:B,'Volumétries par ES'!B105,'Sorties Actifs ND'!I:I)</f>
        <v>3</v>
      </c>
    </row>
    <row r="106" spans="1:12" x14ac:dyDescent="0.2">
      <c r="A106" s="5">
        <v>264</v>
      </c>
      <c r="B106" s="2">
        <v>180</v>
      </c>
      <c r="C106" s="2">
        <v>57</v>
      </c>
      <c r="D106" s="2">
        <v>57</v>
      </c>
      <c r="E106" s="2">
        <v>0</v>
      </c>
      <c r="F106" s="5">
        <f>SUMIF('Nouveaux clients PROS'!B:B,'Volumétries par ES'!B106,'Nouveaux clients PROS'!H:H)</f>
        <v>0</v>
      </c>
      <c r="G106" s="5">
        <f>SUMIF('Clients Pros sortants'!B:B,'Volumétries par ES'!B106,'Clients Pros sortants'!F:F)</f>
        <v>1</v>
      </c>
      <c r="H106" s="6">
        <v>27</v>
      </c>
      <c r="I106" s="6">
        <v>27</v>
      </c>
      <c r="J106" s="6">
        <v>0</v>
      </c>
      <c r="K106" s="6"/>
      <c r="L106" s="6">
        <f>SUMIF('Sorties Actifs ND'!B:B,'Volumétries par ES'!B106,'Sorties Actifs ND'!I:I)</f>
        <v>1</v>
      </c>
    </row>
    <row r="107" spans="1:12" x14ac:dyDescent="0.2">
      <c r="A107" s="5">
        <v>264</v>
      </c>
      <c r="B107" s="2">
        <v>181</v>
      </c>
      <c r="C107" s="2">
        <v>70</v>
      </c>
      <c r="D107" s="2">
        <v>70</v>
      </c>
      <c r="E107" s="2">
        <v>0</v>
      </c>
      <c r="F107" s="5">
        <f>SUMIF('Nouveaux clients PROS'!B:B,'Volumétries par ES'!B107,'Nouveaux clients PROS'!H:H)</f>
        <v>0</v>
      </c>
      <c r="G107" s="5">
        <f>SUMIF('Clients Pros sortants'!B:B,'Volumétries par ES'!B107,'Clients Pros sortants'!F:F)</f>
        <v>0</v>
      </c>
      <c r="H107" s="6">
        <v>46</v>
      </c>
      <c r="I107" s="6">
        <v>46</v>
      </c>
      <c r="J107" s="6">
        <v>0</v>
      </c>
      <c r="K107" s="6"/>
      <c r="L107" s="6">
        <f>SUMIF('Sorties Actifs ND'!B:B,'Volumétries par ES'!B107,'Sorties Actifs ND'!I:I)</f>
        <v>0</v>
      </c>
    </row>
    <row r="108" spans="1:12" x14ac:dyDescent="0.2">
      <c r="A108" s="5">
        <v>264</v>
      </c>
      <c r="B108" s="2">
        <v>183</v>
      </c>
      <c r="C108" s="2">
        <v>52</v>
      </c>
      <c r="D108" s="2">
        <v>54</v>
      </c>
      <c r="E108" s="2">
        <v>2</v>
      </c>
      <c r="F108" s="5">
        <f>SUMIF('Nouveaux clients PROS'!B:B,'Volumétries par ES'!B108,'Nouveaux clients PROS'!H:H)</f>
        <v>1</v>
      </c>
      <c r="G108" s="5">
        <f>SUMIF('Clients Pros sortants'!B:B,'Volumétries par ES'!B108,'Clients Pros sortants'!F:F)</f>
        <v>0</v>
      </c>
      <c r="H108" s="6">
        <v>27</v>
      </c>
      <c r="I108" s="6">
        <v>29</v>
      </c>
      <c r="J108" s="6">
        <v>2</v>
      </c>
      <c r="K108" s="6"/>
      <c r="L108" s="6">
        <f>SUMIF('Sorties Actifs ND'!B:B,'Volumétries par ES'!B108,'Sorties Actifs ND'!I:I)</f>
        <v>0</v>
      </c>
    </row>
    <row r="109" spans="1:12" x14ac:dyDescent="0.2">
      <c r="A109" s="5">
        <v>264</v>
      </c>
      <c r="B109" s="2">
        <v>184</v>
      </c>
      <c r="C109" s="2">
        <v>96</v>
      </c>
      <c r="D109" s="2">
        <v>97</v>
      </c>
      <c r="E109" s="2">
        <v>1</v>
      </c>
      <c r="F109" s="5">
        <f>SUMIF('Nouveaux clients PROS'!B:B,'Volumétries par ES'!B109,'Nouveaux clients PROS'!H:H)</f>
        <v>2</v>
      </c>
      <c r="G109" s="5">
        <f>SUMIF('Clients Pros sortants'!B:B,'Volumétries par ES'!B109,'Clients Pros sortants'!F:F)</f>
        <v>0</v>
      </c>
      <c r="H109" s="6">
        <v>49</v>
      </c>
      <c r="I109" s="6">
        <v>51</v>
      </c>
      <c r="J109" s="6">
        <v>2</v>
      </c>
      <c r="K109" s="6"/>
      <c r="L109" s="6">
        <f>SUMIF('Sorties Actifs ND'!B:B,'Volumétries par ES'!B109,'Sorties Actifs ND'!I:I)</f>
        <v>1</v>
      </c>
    </row>
    <row r="110" spans="1:12" x14ac:dyDescent="0.2">
      <c r="A110" s="5">
        <v>264</v>
      </c>
      <c r="B110" s="2">
        <v>185</v>
      </c>
      <c r="C110" s="2">
        <v>68</v>
      </c>
      <c r="D110" s="2">
        <v>68</v>
      </c>
      <c r="E110" s="2">
        <v>0</v>
      </c>
      <c r="F110" s="5">
        <f>SUMIF('Nouveaux clients PROS'!B:B,'Volumétries par ES'!B110,'Nouveaux clients PROS'!H:H)</f>
        <v>0</v>
      </c>
      <c r="G110" s="5">
        <f>SUMIF('Clients Pros sortants'!B:B,'Volumétries par ES'!B110,'Clients Pros sortants'!F:F)</f>
        <v>0</v>
      </c>
      <c r="H110" s="6">
        <v>35</v>
      </c>
      <c r="I110" s="6">
        <v>34</v>
      </c>
      <c r="J110" s="6">
        <v>-1</v>
      </c>
      <c r="K110" s="6"/>
      <c r="L110" s="6">
        <f>SUMIF('Sorties Actifs ND'!B:B,'Volumétries par ES'!B110,'Sorties Actifs ND'!I:I)</f>
        <v>1</v>
      </c>
    </row>
    <row r="111" spans="1:12" x14ac:dyDescent="0.2">
      <c r="A111" s="5">
        <v>264</v>
      </c>
      <c r="B111" s="2">
        <v>186</v>
      </c>
      <c r="C111" s="2">
        <v>73</v>
      </c>
      <c r="D111" s="2">
        <v>73</v>
      </c>
      <c r="E111" s="2">
        <v>0</v>
      </c>
      <c r="F111" s="5">
        <f>SUMIF('Nouveaux clients PROS'!B:B,'Volumétries par ES'!B111,'Nouveaux clients PROS'!H:H)</f>
        <v>0</v>
      </c>
      <c r="G111" s="5">
        <f>SUMIF('Clients Pros sortants'!B:B,'Volumétries par ES'!B111,'Clients Pros sortants'!F:F)</f>
        <v>0</v>
      </c>
      <c r="H111" s="6">
        <v>40</v>
      </c>
      <c r="I111" s="6">
        <v>38</v>
      </c>
      <c r="J111" s="6">
        <v>-2</v>
      </c>
      <c r="K111" s="6"/>
      <c r="L111" s="6">
        <f>SUMIF('Sorties Actifs ND'!B:B,'Volumétries par ES'!B111,'Sorties Actifs ND'!I:I)</f>
        <v>2</v>
      </c>
    </row>
    <row r="112" spans="1:12" x14ac:dyDescent="0.2">
      <c r="A112" s="5">
        <v>264</v>
      </c>
      <c r="B112" s="2">
        <v>187</v>
      </c>
      <c r="C112" s="2">
        <v>17</v>
      </c>
      <c r="D112" s="2">
        <v>17</v>
      </c>
      <c r="E112" s="2">
        <v>0</v>
      </c>
      <c r="F112" s="5">
        <f>SUMIF('Nouveaux clients PROS'!B:B,'Volumétries par ES'!B112,'Nouveaux clients PROS'!H:H)</f>
        <v>0</v>
      </c>
      <c r="G112" s="5">
        <f>SUMIF('Clients Pros sortants'!B:B,'Volumétries par ES'!B112,'Clients Pros sortants'!F:F)</f>
        <v>0</v>
      </c>
      <c r="H112" s="6">
        <v>10</v>
      </c>
      <c r="I112" s="6">
        <v>10</v>
      </c>
      <c r="J112" s="6">
        <v>0</v>
      </c>
      <c r="K112" s="6"/>
      <c r="L112" s="6">
        <f>SUMIF('Sorties Actifs ND'!B:B,'Volumétries par ES'!B112,'Sorties Actifs ND'!I:I)</f>
        <v>0</v>
      </c>
    </row>
    <row r="113" spans="1:12" x14ac:dyDescent="0.2">
      <c r="A113" s="5">
        <v>264</v>
      </c>
      <c r="B113" s="2">
        <v>188</v>
      </c>
      <c r="C113" s="2">
        <v>71</v>
      </c>
      <c r="D113" s="2">
        <v>71</v>
      </c>
      <c r="E113" s="2">
        <v>0</v>
      </c>
      <c r="F113" s="5">
        <f>SUMIF('Nouveaux clients PROS'!B:B,'Volumétries par ES'!B113,'Nouveaux clients PROS'!H:H)</f>
        <v>1</v>
      </c>
      <c r="G113" s="5">
        <f>SUMIF('Clients Pros sortants'!B:B,'Volumétries par ES'!B113,'Clients Pros sortants'!F:F)</f>
        <v>1</v>
      </c>
      <c r="H113" s="6">
        <v>29</v>
      </c>
      <c r="I113" s="6">
        <v>33</v>
      </c>
      <c r="J113" s="6">
        <v>4</v>
      </c>
      <c r="K113" s="6"/>
      <c r="L113" s="6">
        <f>SUMIF('Sorties Actifs ND'!B:B,'Volumétries par ES'!B113,'Sorties Actifs ND'!I:I)</f>
        <v>0</v>
      </c>
    </row>
    <row r="114" spans="1:12" x14ac:dyDescent="0.2">
      <c r="A114" s="5">
        <v>264</v>
      </c>
      <c r="B114" s="2">
        <v>189</v>
      </c>
      <c r="C114" s="2">
        <v>69</v>
      </c>
      <c r="D114" s="2">
        <v>69</v>
      </c>
      <c r="E114" s="2">
        <v>0</v>
      </c>
      <c r="F114" s="5">
        <f>SUMIF('Nouveaux clients PROS'!B:B,'Volumétries par ES'!B114,'Nouveaux clients PROS'!H:H)</f>
        <v>0</v>
      </c>
      <c r="G114" s="5">
        <f>SUMIF('Clients Pros sortants'!B:B,'Volumétries par ES'!B114,'Clients Pros sortants'!F:F)</f>
        <v>0</v>
      </c>
      <c r="H114" s="6">
        <v>33</v>
      </c>
      <c r="I114" s="6">
        <v>33</v>
      </c>
      <c r="J114" s="6">
        <v>0</v>
      </c>
      <c r="K114" s="6"/>
      <c r="L114" s="6">
        <f>SUMIF('Sorties Actifs ND'!B:B,'Volumétries par ES'!B114,'Sorties Actifs ND'!I:I)</f>
        <v>0</v>
      </c>
    </row>
    <row r="115" spans="1:12" x14ac:dyDescent="0.2">
      <c r="A115" s="5">
        <v>264</v>
      </c>
      <c r="B115" s="2">
        <v>191</v>
      </c>
      <c r="C115" s="2">
        <v>24</v>
      </c>
      <c r="D115" s="2">
        <v>23</v>
      </c>
      <c r="E115" s="2">
        <v>-1</v>
      </c>
      <c r="F115" s="5">
        <f>SUMIF('Nouveaux clients PROS'!B:B,'Volumétries par ES'!B115,'Nouveaux clients PROS'!H:H)</f>
        <v>0</v>
      </c>
      <c r="G115" s="5">
        <f>SUMIF('Clients Pros sortants'!B:B,'Volumétries par ES'!B115,'Clients Pros sortants'!F:F)</f>
        <v>1</v>
      </c>
      <c r="H115" s="6">
        <v>9</v>
      </c>
      <c r="I115" s="6">
        <v>9</v>
      </c>
      <c r="J115" s="6">
        <v>0</v>
      </c>
      <c r="K115" s="6"/>
      <c r="L115" s="6">
        <f>SUMIF('Sorties Actifs ND'!B:B,'Volumétries par ES'!B115,'Sorties Actifs ND'!I:I)</f>
        <v>0</v>
      </c>
    </row>
    <row r="116" spans="1:12" x14ac:dyDescent="0.2">
      <c r="A116" s="5">
        <v>264</v>
      </c>
      <c r="B116" s="2">
        <v>192</v>
      </c>
      <c r="C116" s="2">
        <v>18</v>
      </c>
      <c r="D116" s="2">
        <v>18</v>
      </c>
      <c r="E116" s="2">
        <v>0</v>
      </c>
      <c r="F116" s="5">
        <f>SUMIF('Nouveaux clients PROS'!B:B,'Volumétries par ES'!B116,'Nouveaux clients PROS'!H:H)</f>
        <v>0</v>
      </c>
      <c r="G116" s="5">
        <f>SUMIF('Clients Pros sortants'!B:B,'Volumétries par ES'!B116,'Clients Pros sortants'!F:F)</f>
        <v>0</v>
      </c>
      <c r="H116" s="6">
        <v>10</v>
      </c>
      <c r="I116" s="6">
        <v>10</v>
      </c>
      <c r="J116" s="6">
        <v>0</v>
      </c>
      <c r="K116" s="6"/>
      <c r="L116" s="6">
        <f>SUMIF('Sorties Actifs ND'!B:B,'Volumétries par ES'!B116,'Sorties Actifs ND'!I:I)</f>
        <v>0</v>
      </c>
    </row>
    <row r="117" spans="1:12" x14ac:dyDescent="0.2">
      <c r="A117" s="5">
        <v>264</v>
      </c>
      <c r="B117" s="2">
        <v>193</v>
      </c>
      <c r="C117" s="2">
        <v>41</v>
      </c>
      <c r="D117" s="2">
        <v>42</v>
      </c>
      <c r="E117" s="2">
        <v>1</v>
      </c>
      <c r="F117" s="5">
        <f>SUMIF('Nouveaux clients PROS'!B:B,'Volumétries par ES'!B117,'Nouveaux clients PROS'!H:H)</f>
        <v>1</v>
      </c>
      <c r="G117" s="5">
        <f>SUMIF('Clients Pros sortants'!B:B,'Volumétries par ES'!B117,'Clients Pros sortants'!F:F)</f>
        <v>0</v>
      </c>
      <c r="H117" s="6">
        <v>21</v>
      </c>
      <c r="I117" s="6">
        <v>22</v>
      </c>
      <c r="J117" s="6">
        <v>1</v>
      </c>
      <c r="K117" s="6"/>
      <c r="L117" s="6">
        <f>SUMIF('Sorties Actifs ND'!B:B,'Volumétries par ES'!B117,'Sorties Actifs ND'!I:I)</f>
        <v>0</v>
      </c>
    </row>
    <row r="118" spans="1:12" x14ac:dyDescent="0.2">
      <c r="A118" s="5">
        <v>264</v>
      </c>
      <c r="B118" s="2">
        <v>194</v>
      </c>
      <c r="C118" s="2">
        <v>138</v>
      </c>
      <c r="D118" s="2">
        <v>139</v>
      </c>
      <c r="E118" s="2">
        <v>1</v>
      </c>
      <c r="F118" s="5">
        <f>SUMIF('Nouveaux clients PROS'!B:B,'Volumétries par ES'!B118,'Nouveaux clients PROS'!H:H)</f>
        <v>1</v>
      </c>
      <c r="G118" s="5">
        <f>SUMIF('Clients Pros sortants'!B:B,'Volumétries par ES'!B118,'Clients Pros sortants'!F:F)</f>
        <v>0</v>
      </c>
      <c r="H118" s="6">
        <v>85</v>
      </c>
      <c r="I118" s="6">
        <v>83</v>
      </c>
      <c r="J118" s="6">
        <v>-2</v>
      </c>
      <c r="K118" s="6"/>
      <c r="L118" s="6">
        <f>SUMIF('Sorties Actifs ND'!B:B,'Volumétries par ES'!B118,'Sorties Actifs ND'!I:I)</f>
        <v>3</v>
      </c>
    </row>
    <row r="119" spans="1:12" x14ac:dyDescent="0.2">
      <c r="A119" s="5">
        <v>264</v>
      </c>
      <c r="B119" s="2">
        <v>195</v>
      </c>
      <c r="C119" s="2">
        <v>78</v>
      </c>
      <c r="D119" s="2">
        <v>79</v>
      </c>
      <c r="E119" s="2">
        <v>1</v>
      </c>
      <c r="F119" s="5">
        <f>SUMIF('Nouveaux clients PROS'!B:B,'Volumétries par ES'!B119,'Nouveaux clients PROS'!H:H)</f>
        <v>1</v>
      </c>
      <c r="G119" s="5">
        <f>SUMIF('Clients Pros sortants'!B:B,'Volumétries par ES'!B119,'Clients Pros sortants'!F:F)</f>
        <v>0</v>
      </c>
      <c r="H119" s="6">
        <v>43</v>
      </c>
      <c r="I119" s="6">
        <v>44</v>
      </c>
      <c r="J119" s="6">
        <v>1</v>
      </c>
      <c r="K119" s="6"/>
      <c r="L119" s="6">
        <f>SUMIF('Sorties Actifs ND'!B:B,'Volumétries par ES'!B119,'Sorties Actifs ND'!I:I)</f>
        <v>0</v>
      </c>
    </row>
    <row r="120" spans="1:12" x14ac:dyDescent="0.2">
      <c r="A120" s="5">
        <v>264</v>
      </c>
      <c r="B120" s="2">
        <v>196</v>
      </c>
      <c r="C120" s="2">
        <v>36</v>
      </c>
      <c r="D120" s="2">
        <v>37</v>
      </c>
      <c r="E120" s="2">
        <v>1</v>
      </c>
      <c r="F120" s="5">
        <f>SUMIF('Nouveaux clients PROS'!B:B,'Volumétries par ES'!B120,'Nouveaux clients PROS'!H:H)</f>
        <v>1</v>
      </c>
      <c r="G120" s="5">
        <f>SUMIF('Clients Pros sortants'!B:B,'Volumétries par ES'!B120,'Clients Pros sortants'!F:F)</f>
        <v>0</v>
      </c>
      <c r="H120" s="6">
        <v>19</v>
      </c>
      <c r="I120" s="6">
        <v>19</v>
      </c>
      <c r="J120" s="6">
        <v>0</v>
      </c>
      <c r="K120" s="6"/>
      <c r="L120" s="6">
        <f>SUMIF('Sorties Actifs ND'!B:B,'Volumétries par ES'!B120,'Sorties Actifs ND'!I:I)</f>
        <v>0</v>
      </c>
    </row>
    <row r="121" spans="1:12" x14ac:dyDescent="0.2">
      <c r="A121" s="5">
        <v>264</v>
      </c>
      <c r="B121" s="2">
        <v>198</v>
      </c>
      <c r="C121" s="2">
        <v>31</v>
      </c>
      <c r="D121" s="2">
        <v>31</v>
      </c>
      <c r="E121" s="2">
        <v>0</v>
      </c>
      <c r="F121" s="5">
        <f>SUMIF('Nouveaux clients PROS'!B:B,'Volumétries par ES'!B121,'Nouveaux clients PROS'!H:H)</f>
        <v>0</v>
      </c>
      <c r="G121" s="5">
        <f>SUMIF('Clients Pros sortants'!B:B,'Volumétries par ES'!B121,'Clients Pros sortants'!F:F)</f>
        <v>0</v>
      </c>
      <c r="H121" s="6">
        <v>14</v>
      </c>
      <c r="I121" s="6">
        <v>14</v>
      </c>
      <c r="J121" s="6">
        <v>0</v>
      </c>
      <c r="K121" s="6"/>
      <c r="L121" s="6">
        <f>SUMIF('Sorties Actifs ND'!B:B,'Volumétries par ES'!B121,'Sorties Actifs ND'!I:I)</f>
        <v>0</v>
      </c>
    </row>
    <row r="122" spans="1:12" x14ac:dyDescent="0.2">
      <c r="A122" s="5"/>
      <c r="B122" s="2">
        <v>202</v>
      </c>
      <c r="C122" s="2">
        <v>10</v>
      </c>
      <c r="D122" s="2">
        <v>11</v>
      </c>
      <c r="E122" s="2">
        <v>1</v>
      </c>
      <c r="F122" s="5">
        <f>SUMIF('Nouveaux clients PROS'!B:B,'Volumétries par ES'!B122,'Nouveaux clients PROS'!H:H)</f>
        <v>1</v>
      </c>
      <c r="G122" s="5">
        <f>SUMIF('Clients Pros sortants'!B:B,'Volumétries par ES'!B122,'Clients Pros sortants'!F:F)</f>
        <v>1</v>
      </c>
      <c r="H122" s="6">
        <v>1</v>
      </c>
      <c r="I122" s="6">
        <v>2</v>
      </c>
      <c r="J122" s="6">
        <v>1</v>
      </c>
      <c r="K122" s="6"/>
      <c r="L122" s="6">
        <f>SUMIF('Sorties Actifs ND'!B:B,'Volumétries par ES'!B122,'Sorties Actifs ND'!I:I)</f>
        <v>0</v>
      </c>
    </row>
    <row r="123" spans="1:12" x14ac:dyDescent="0.2">
      <c r="A123" s="5"/>
      <c r="B123" s="2">
        <v>205</v>
      </c>
      <c r="C123" s="2">
        <v>4</v>
      </c>
      <c r="D123" s="2">
        <v>4</v>
      </c>
      <c r="E123" s="2">
        <v>0</v>
      </c>
      <c r="F123" s="5">
        <f>SUMIF('Nouveaux clients PROS'!B:B,'Volumétries par ES'!B123,'Nouveaux clients PROS'!H:H)</f>
        <v>0</v>
      </c>
      <c r="G123" s="5">
        <f>SUMIF('Clients Pros sortants'!B:B,'Volumétries par ES'!B123,'Clients Pros sortants'!F:F)</f>
        <v>0</v>
      </c>
      <c r="H123" s="6"/>
      <c r="I123" s="6"/>
      <c r="J123" s="6"/>
      <c r="K123" s="6"/>
      <c r="L123" s="6">
        <f>SUMIF('Sorties Actifs ND'!B:B,'Volumétries par ES'!B123,'Sorties Actifs ND'!I:I)</f>
        <v>0</v>
      </c>
    </row>
    <row r="124" spans="1:12" x14ac:dyDescent="0.2">
      <c r="A124" s="5"/>
      <c r="B124" s="2">
        <v>206</v>
      </c>
      <c r="C124" s="2">
        <v>3</v>
      </c>
      <c r="D124" s="2">
        <v>2</v>
      </c>
      <c r="E124" s="2">
        <v>-1</v>
      </c>
      <c r="F124" s="5">
        <f>SUMIF('Nouveaux clients PROS'!B:B,'Volumétries par ES'!B124,'Nouveaux clients PROS'!H:H)</f>
        <v>0</v>
      </c>
      <c r="G124" s="5">
        <f>SUMIF('Clients Pros sortants'!B:B,'Volumétries par ES'!B124,'Clients Pros sortants'!F:F)</f>
        <v>1</v>
      </c>
      <c r="H124" s="6">
        <v>1</v>
      </c>
      <c r="I124" s="6">
        <v>1</v>
      </c>
      <c r="J124" s="6">
        <v>0</v>
      </c>
      <c r="K124" s="6"/>
      <c r="L124" s="6">
        <f>SUMIF('Sorties Actifs ND'!B:B,'Volumétries par ES'!B124,'Sorties Actifs ND'!I:I)</f>
        <v>0</v>
      </c>
    </row>
    <row r="125" spans="1:12" x14ac:dyDescent="0.2">
      <c r="A125" s="5"/>
      <c r="B125" s="2">
        <v>212</v>
      </c>
      <c r="C125" s="2">
        <v>1</v>
      </c>
      <c r="D125" s="2">
        <v>1</v>
      </c>
      <c r="E125" s="2">
        <v>0</v>
      </c>
      <c r="F125" s="5">
        <f>SUMIF('Nouveaux clients PROS'!B:B,'Volumétries par ES'!B125,'Nouveaux clients PROS'!H:H)</f>
        <v>0</v>
      </c>
      <c r="G125" s="5">
        <f>SUMIF('Clients Pros sortants'!B:B,'Volumétries par ES'!B125,'Clients Pros sortants'!F:F)</f>
        <v>0</v>
      </c>
      <c r="H125" s="6"/>
      <c r="I125" s="6"/>
      <c r="J125" s="6"/>
      <c r="K125" s="6"/>
      <c r="L125" s="6">
        <f>SUMIF('Sorties Actifs ND'!B:B,'Volumétries par ES'!B125,'Sorties Actifs ND'!I:I)</f>
        <v>0</v>
      </c>
    </row>
    <row r="126" spans="1:12" x14ac:dyDescent="0.2">
      <c r="A126" s="5"/>
      <c r="B126" s="2">
        <v>215</v>
      </c>
      <c r="C126" s="2">
        <v>1</v>
      </c>
      <c r="D126" s="2">
        <v>1</v>
      </c>
      <c r="E126" s="2">
        <v>0</v>
      </c>
      <c r="F126" s="5"/>
      <c r="G126" s="5"/>
      <c r="H126" s="6"/>
      <c r="I126" s="6"/>
      <c r="J126" s="6"/>
      <c r="K126" s="6"/>
      <c r="L126" s="6"/>
    </row>
    <row r="127" spans="1:12" x14ac:dyDescent="0.2">
      <c r="A127" s="5"/>
      <c r="B127" s="2">
        <v>250</v>
      </c>
      <c r="C127" s="2">
        <v>2</v>
      </c>
      <c r="D127" s="2">
        <v>2</v>
      </c>
      <c r="E127" s="2">
        <v>0</v>
      </c>
      <c r="F127" s="5">
        <f>SUMIF('Nouveaux clients PROS'!B:B,'Volumétries par ES'!B127,'Nouveaux clients PROS'!H:H)</f>
        <v>0</v>
      </c>
      <c r="G127" s="5">
        <f>SUMIF('Clients Pros sortants'!B:B,'Volumétries par ES'!B127,'Clients Pros sortants'!F:F)</f>
        <v>0</v>
      </c>
      <c r="H127" s="6"/>
      <c r="I127" s="6"/>
      <c r="J127" s="6"/>
      <c r="K127" s="6"/>
      <c r="L127" s="6">
        <f>SUMIF('Sorties Actifs ND'!B:B,'Volumétries par ES'!B127,'Sorties Actifs ND'!I:I)</f>
        <v>0</v>
      </c>
    </row>
    <row r="128" spans="1:12" x14ac:dyDescent="0.2">
      <c r="A128" s="5"/>
      <c r="B128" s="2">
        <v>500</v>
      </c>
      <c r="C128" s="2">
        <v>2</v>
      </c>
      <c r="D128" s="2">
        <v>2</v>
      </c>
      <c r="E128" s="2">
        <v>0</v>
      </c>
      <c r="F128" s="5">
        <f>SUMIF('Nouveaux clients PROS'!B:B,'Volumétries par ES'!B128,'Nouveaux clients PROS'!H:H)</f>
        <v>0</v>
      </c>
      <c r="G128" s="5">
        <f>SUMIF('Clients Pros sortants'!B:B,'Volumétries par ES'!B128,'Clients Pros sortants'!F:F)</f>
        <v>0</v>
      </c>
      <c r="H128" s="6"/>
      <c r="I128" s="6"/>
      <c r="J128" s="6"/>
      <c r="K128" s="6"/>
      <c r="L128" s="6">
        <f>SUMIF('Sorties Actifs ND'!B:B,'Volumétries par ES'!B128,'Sorties Actifs ND'!I:I)</f>
        <v>0</v>
      </c>
    </row>
    <row r="129" spans="1:12" x14ac:dyDescent="0.2">
      <c r="A129" s="5"/>
      <c r="B129" s="29">
        <v>913</v>
      </c>
      <c r="C129" s="2">
        <v>2</v>
      </c>
      <c r="D129" s="2">
        <v>2</v>
      </c>
      <c r="E129" s="2">
        <v>0</v>
      </c>
      <c r="F129" s="5">
        <f>SUMIF('Nouveaux clients PROS'!B:B,'Volumétries par ES'!B129,'Nouveaux clients PROS'!H:H)</f>
        <v>0</v>
      </c>
      <c r="G129" s="5">
        <f>SUMIF('Clients Pros sortants'!B:B,'Volumétries par ES'!B129,'Clients Pros sortants'!F:F)</f>
        <v>0</v>
      </c>
      <c r="H129" s="6"/>
      <c r="I129" s="6"/>
      <c r="J129" s="6"/>
      <c r="K129" s="6"/>
      <c r="L129" s="6">
        <f>SUMIF('Sorties Actifs ND'!B:B,'Volumétries par ES'!B129,'Sorties Actifs ND'!I:I)</f>
        <v>0</v>
      </c>
    </row>
    <row r="130" spans="1:12" ht="15" x14ac:dyDescent="0.2">
      <c r="A130" s="33" t="s">
        <v>40</v>
      </c>
      <c r="B130" s="34"/>
      <c r="C130" s="30">
        <f>SUM(C2:C129)</f>
        <v>8079</v>
      </c>
      <c r="D130" s="30">
        <f>SUM(D2:D129)</f>
        <v>8116</v>
      </c>
      <c r="E130" s="30">
        <f>SUM(E2:E129)</f>
        <v>37</v>
      </c>
      <c r="F130" s="30">
        <f>SUM(F2:F129)</f>
        <v>93</v>
      </c>
      <c r="G130" s="30">
        <f>SUM(G2:G129)</f>
        <v>55</v>
      </c>
      <c r="H130" s="30">
        <f>SUM(H2:H129)</f>
        <v>4116</v>
      </c>
      <c r="I130" s="30">
        <f>SUM(I2:I129)</f>
        <v>4115</v>
      </c>
      <c r="J130" s="30">
        <f>SUM(J2:J129)</f>
        <v>-1</v>
      </c>
      <c r="K130" s="30">
        <f>SUM(K2:K129)</f>
        <v>0</v>
      </c>
      <c r="L130" s="30">
        <f>SUM(L2:L129)</f>
        <v>99</v>
      </c>
    </row>
    <row r="131" spans="1:12" x14ac:dyDescent="0.2">
      <c r="E131" s="10"/>
      <c r="F131" s="10"/>
      <c r="G131" s="10"/>
      <c r="I131" s="10"/>
      <c r="K131" s="26"/>
    </row>
    <row r="132" spans="1:12" x14ac:dyDescent="0.2">
      <c r="E132" s="10"/>
      <c r="F132" s="1" t="s">
        <v>64</v>
      </c>
    </row>
  </sheetData>
  <autoFilter ref="A1:L130"/>
  <pageMargins left="0.43307086614173229" right="0.43307086614173229" top="0.15748031496062992" bottom="0.23622047244094491" header="0.15748031496062992" footer="0.23622047244094491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7</vt:i4>
      </vt:variant>
    </vt:vector>
  </HeadingPairs>
  <TitlesOfParts>
    <vt:vector size="12" baseType="lpstr">
      <vt:lpstr>Devenus Actifs ND</vt:lpstr>
      <vt:lpstr>Sorties Actifs ND</vt:lpstr>
      <vt:lpstr>Nouveaux clients PROS</vt:lpstr>
      <vt:lpstr>Clients Pros sortants</vt:lpstr>
      <vt:lpstr>Volumétries par ES</vt:lpstr>
      <vt:lpstr>'Clients Pros sortants'!Impression_des_titres</vt:lpstr>
      <vt:lpstr>'Nouveaux clients PROS'!Impression_des_titres</vt:lpstr>
      <vt:lpstr>'Volumétries par ES'!Impression_des_titres</vt:lpstr>
      <vt:lpstr>Print_Area_2</vt:lpstr>
      <vt:lpstr>Print_Area_3</vt:lpstr>
      <vt:lpstr>Print_Area_4</vt:lpstr>
      <vt:lpstr>'Nouveaux clients PROS'!Zone_d_impression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JARROUSSE Lucie [CEALSACE]</dc:creator>
  <cp:lastModifiedBy>A6702974</cp:lastModifiedBy>
  <cp:lastPrinted>2012-11-22T09:05:19Z</cp:lastPrinted>
  <dcterms:created xsi:type="dcterms:W3CDTF">2012-03-22T08:39:28Z</dcterms:created>
  <dcterms:modified xsi:type="dcterms:W3CDTF">2018-11-15T15:56:58Z</dcterms:modified>
</cp:coreProperties>
</file>