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62" r:id="rId1"/>
    <sheet name="MARNE ARDENNES" sheetId="61" r:id="rId2"/>
    <sheet name="UC CHALONS VIVIERS" sheetId="60" r:id="rId3"/>
    <sheet name="AG CHALONS ROOSEVELT" sheetId="58" r:id="rId4"/>
    <sheet name="AG CHALONS VIVIERS" sheetId="57" r:id="rId5"/>
    <sheet name="AG FAGNIERES LECLERC" sheetId="56" r:id="rId6"/>
    <sheet name="AG MOURMELON SUIPPES" sheetId="55" r:id="rId7"/>
    <sheet name="AG SARRY" sheetId="54" r:id="rId8"/>
    <sheet name="UC CHARLEVILLE JEAN JAURES" sheetId="52" r:id="rId9"/>
    <sheet name="AG CHARLEVILLE JEAN JAURES" sheetId="51" r:id="rId10"/>
    <sheet name="AG CHARLEVILLE NEVERS" sheetId="50" r:id="rId11"/>
    <sheet name="UC CHARLEVILLE MEZIERES" sheetId="49" r:id="rId12"/>
    <sheet name="AG CHARLEVILLE MEZIERES" sheetId="48" r:id="rId13"/>
    <sheet name="AG CHARLEVILLE MOHON" sheetId="47" r:id="rId14"/>
    <sheet name="AG VILLERS SEMEUSE CORA" sheetId="46" r:id="rId15"/>
    <sheet name="UC EPERNAY" sheetId="45" r:id="rId16"/>
    <sheet name="AG AY CHAMPAGNE" sheetId="44" r:id="rId17"/>
    <sheet name="AG DAMERY" sheetId="43" r:id="rId18"/>
    <sheet name="AG DORMANS" sheetId="42" r:id="rId19"/>
    <sheet name="AG EPERNAY" sheetId="41" r:id="rId20"/>
    <sheet name="AG PIERRY LECLERC" sheetId="40" r:id="rId21"/>
    <sheet name="AG VERZY" sheetId="39" r:id="rId22"/>
    <sheet name="UC REIMS CENTRE VILLE" sheetId="38" r:id="rId23"/>
    <sheet name="AG REIMS CENTRE VILLE" sheetId="37" r:id="rId24"/>
    <sheet name="AG REIMS CHATILLONS" sheetId="36" r:id="rId25"/>
    <sheet name="AG REIMS SAINT REMI" sheetId="35" r:id="rId26"/>
    <sheet name="AG REIMS SAINTE ANNE" sheetId="34" r:id="rId27"/>
    <sheet name="UC REIMS HOTEL DE VILLE" sheetId="33" r:id="rId28"/>
    <sheet name="AG REIMS EUROPE" sheetId="32" r:id="rId29"/>
    <sheet name="AG REIMS HOTEL DE VILLE" sheetId="31" r:id="rId30"/>
    <sheet name="AG REIMS JEAN JAURES" sheetId="30" r:id="rId31"/>
    <sheet name="AG REIMS SAINT MARCEAUX" sheetId="29" r:id="rId32"/>
    <sheet name="UC REIMS SAINT THOMAS" sheetId="28" r:id="rId33"/>
    <sheet name="AG BETHENY" sheetId="27" r:id="rId34"/>
    <sheet name="AG REIMS SAINT THOMAS" sheetId="26" r:id="rId35"/>
    <sheet name="UC RETHEL" sheetId="25" r:id="rId36"/>
    <sheet name="AG RETHEL" sheetId="24" r:id="rId37"/>
    <sheet name="AG VOUZIERS" sheetId="23" r:id="rId38"/>
    <sheet name="UC REVIN" sheetId="22" r:id="rId39"/>
    <sheet name="AG FUMAY" sheetId="21" r:id="rId40"/>
    <sheet name="AG GIVET" sheetId="20" r:id="rId41"/>
    <sheet name="AG REVIN" sheetId="19" r:id="rId42"/>
    <sheet name="AG ROCROI" sheetId="18" r:id="rId43"/>
    <sheet name="UC SEDAN" sheetId="17" r:id="rId44"/>
    <sheet name="AG CARIGNAN" sheetId="16" r:id="rId45"/>
    <sheet name="AG MOUZON" sheetId="15" r:id="rId46"/>
    <sheet name="AG SEDAN" sheetId="14" r:id="rId47"/>
    <sheet name="AG VRIGNE AUX BOIS" sheetId="13" r:id="rId48"/>
    <sheet name="UC SEZANNE" sheetId="12" r:id="rId49"/>
    <sheet name="AG MONTMIRAIL" sheetId="11" r:id="rId50"/>
    <sheet name="AG SEZANNE" sheetId="10" r:id="rId51"/>
    <sheet name="AG VERTUS" sheetId="9" r:id="rId52"/>
    <sheet name="UC TINQUEUX" sheetId="8" r:id="rId53"/>
    <sheet name="AG FISMES" sheetId="7" r:id="rId54"/>
    <sheet name="AG REIMS HIPPODROME" sheetId="6" r:id="rId55"/>
    <sheet name="AG TINQUEUX" sheetId="5" r:id="rId56"/>
    <sheet name="UC VITRY LE FRANCOIS" sheetId="4" r:id="rId57"/>
    <sheet name="AG SAINTE MENEHOULD" sheetId="3" r:id="rId58"/>
    <sheet name="AG VITRY LE FRANCOIS" sheetId="2" r:id="rId59"/>
  </sheets>
  <externalReferences>
    <externalReference r:id="rId60"/>
    <externalReference r:id="rId61"/>
    <externalReference r:id="rId62"/>
  </externalReferences>
  <definedNames>
    <definedName name="_xlnm._FilterDatabase" localSheetId="16" hidden="1">'AG AY CHAMPAGNE'!$B$3:$AV$3</definedName>
    <definedName name="_xlnm._FilterDatabase" localSheetId="33" hidden="1">'AG BETHENY'!$B$3:$AV$3</definedName>
    <definedName name="_xlnm._FilterDatabase" localSheetId="44" hidden="1">'AG CARIGNAN'!$B$3:$AV$3</definedName>
    <definedName name="_xlnm._FilterDatabase" localSheetId="3" hidden="1">'AG CHALONS ROOSEVELT'!$B$3:$AV$3</definedName>
    <definedName name="_xlnm._FilterDatabase" localSheetId="4" hidden="1">'AG CHALONS VIVIERS'!$B$3:$AV$3</definedName>
    <definedName name="_xlnm._FilterDatabase" localSheetId="9" hidden="1">'AG CHARLEVILLE JEAN JAURES'!$B$3:$AV$3</definedName>
    <definedName name="_xlnm._FilterDatabase" localSheetId="12" hidden="1">'AG CHARLEVILLE MEZIERES'!$B$3:$AV$3</definedName>
    <definedName name="_xlnm._FilterDatabase" localSheetId="13" hidden="1">'AG CHARLEVILLE MOHON'!$B$3:$AV$3</definedName>
    <definedName name="_xlnm._FilterDatabase" localSheetId="10" hidden="1">'AG CHARLEVILLE NEVERS'!$B$3:$AV$3</definedName>
    <definedName name="_xlnm._FilterDatabase" localSheetId="17" hidden="1">'AG DAMERY'!$B$3:$AV$3</definedName>
    <definedName name="_xlnm._FilterDatabase" localSheetId="18" hidden="1">'AG DORMANS'!$B$3:$AV$3</definedName>
    <definedName name="_xlnm._FilterDatabase" localSheetId="19" hidden="1">'AG EPERNAY'!$B$3:$AV$3</definedName>
    <definedName name="_xlnm._FilterDatabase" localSheetId="5" hidden="1">'AG FAGNIERES LECLERC'!$B$3:$AV$3</definedName>
    <definedName name="_xlnm._FilterDatabase" localSheetId="53" hidden="1">'AG FISMES'!$B$3:$AV$3</definedName>
    <definedName name="_xlnm._FilterDatabase" localSheetId="39" hidden="1">'AG FUMAY'!$B$3:$AV$3</definedName>
    <definedName name="_xlnm._FilterDatabase" localSheetId="40" hidden="1">'AG GIVET'!$B$3:$AV$3</definedName>
    <definedName name="_xlnm._FilterDatabase" localSheetId="49" hidden="1">'AG MONTMIRAIL'!$B$3:$AV$3</definedName>
    <definedName name="_xlnm._FilterDatabase" localSheetId="6" hidden="1">'AG MOURMELON SUIPPES'!$B$3:$AV$3</definedName>
    <definedName name="_xlnm._FilterDatabase" localSheetId="45" hidden="1">'AG MOUZON'!$B$3:$AV$3</definedName>
    <definedName name="_xlnm._FilterDatabase" localSheetId="20" hidden="1">'AG PIERRY LECLERC'!$B$3:$AV$3</definedName>
    <definedName name="_xlnm._FilterDatabase" localSheetId="23" hidden="1">'AG REIMS CENTRE VILLE'!$B$3:$AV$3</definedName>
    <definedName name="_xlnm._FilterDatabase" localSheetId="24" hidden="1">'AG REIMS CHATILLONS'!$B$3:$AV$3</definedName>
    <definedName name="_xlnm._FilterDatabase" localSheetId="28" hidden="1">'AG REIMS EUROPE'!$B$3:$AV$3</definedName>
    <definedName name="_xlnm._FilterDatabase" localSheetId="54" hidden="1">'AG REIMS HIPPODROME'!$B$3:$AV$3</definedName>
    <definedName name="_xlnm._FilterDatabase" localSheetId="29" hidden="1">'AG REIMS HOTEL DE VILLE'!$B$3:$AV$3</definedName>
    <definedName name="_xlnm._FilterDatabase" localSheetId="30" hidden="1">'AG REIMS JEAN JAURES'!$B$3:$AV$3</definedName>
    <definedName name="_xlnm._FilterDatabase" localSheetId="31" hidden="1">'AG REIMS SAINT MARCEAUX'!$B$3:$AV$3</definedName>
    <definedName name="_xlnm._FilterDatabase" localSheetId="25" hidden="1">'AG REIMS SAINT REMI'!$B$3:$AV$3</definedName>
    <definedName name="_xlnm._FilterDatabase" localSheetId="34" hidden="1">'AG REIMS SAINT THOMAS'!$B$3:$AV$3</definedName>
    <definedName name="_xlnm._FilterDatabase" localSheetId="26" hidden="1">'AG REIMS SAINTE ANNE'!$B$3:$AV$3</definedName>
    <definedName name="_xlnm._FilterDatabase" localSheetId="36" hidden="1">'AG RETHEL'!$B$3:$AV$3</definedName>
    <definedName name="_xlnm._FilterDatabase" localSheetId="41" hidden="1">'AG REVIN'!$B$3:$AV$3</definedName>
    <definedName name="_xlnm._FilterDatabase" localSheetId="42" hidden="1">'AG ROCROI'!$B$3:$AV$3</definedName>
    <definedName name="_xlnm._FilterDatabase" localSheetId="57" hidden="1">'AG SAINTE MENEHOULD'!$B$3:$AV$3</definedName>
    <definedName name="_xlnm._FilterDatabase" localSheetId="7" hidden="1">'AG SARRY'!$B$3:$AV$3</definedName>
    <definedName name="_xlnm._FilterDatabase" localSheetId="46" hidden="1">'AG SEDAN'!$B$3:$AV$3</definedName>
    <definedName name="_xlnm._FilterDatabase" localSheetId="50" hidden="1">'AG SEZANNE'!$B$3:$AV$3</definedName>
    <definedName name="_xlnm._FilterDatabase" localSheetId="55" hidden="1">'AG TINQUEUX'!$B$3:$AV$3</definedName>
    <definedName name="_xlnm._FilterDatabase" localSheetId="51" hidden="1">'AG VERTUS'!$B$3:$AV$3</definedName>
    <definedName name="_xlnm._FilterDatabase" localSheetId="21" hidden="1">'AG VERZY'!$B$3:$AV$3</definedName>
    <definedName name="_xlnm._FilterDatabase" localSheetId="14" hidden="1">'AG VILLERS SEMEUSE CORA'!$B$3:$AV$3</definedName>
    <definedName name="_xlnm._FilterDatabase" localSheetId="58" hidden="1">'AG VITRY LE FRANCOIS'!$B$3:$AV$3</definedName>
    <definedName name="_xlnm._FilterDatabase" localSheetId="37" hidden="1">'AG VOUZIERS'!$B$3:$AV$3</definedName>
    <definedName name="_xlnm._FilterDatabase" localSheetId="47" hidden="1">'AG VRIGNE AUX BOIS'!$B$3:$AV$3</definedName>
    <definedName name="_xlnm._FilterDatabase" localSheetId="0" hidden="1">CELCA!$B$3:$AV$3</definedName>
    <definedName name="_xlnm._FilterDatabase" localSheetId="1" hidden="1">'MARNE ARDENNES'!$B$3:$AV$3</definedName>
    <definedName name="_xlnm._FilterDatabase" localSheetId="2" hidden="1">'UC CHALONS VIVIERS'!$B$3:$AV$3</definedName>
    <definedName name="_xlnm._FilterDatabase" localSheetId="8" hidden="1">'UC CHARLEVILLE JEAN JAURES'!$B$3:$AV$3</definedName>
    <definedName name="_xlnm._FilterDatabase" localSheetId="11" hidden="1">'UC CHARLEVILLE MEZIERES'!$B$3:$AV$3</definedName>
    <definedName name="_xlnm._FilterDatabase" localSheetId="15" hidden="1">'UC EPERNAY'!$B$3:$AV$3</definedName>
    <definedName name="_xlnm._FilterDatabase" localSheetId="22" hidden="1">'UC REIMS CENTRE VILLE'!$B$3:$AV$3</definedName>
    <definedName name="_xlnm._FilterDatabase" localSheetId="27" hidden="1">'UC REIMS HOTEL DE VILLE'!$B$3:$AV$3</definedName>
    <definedName name="_xlnm._FilterDatabase" localSheetId="32" hidden="1">'UC REIMS SAINT THOMAS'!$B$3:$AV$3</definedName>
    <definedName name="_xlnm._FilterDatabase" localSheetId="35" hidden="1">'UC RETHEL'!$B$3:$AV$3</definedName>
    <definedName name="_xlnm._FilterDatabase" localSheetId="38" hidden="1">'UC REVIN'!$B$3:$AV$3</definedName>
    <definedName name="_xlnm._FilterDatabase" localSheetId="43" hidden="1">'UC SEDAN'!$B$3:$AV$3</definedName>
    <definedName name="_xlnm._FilterDatabase" localSheetId="48" hidden="1">'UC SEZANNE'!$B$3:$AV$3</definedName>
    <definedName name="_xlnm._FilterDatabase" localSheetId="52" hidden="1">'UC TINQUEUX'!$B$3:$AV$3</definedName>
    <definedName name="_xlnm._FilterDatabase" localSheetId="56" hidden="1">'UC VITRY LE FRANCOIS'!$B$3:$AV$3</definedName>
    <definedName name="agence" localSheetId="16">'AG AY CHAMPAGNE'!#REF!</definedName>
    <definedName name="agence" localSheetId="33">'AG BETHENY'!#REF!</definedName>
    <definedName name="agence" localSheetId="44">'AG CARIGNAN'!#REF!</definedName>
    <definedName name="agence" localSheetId="3">'AG CHALONS ROOSEVELT'!#REF!</definedName>
    <definedName name="agence" localSheetId="4">'AG CHALONS VIVIERS'!#REF!</definedName>
    <definedName name="agence" localSheetId="9">'AG CHARLEVILLE JEAN JAURES'!#REF!</definedName>
    <definedName name="agence" localSheetId="12">'AG CHARLEVILLE MEZIERES'!#REF!</definedName>
    <definedName name="agence" localSheetId="13">'AG CHARLEVILLE MOHON'!#REF!</definedName>
    <definedName name="agence" localSheetId="10">'AG CHARLEVILLE NEVERS'!#REF!</definedName>
    <definedName name="agence" localSheetId="17">'AG DAMERY'!#REF!</definedName>
    <definedName name="agence" localSheetId="18">'AG DORMANS'!#REF!</definedName>
    <definedName name="agence" localSheetId="19">'AG EPERNAY'!#REF!</definedName>
    <definedName name="agence" localSheetId="5">'AG FAGNIERES LECLERC'!#REF!</definedName>
    <definedName name="agence" localSheetId="53">'AG FISMES'!#REF!</definedName>
    <definedName name="agence" localSheetId="39">'AG FUMAY'!#REF!</definedName>
    <definedName name="agence" localSheetId="40">'AG GIVET'!#REF!</definedName>
    <definedName name="agence" localSheetId="49">'AG MONTMIRAIL'!#REF!</definedName>
    <definedName name="agence" localSheetId="6">'AG MOURMELON SUIPPES'!#REF!</definedName>
    <definedName name="agence" localSheetId="45">'AG MOUZON'!#REF!</definedName>
    <definedName name="agence" localSheetId="20">'AG PIERRY LECLERC'!#REF!</definedName>
    <definedName name="agence" localSheetId="23">'AG REIMS CENTRE VILLE'!#REF!</definedName>
    <definedName name="agence" localSheetId="24">'AG REIMS CHATILLONS'!#REF!</definedName>
    <definedName name="agence" localSheetId="28">'AG REIMS EUROPE'!#REF!</definedName>
    <definedName name="agence" localSheetId="54">'AG REIMS HIPPODROME'!#REF!</definedName>
    <definedName name="agence" localSheetId="29">'AG REIMS HOTEL DE VILLE'!#REF!</definedName>
    <definedName name="agence" localSheetId="30">'AG REIMS JEAN JAURES'!#REF!</definedName>
    <definedName name="agence" localSheetId="31">'AG REIMS SAINT MARCEAUX'!#REF!</definedName>
    <definedName name="agence" localSheetId="25">'AG REIMS SAINT REMI'!#REF!</definedName>
    <definedName name="agence" localSheetId="34">'AG REIMS SAINT THOMAS'!#REF!</definedName>
    <definedName name="agence" localSheetId="26">'AG REIMS SAINTE ANNE'!#REF!</definedName>
    <definedName name="agence" localSheetId="36">'AG RETHEL'!#REF!</definedName>
    <definedName name="agence" localSheetId="41">'AG REVIN'!#REF!</definedName>
    <definedName name="agence" localSheetId="42">'AG ROCROI'!#REF!</definedName>
    <definedName name="agence" localSheetId="57">'AG SAINTE MENEHOULD'!#REF!</definedName>
    <definedName name="agence" localSheetId="7">'AG SARRY'!#REF!</definedName>
    <definedName name="agence" localSheetId="46">'AG SEDAN'!#REF!</definedName>
    <definedName name="agence" localSheetId="50">'AG SEZANNE'!#REF!</definedName>
    <definedName name="agence" localSheetId="55">'AG TINQUEUX'!#REF!</definedName>
    <definedName name="agence" localSheetId="51">'AG VERTUS'!#REF!</definedName>
    <definedName name="agence" localSheetId="21">'AG VERZY'!#REF!</definedName>
    <definedName name="agence" localSheetId="14">'AG VILLERS SEMEUSE CORA'!#REF!</definedName>
    <definedName name="agence" localSheetId="58">'AG VITRY LE FRANCOIS'!#REF!</definedName>
    <definedName name="agence" localSheetId="37">'AG VOUZIERS'!#REF!</definedName>
    <definedName name="agence" localSheetId="47">'AG VRIGNE AUX BOIS'!#REF!</definedName>
    <definedName name="agence" localSheetId="0">CELCA!#REF!</definedName>
    <definedName name="agence" localSheetId="1">'MARNE ARDENNES'!#REF!</definedName>
    <definedName name="agence" localSheetId="2">'UC CHALONS VIVIERS'!#REF!</definedName>
    <definedName name="agence" localSheetId="8">'UC CHARLEVILLE JEAN JAURES'!#REF!</definedName>
    <definedName name="agence" localSheetId="11">'UC CHARLEVILLE MEZIERES'!#REF!</definedName>
    <definedName name="agence" localSheetId="15">'UC EPERNAY'!#REF!</definedName>
    <definedName name="agence" localSheetId="22">'UC REIMS CENTRE VILLE'!#REF!</definedName>
    <definedName name="agence" localSheetId="27">'UC REIMS HOTEL DE VILLE'!#REF!</definedName>
    <definedName name="agence" localSheetId="32">'UC REIMS SAINT THOMAS'!#REF!</definedName>
    <definedName name="agence" localSheetId="35">'UC RETHEL'!#REF!</definedName>
    <definedName name="agence" localSheetId="38">'UC REVIN'!#REF!</definedName>
    <definedName name="agence" localSheetId="43">'UC SEDAN'!#REF!</definedName>
    <definedName name="agence" localSheetId="48">'UC SEZANNE'!#REF!</definedName>
    <definedName name="agence" localSheetId="52">'UC TINQUEUX'!#REF!</definedName>
    <definedName name="agence" localSheetId="56">'UC VITRY LE FRANCOIS'!#REF!</definedName>
    <definedName name="agence">#REF!</definedName>
    <definedName name="an" localSheetId="16">[1]Feuil1!$P$15</definedName>
    <definedName name="an" localSheetId="33">[1]Feuil1!$P$15</definedName>
    <definedName name="an" localSheetId="44">[1]Feuil1!$P$15</definedName>
    <definedName name="an" localSheetId="3">[1]Feuil1!$P$15</definedName>
    <definedName name="an" localSheetId="4">[1]Feuil1!$P$15</definedName>
    <definedName name="an" localSheetId="9">[1]Feuil1!$P$15</definedName>
    <definedName name="an" localSheetId="12">[1]Feuil1!$P$15</definedName>
    <definedName name="an" localSheetId="13">[1]Feuil1!$P$15</definedName>
    <definedName name="an" localSheetId="10">[1]Feuil1!$P$15</definedName>
    <definedName name="an" localSheetId="17">[1]Feuil1!$P$15</definedName>
    <definedName name="an" localSheetId="18">[1]Feuil1!$P$15</definedName>
    <definedName name="an" localSheetId="19">[1]Feuil1!$P$15</definedName>
    <definedName name="an" localSheetId="5">[1]Feuil1!$P$15</definedName>
    <definedName name="an" localSheetId="53">[1]Feuil1!$P$15</definedName>
    <definedName name="an" localSheetId="39">[1]Feuil1!$P$15</definedName>
    <definedName name="an" localSheetId="40">[1]Feuil1!$P$15</definedName>
    <definedName name="an" localSheetId="49">[1]Feuil1!$P$15</definedName>
    <definedName name="an" localSheetId="6">[1]Feuil1!$P$15</definedName>
    <definedName name="an" localSheetId="45">[1]Feuil1!$P$15</definedName>
    <definedName name="an" localSheetId="20">[1]Feuil1!$P$15</definedName>
    <definedName name="an" localSheetId="23">[1]Feuil1!$P$15</definedName>
    <definedName name="an" localSheetId="24">[1]Feuil1!$P$15</definedName>
    <definedName name="an" localSheetId="28">[1]Feuil1!$P$15</definedName>
    <definedName name="an" localSheetId="54">[1]Feuil1!$P$15</definedName>
    <definedName name="an" localSheetId="29">[1]Feuil1!$P$15</definedName>
    <definedName name="an" localSheetId="30">[1]Feuil1!$P$15</definedName>
    <definedName name="an" localSheetId="31">[1]Feuil1!$P$15</definedName>
    <definedName name="an" localSheetId="25">[1]Feuil1!$P$15</definedName>
    <definedName name="an" localSheetId="34">[1]Feuil1!$P$15</definedName>
    <definedName name="an" localSheetId="26">[1]Feuil1!$P$15</definedName>
    <definedName name="an" localSheetId="36">[1]Feuil1!$P$15</definedName>
    <definedName name="an" localSheetId="41">[1]Feuil1!$P$15</definedName>
    <definedName name="an" localSheetId="42">[1]Feuil1!$P$15</definedName>
    <definedName name="an" localSheetId="57">[1]Feuil1!$P$15</definedName>
    <definedName name="an" localSheetId="7">[1]Feuil1!$P$15</definedName>
    <definedName name="an" localSheetId="46">[1]Feuil1!$P$15</definedName>
    <definedName name="an" localSheetId="50">[1]Feuil1!$P$15</definedName>
    <definedName name="an" localSheetId="55">[1]Feuil1!$P$15</definedName>
    <definedName name="an" localSheetId="51">[1]Feuil1!$P$15</definedName>
    <definedName name="an" localSheetId="21">[1]Feuil1!$P$15</definedName>
    <definedName name="an" localSheetId="14">[1]Feuil1!$P$15</definedName>
    <definedName name="an" localSheetId="58">[1]Feuil1!$P$15</definedName>
    <definedName name="an" localSheetId="37">[1]Feuil1!$P$15</definedName>
    <definedName name="an" localSheetId="47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8">[1]Feuil1!$P$15</definedName>
    <definedName name="an" localSheetId="11">[1]Feuil1!$P$15</definedName>
    <definedName name="an" localSheetId="15">[1]Feuil1!$P$15</definedName>
    <definedName name="an" localSheetId="22">[1]Feuil1!$P$15</definedName>
    <definedName name="an" localSheetId="27">[1]Feuil1!$P$15</definedName>
    <definedName name="an" localSheetId="32">[1]Feuil1!$P$15</definedName>
    <definedName name="an" localSheetId="35">[1]Feuil1!$P$15</definedName>
    <definedName name="an" localSheetId="38">[1]Feuil1!$P$15</definedName>
    <definedName name="an" localSheetId="43">[1]Feuil1!$P$15</definedName>
    <definedName name="an" localSheetId="48">[1]Feuil1!$P$15</definedName>
    <definedName name="an" localSheetId="52">[1]Feuil1!$P$15</definedName>
    <definedName name="an" localSheetId="56">[1]Feuil1!$P$15</definedName>
    <definedName name="an">[2]Feuil1!$P$15</definedName>
    <definedName name="groupe" localSheetId="16">'AG AY CHAMPAGNE'!#REF!</definedName>
    <definedName name="groupe" localSheetId="33">'AG BETHENY'!#REF!</definedName>
    <definedName name="groupe" localSheetId="44">'AG CARIGNAN'!#REF!</definedName>
    <definedName name="groupe" localSheetId="3">'AG CHALONS ROOSEVELT'!#REF!</definedName>
    <definedName name="groupe" localSheetId="4">'AG CHALONS VIVIERS'!#REF!</definedName>
    <definedName name="groupe" localSheetId="9">'AG CHARLEVILLE JEAN JAURES'!#REF!</definedName>
    <definedName name="groupe" localSheetId="12">'AG CHARLEVILLE MEZIERES'!#REF!</definedName>
    <definedName name="groupe" localSheetId="13">'AG CHARLEVILLE MOHON'!#REF!</definedName>
    <definedName name="groupe" localSheetId="10">'AG CHARLEVILLE NEVERS'!#REF!</definedName>
    <definedName name="groupe" localSheetId="17">'AG DAMERY'!#REF!</definedName>
    <definedName name="groupe" localSheetId="18">'AG DORMANS'!#REF!</definedName>
    <definedName name="groupe" localSheetId="19">'AG EPERNAY'!#REF!</definedName>
    <definedName name="groupe" localSheetId="5">'AG FAGNIERES LECLERC'!#REF!</definedName>
    <definedName name="groupe" localSheetId="53">'AG FISMES'!#REF!</definedName>
    <definedName name="groupe" localSheetId="39">'AG FUMAY'!#REF!</definedName>
    <definedName name="groupe" localSheetId="40">'AG GIVET'!#REF!</definedName>
    <definedName name="groupe" localSheetId="49">'AG MONTMIRAIL'!#REF!</definedName>
    <definedName name="groupe" localSheetId="6">'AG MOURMELON SUIPPES'!#REF!</definedName>
    <definedName name="groupe" localSheetId="45">'AG MOUZON'!#REF!</definedName>
    <definedName name="groupe" localSheetId="20">'AG PIERRY LECLERC'!#REF!</definedName>
    <definedName name="groupe" localSheetId="23">'AG REIMS CENTRE VILLE'!#REF!</definedName>
    <definedName name="groupe" localSheetId="24">'AG REIMS CHATILLONS'!#REF!</definedName>
    <definedName name="groupe" localSheetId="28">'AG REIMS EUROPE'!#REF!</definedName>
    <definedName name="groupe" localSheetId="54">'AG REIMS HIPPODROME'!#REF!</definedName>
    <definedName name="groupe" localSheetId="29">'AG REIMS HOTEL DE VILLE'!#REF!</definedName>
    <definedName name="groupe" localSheetId="30">'AG REIMS JEAN JAURES'!#REF!</definedName>
    <definedName name="groupe" localSheetId="31">'AG REIMS SAINT MARCEAUX'!#REF!</definedName>
    <definedName name="groupe" localSheetId="25">'AG REIMS SAINT REMI'!#REF!</definedName>
    <definedName name="groupe" localSheetId="34">'AG REIMS SAINT THOMAS'!#REF!</definedName>
    <definedName name="groupe" localSheetId="26">'AG REIMS SAINTE ANNE'!#REF!</definedName>
    <definedName name="groupe" localSheetId="36">'AG RETHEL'!#REF!</definedName>
    <definedName name="groupe" localSheetId="41">'AG REVIN'!#REF!</definedName>
    <definedName name="groupe" localSheetId="42">'AG ROCROI'!#REF!</definedName>
    <definedName name="groupe" localSheetId="57">'AG SAINTE MENEHOULD'!#REF!</definedName>
    <definedName name="groupe" localSheetId="7">'AG SARRY'!#REF!</definedName>
    <definedName name="groupe" localSheetId="46">'AG SEDAN'!#REF!</definedName>
    <definedName name="groupe" localSheetId="50">'AG SEZANNE'!#REF!</definedName>
    <definedName name="groupe" localSheetId="55">'AG TINQUEUX'!#REF!</definedName>
    <definedName name="groupe" localSheetId="51">'AG VERTUS'!#REF!</definedName>
    <definedName name="groupe" localSheetId="21">'AG VERZY'!#REF!</definedName>
    <definedName name="groupe" localSheetId="14">'AG VILLERS SEMEUSE CORA'!#REF!</definedName>
    <definedName name="groupe" localSheetId="58">'AG VITRY LE FRANCOIS'!#REF!</definedName>
    <definedName name="groupe" localSheetId="37">'AG VOUZIERS'!#REF!</definedName>
    <definedName name="groupe" localSheetId="47">'AG VRIGNE AUX BOIS'!#REF!</definedName>
    <definedName name="groupe" localSheetId="0">CELCA!#REF!</definedName>
    <definedName name="groupe" localSheetId="1">'MARNE ARDENNES'!#REF!</definedName>
    <definedName name="groupe" localSheetId="2">'UC CHALONS VIVIERS'!#REF!</definedName>
    <definedName name="groupe" localSheetId="8">'UC CHARLEVILLE JEAN JAURES'!#REF!</definedName>
    <definedName name="groupe" localSheetId="11">'UC CHARLEVILLE MEZIERES'!#REF!</definedName>
    <definedName name="groupe" localSheetId="15">'UC EPERNAY'!#REF!</definedName>
    <definedName name="groupe" localSheetId="22">'UC REIMS CENTRE VILLE'!#REF!</definedName>
    <definedName name="groupe" localSheetId="27">'UC REIMS HOTEL DE VILLE'!#REF!</definedName>
    <definedName name="groupe" localSheetId="32">'UC REIMS SAINT THOMAS'!#REF!</definedName>
    <definedName name="groupe" localSheetId="35">'UC RETHEL'!#REF!</definedName>
    <definedName name="groupe" localSheetId="38">'UC REVIN'!#REF!</definedName>
    <definedName name="groupe" localSheetId="43">'UC SEDAN'!#REF!</definedName>
    <definedName name="groupe" localSheetId="48">'UC SEZANNE'!#REF!</definedName>
    <definedName name="groupe" localSheetId="52">'UC TINQUEUX'!#REF!</definedName>
    <definedName name="groupe" localSheetId="56">'UC VITRY LE FRANCOIS'!#REF!</definedName>
    <definedName name="groupe">#REF!</definedName>
    <definedName name="mois" localSheetId="16">[1]Feuil1!$P$2</definedName>
    <definedName name="mois" localSheetId="33">[1]Feuil1!$P$2</definedName>
    <definedName name="mois" localSheetId="44">[1]Feuil1!$P$2</definedName>
    <definedName name="mois" localSheetId="3">[1]Feuil1!$P$2</definedName>
    <definedName name="mois" localSheetId="4">[1]Feuil1!$P$2</definedName>
    <definedName name="mois" localSheetId="9">[1]Feuil1!$P$2</definedName>
    <definedName name="mois" localSheetId="12">[1]Feuil1!$P$2</definedName>
    <definedName name="mois" localSheetId="13">[1]Feuil1!$P$2</definedName>
    <definedName name="mois" localSheetId="10">[1]Feuil1!$P$2</definedName>
    <definedName name="mois" localSheetId="17">[1]Feuil1!$P$2</definedName>
    <definedName name="mois" localSheetId="18">[1]Feuil1!$P$2</definedName>
    <definedName name="mois" localSheetId="19">[1]Feuil1!$P$2</definedName>
    <definedName name="mois" localSheetId="5">[1]Feuil1!$P$2</definedName>
    <definedName name="mois" localSheetId="53">[1]Feuil1!$P$2</definedName>
    <definedName name="mois" localSheetId="39">[1]Feuil1!$P$2</definedName>
    <definedName name="mois" localSheetId="40">[1]Feuil1!$P$2</definedName>
    <definedName name="mois" localSheetId="49">[1]Feuil1!$P$2</definedName>
    <definedName name="mois" localSheetId="6">[1]Feuil1!$P$2</definedName>
    <definedName name="mois" localSheetId="45">[1]Feuil1!$P$2</definedName>
    <definedName name="mois" localSheetId="20">[1]Feuil1!$P$2</definedName>
    <definedName name="mois" localSheetId="23">[1]Feuil1!$P$2</definedName>
    <definedName name="mois" localSheetId="24">[1]Feuil1!$P$2</definedName>
    <definedName name="mois" localSheetId="28">[1]Feuil1!$P$2</definedName>
    <definedName name="mois" localSheetId="54">[1]Feuil1!$P$2</definedName>
    <definedName name="mois" localSheetId="29">[1]Feuil1!$P$2</definedName>
    <definedName name="mois" localSheetId="30">[1]Feuil1!$P$2</definedName>
    <definedName name="mois" localSheetId="31">[1]Feuil1!$P$2</definedName>
    <definedName name="mois" localSheetId="25">[1]Feuil1!$P$2</definedName>
    <definedName name="mois" localSheetId="34">[1]Feuil1!$P$2</definedName>
    <definedName name="mois" localSheetId="26">[1]Feuil1!$P$2</definedName>
    <definedName name="mois" localSheetId="36">[1]Feuil1!$P$2</definedName>
    <definedName name="mois" localSheetId="41">[1]Feuil1!$P$2</definedName>
    <definedName name="mois" localSheetId="42">[1]Feuil1!$P$2</definedName>
    <definedName name="mois" localSheetId="57">[1]Feuil1!$P$2</definedName>
    <definedName name="mois" localSheetId="7">[1]Feuil1!$P$2</definedName>
    <definedName name="mois" localSheetId="46">[1]Feuil1!$P$2</definedName>
    <definedName name="mois" localSheetId="50">[1]Feuil1!$P$2</definedName>
    <definedName name="mois" localSheetId="55">[1]Feuil1!$P$2</definedName>
    <definedName name="mois" localSheetId="51">[1]Feuil1!$P$2</definedName>
    <definedName name="mois" localSheetId="21">[1]Feuil1!$P$2</definedName>
    <definedName name="mois" localSheetId="14">[1]Feuil1!$P$2</definedName>
    <definedName name="mois" localSheetId="58">[1]Feuil1!$P$2</definedName>
    <definedName name="mois" localSheetId="37">[1]Feuil1!$P$2</definedName>
    <definedName name="mois" localSheetId="47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8">[1]Feuil1!$P$2</definedName>
    <definedName name="mois" localSheetId="11">[1]Feuil1!$P$2</definedName>
    <definedName name="mois" localSheetId="15">[1]Feuil1!$P$2</definedName>
    <definedName name="mois" localSheetId="22">[1]Feuil1!$P$2</definedName>
    <definedName name="mois" localSheetId="27">[1]Feuil1!$P$2</definedName>
    <definedName name="mois" localSheetId="32">[1]Feuil1!$P$2</definedName>
    <definedName name="mois" localSheetId="35">[1]Feuil1!$P$2</definedName>
    <definedName name="mois" localSheetId="38">[1]Feuil1!$P$2</definedName>
    <definedName name="mois" localSheetId="43">[1]Feuil1!$P$2</definedName>
    <definedName name="mois" localSheetId="48">[1]Feuil1!$P$2</definedName>
    <definedName name="mois" localSheetId="52">[1]Feuil1!$P$2</definedName>
    <definedName name="mois" localSheetId="56">[1]Feuil1!$P$2</definedName>
    <definedName name="mois">[2]Feuil1!$P$2</definedName>
    <definedName name="nbj" localSheetId="16">[1]Feuil1!$P$3</definedName>
    <definedName name="nbj" localSheetId="33">[1]Feuil1!$P$3</definedName>
    <definedName name="nbj" localSheetId="44">[1]Feuil1!$P$3</definedName>
    <definedName name="nbj" localSheetId="3">[1]Feuil1!$P$3</definedName>
    <definedName name="nbj" localSheetId="4">[1]Feuil1!$P$3</definedName>
    <definedName name="nbj" localSheetId="9">[1]Feuil1!$P$3</definedName>
    <definedName name="nbj" localSheetId="12">[1]Feuil1!$P$3</definedName>
    <definedName name="nbj" localSheetId="13">[1]Feuil1!$P$3</definedName>
    <definedName name="nbj" localSheetId="10">[1]Feuil1!$P$3</definedName>
    <definedName name="nbj" localSheetId="17">[1]Feuil1!$P$3</definedName>
    <definedName name="nbj" localSheetId="18">[1]Feuil1!$P$3</definedName>
    <definedName name="nbj" localSheetId="19">[1]Feuil1!$P$3</definedName>
    <definedName name="nbj" localSheetId="5">[1]Feuil1!$P$3</definedName>
    <definedName name="nbj" localSheetId="53">[1]Feuil1!$P$3</definedName>
    <definedName name="nbj" localSheetId="39">[1]Feuil1!$P$3</definedName>
    <definedName name="nbj" localSheetId="40">[1]Feuil1!$P$3</definedName>
    <definedName name="nbj" localSheetId="49">[1]Feuil1!$P$3</definedName>
    <definedName name="nbj" localSheetId="6">[1]Feuil1!$P$3</definedName>
    <definedName name="nbj" localSheetId="45">[1]Feuil1!$P$3</definedName>
    <definedName name="nbj" localSheetId="20">[1]Feuil1!$P$3</definedName>
    <definedName name="nbj" localSheetId="23">[1]Feuil1!$P$3</definedName>
    <definedName name="nbj" localSheetId="24">[1]Feuil1!$P$3</definedName>
    <definedName name="nbj" localSheetId="28">[1]Feuil1!$P$3</definedName>
    <definedName name="nbj" localSheetId="54">[1]Feuil1!$P$3</definedName>
    <definedName name="nbj" localSheetId="29">[1]Feuil1!$P$3</definedName>
    <definedName name="nbj" localSheetId="30">[1]Feuil1!$P$3</definedName>
    <definedName name="nbj" localSheetId="31">[1]Feuil1!$P$3</definedName>
    <definedName name="nbj" localSheetId="25">[1]Feuil1!$P$3</definedName>
    <definedName name="nbj" localSheetId="34">[1]Feuil1!$P$3</definedName>
    <definedName name="nbj" localSheetId="26">[1]Feuil1!$P$3</definedName>
    <definedName name="nbj" localSheetId="36">[1]Feuil1!$P$3</definedName>
    <definedName name="nbj" localSheetId="41">[1]Feuil1!$P$3</definedName>
    <definedName name="nbj" localSheetId="42">[1]Feuil1!$P$3</definedName>
    <definedName name="nbj" localSheetId="57">[1]Feuil1!$P$3</definedName>
    <definedName name="nbj" localSheetId="7">[1]Feuil1!$P$3</definedName>
    <definedName name="nbj" localSheetId="46">[1]Feuil1!$P$3</definedName>
    <definedName name="nbj" localSheetId="50">[1]Feuil1!$P$3</definedName>
    <definedName name="nbj" localSheetId="55">[1]Feuil1!$P$3</definedName>
    <definedName name="nbj" localSheetId="51">[1]Feuil1!$P$3</definedName>
    <definedName name="nbj" localSheetId="21">[1]Feuil1!$P$3</definedName>
    <definedName name="nbj" localSheetId="14">[1]Feuil1!$P$3</definedName>
    <definedName name="nbj" localSheetId="58">[1]Feuil1!$P$3</definedName>
    <definedName name="nbj" localSheetId="37">[1]Feuil1!$P$3</definedName>
    <definedName name="nbj" localSheetId="47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8">[1]Feuil1!$P$3</definedName>
    <definedName name="nbj" localSheetId="11">[1]Feuil1!$P$3</definedName>
    <definedName name="nbj" localSheetId="15">[1]Feuil1!$P$3</definedName>
    <definedName name="nbj" localSheetId="22">[1]Feuil1!$P$3</definedName>
    <definedName name="nbj" localSheetId="27">[1]Feuil1!$P$3</definedName>
    <definedName name="nbj" localSheetId="32">[1]Feuil1!$P$3</definedName>
    <definedName name="nbj" localSheetId="35">[1]Feuil1!$P$3</definedName>
    <definedName name="nbj" localSheetId="38">[1]Feuil1!$P$3</definedName>
    <definedName name="nbj" localSheetId="43">[1]Feuil1!$P$3</definedName>
    <definedName name="nbj" localSheetId="48">[1]Feuil1!$P$3</definedName>
    <definedName name="nbj" localSheetId="52">[1]Feuil1!$P$3</definedName>
    <definedName name="nbj" localSheetId="56">[1]Feuil1!$P$3</definedName>
    <definedName name="nbj">[2]Feuil1!$P$3</definedName>
    <definedName name="région" localSheetId="16">'AG AY CHAMPAGNE'!#REF!</definedName>
    <definedName name="région" localSheetId="33">'AG BETHENY'!#REF!</definedName>
    <definedName name="région" localSheetId="44">'AG CARIGNAN'!#REF!</definedName>
    <definedName name="région" localSheetId="3">'AG CHALONS ROOSEVELT'!#REF!</definedName>
    <definedName name="région" localSheetId="4">'AG CHALONS VIVIERS'!#REF!</definedName>
    <definedName name="région" localSheetId="9">'AG CHARLEVILLE JEAN JAURES'!#REF!</definedName>
    <definedName name="région" localSheetId="12">'AG CHARLEVILLE MEZIERES'!#REF!</definedName>
    <definedName name="région" localSheetId="13">'AG CHARLEVILLE MOHON'!#REF!</definedName>
    <definedName name="région" localSheetId="10">'AG CHARLEVILLE NEVERS'!#REF!</definedName>
    <definedName name="région" localSheetId="17">'AG DAMERY'!#REF!</definedName>
    <definedName name="région" localSheetId="18">'AG DORMANS'!#REF!</definedName>
    <definedName name="région" localSheetId="19">'AG EPERNAY'!#REF!</definedName>
    <definedName name="région" localSheetId="5">'AG FAGNIERES LECLERC'!#REF!</definedName>
    <definedName name="région" localSheetId="53">'AG FISMES'!#REF!</definedName>
    <definedName name="région" localSheetId="39">'AG FUMAY'!#REF!</definedName>
    <definedName name="région" localSheetId="40">'AG GIVET'!#REF!</definedName>
    <definedName name="région" localSheetId="49">'AG MONTMIRAIL'!#REF!</definedName>
    <definedName name="région" localSheetId="6">'AG MOURMELON SUIPPES'!#REF!</definedName>
    <definedName name="région" localSheetId="45">'AG MOUZON'!#REF!</definedName>
    <definedName name="région" localSheetId="20">'AG PIERRY LECLERC'!#REF!</definedName>
    <definedName name="région" localSheetId="23">'AG REIMS CENTRE VILLE'!#REF!</definedName>
    <definedName name="région" localSheetId="24">'AG REIMS CHATILLONS'!#REF!</definedName>
    <definedName name="région" localSheetId="28">'AG REIMS EUROPE'!#REF!</definedName>
    <definedName name="région" localSheetId="54">'AG REIMS HIPPODROME'!#REF!</definedName>
    <definedName name="région" localSheetId="29">'AG REIMS HOTEL DE VILLE'!#REF!</definedName>
    <definedName name="région" localSheetId="30">'AG REIMS JEAN JAURES'!#REF!</definedName>
    <definedName name="région" localSheetId="31">'AG REIMS SAINT MARCEAUX'!#REF!</definedName>
    <definedName name="région" localSheetId="25">'AG REIMS SAINT REMI'!#REF!</definedName>
    <definedName name="région" localSheetId="34">'AG REIMS SAINT THOMAS'!#REF!</definedName>
    <definedName name="région" localSheetId="26">'AG REIMS SAINTE ANNE'!#REF!</definedName>
    <definedName name="région" localSheetId="36">'AG RETHEL'!#REF!</definedName>
    <definedName name="région" localSheetId="41">'AG REVIN'!#REF!</definedName>
    <definedName name="région" localSheetId="42">'AG ROCROI'!#REF!</definedName>
    <definedName name="région" localSheetId="57">'AG SAINTE MENEHOULD'!#REF!</definedName>
    <definedName name="région" localSheetId="7">'AG SARRY'!#REF!</definedName>
    <definedName name="région" localSheetId="46">'AG SEDAN'!#REF!</definedName>
    <definedName name="région" localSheetId="50">'AG SEZANNE'!#REF!</definedName>
    <definedName name="région" localSheetId="55">'AG TINQUEUX'!#REF!</definedName>
    <definedName name="région" localSheetId="51">'AG VERTUS'!#REF!</definedName>
    <definedName name="région" localSheetId="21">'AG VERZY'!#REF!</definedName>
    <definedName name="région" localSheetId="14">'AG VILLERS SEMEUSE CORA'!#REF!</definedName>
    <definedName name="région" localSheetId="58">'AG VITRY LE FRANCOIS'!#REF!</definedName>
    <definedName name="région" localSheetId="37">'AG VOUZIERS'!#REF!</definedName>
    <definedName name="région" localSheetId="47">'AG VRIGNE AUX BOIS'!#REF!</definedName>
    <definedName name="région" localSheetId="0">CELCA!#REF!</definedName>
    <definedName name="région" localSheetId="1">'MARNE ARDENNES'!#REF!</definedName>
    <definedName name="région" localSheetId="2">'UC CHALONS VIVIERS'!#REF!</definedName>
    <definedName name="région" localSheetId="8">'UC CHARLEVILLE JEAN JAURES'!#REF!</definedName>
    <definedName name="région" localSheetId="11">'UC CHARLEVILLE MEZIERES'!#REF!</definedName>
    <definedName name="région" localSheetId="15">'UC EPERNAY'!#REF!</definedName>
    <definedName name="région" localSheetId="22">'UC REIMS CENTRE VILLE'!#REF!</definedName>
    <definedName name="région" localSheetId="27">'UC REIMS HOTEL DE VILLE'!#REF!</definedName>
    <definedName name="région" localSheetId="32">'UC REIMS SAINT THOMAS'!#REF!</definedName>
    <definedName name="région" localSheetId="35">'UC RETHEL'!#REF!</definedName>
    <definedName name="région" localSheetId="38">'UC REVIN'!#REF!</definedName>
    <definedName name="région" localSheetId="43">'UC SEDAN'!#REF!</definedName>
    <definedName name="région" localSheetId="48">'UC SEZANNE'!#REF!</definedName>
    <definedName name="région" localSheetId="52">'UC TINQUEUX'!#REF!</definedName>
    <definedName name="région" localSheetId="56">'UC VITRY LE FRANCOIS'!#REF!</definedName>
    <definedName name="région">#REF!</definedName>
    <definedName name="_xlnm.Print_Area" localSheetId="16">'AG AY CHAMPAGNE'!$B$6:$W$68</definedName>
    <definedName name="_xlnm.Print_Area" localSheetId="33">'AG BETHENY'!$B$6:$W$68</definedName>
    <definedName name="_xlnm.Print_Area" localSheetId="44">'AG CARIGNAN'!$B$6:$W$68</definedName>
    <definedName name="_xlnm.Print_Area" localSheetId="3">'AG CHALONS ROOSEVELT'!$B$6:$W$68</definedName>
    <definedName name="_xlnm.Print_Area" localSheetId="4">'AG CHALONS VIVIERS'!$B$6:$W$68</definedName>
    <definedName name="_xlnm.Print_Area" localSheetId="9">'AG CHARLEVILLE JEAN JAURES'!$B$6:$W$68</definedName>
    <definedName name="_xlnm.Print_Area" localSheetId="12">'AG CHARLEVILLE MEZIERES'!$B$6:$W$68</definedName>
    <definedName name="_xlnm.Print_Area" localSheetId="13">'AG CHARLEVILLE MOHON'!$B$6:$W$68</definedName>
    <definedName name="_xlnm.Print_Area" localSheetId="10">'AG CHARLEVILLE NEVERS'!$B$6:$W$68</definedName>
    <definedName name="_xlnm.Print_Area" localSheetId="17">'AG DAMERY'!$B$6:$W$68</definedName>
    <definedName name="_xlnm.Print_Area" localSheetId="18">'AG DORMANS'!$B$6:$W$68</definedName>
    <definedName name="_xlnm.Print_Area" localSheetId="19">'AG EPERNAY'!$B$6:$W$68</definedName>
    <definedName name="_xlnm.Print_Area" localSheetId="5">'AG FAGNIERES LECLERC'!$B$6:$W$68</definedName>
    <definedName name="_xlnm.Print_Area" localSheetId="53">'AG FISMES'!$B$6:$W$68</definedName>
    <definedName name="_xlnm.Print_Area" localSheetId="39">'AG FUMAY'!$B$6:$W$68</definedName>
    <definedName name="_xlnm.Print_Area" localSheetId="40">'AG GIVET'!$B$6:$W$68</definedName>
    <definedName name="_xlnm.Print_Area" localSheetId="49">'AG MONTMIRAIL'!$B$6:$W$68</definedName>
    <definedName name="_xlnm.Print_Area" localSheetId="6">'AG MOURMELON SUIPPES'!$B$6:$W$68</definedName>
    <definedName name="_xlnm.Print_Area" localSheetId="45">'AG MOUZON'!$B$6:$W$68</definedName>
    <definedName name="_xlnm.Print_Area" localSheetId="20">'AG PIERRY LECLERC'!$B$6:$W$68</definedName>
    <definedName name="_xlnm.Print_Area" localSheetId="23">'AG REIMS CENTRE VILLE'!$B$6:$W$68</definedName>
    <definedName name="_xlnm.Print_Area" localSheetId="24">'AG REIMS CHATILLONS'!$B$6:$W$68</definedName>
    <definedName name="_xlnm.Print_Area" localSheetId="28">'AG REIMS EUROPE'!$B$6:$W$68</definedName>
    <definedName name="_xlnm.Print_Area" localSheetId="54">'AG REIMS HIPPODROME'!$B$6:$W$68</definedName>
    <definedName name="_xlnm.Print_Area" localSheetId="29">'AG REIMS HOTEL DE VILLE'!$B$6:$W$68</definedName>
    <definedName name="_xlnm.Print_Area" localSheetId="30">'AG REIMS JEAN JAURES'!$B$6:$W$68</definedName>
    <definedName name="_xlnm.Print_Area" localSheetId="31">'AG REIMS SAINT MARCEAUX'!$B$6:$W$68</definedName>
    <definedName name="_xlnm.Print_Area" localSheetId="25">'AG REIMS SAINT REMI'!$B$6:$W$68</definedName>
    <definedName name="_xlnm.Print_Area" localSheetId="34">'AG REIMS SAINT THOMAS'!$B$6:$W$68</definedName>
    <definedName name="_xlnm.Print_Area" localSheetId="26">'AG REIMS SAINTE ANNE'!$B$6:$W$68</definedName>
    <definedName name="_xlnm.Print_Area" localSheetId="36">'AG RETHEL'!$B$6:$W$68</definedName>
    <definedName name="_xlnm.Print_Area" localSheetId="41">'AG REVIN'!$B$6:$W$68</definedName>
    <definedName name="_xlnm.Print_Area" localSheetId="42">'AG ROCROI'!$B$6:$W$68</definedName>
    <definedName name="_xlnm.Print_Area" localSheetId="57">'AG SAINTE MENEHOULD'!$B$6:$W$68</definedName>
    <definedName name="_xlnm.Print_Area" localSheetId="7">'AG SARRY'!$B$6:$W$68</definedName>
    <definedName name="_xlnm.Print_Area" localSheetId="46">'AG SEDAN'!$B$6:$W$68</definedName>
    <definedName name="_xlnm.Print_Area" localSheetId="50">'AG SEZANNE'!$B$6:$W$68</definedName>
    <definedName name="_xlnm.Print_Area" localSheetId="55">'AG TINQUEUX'!$B$6:$W$68</definedName>
    <definedName name="_xlnm.Print_Area" localSheetId="51">'AG VERTUS'!$B$6:$W$68</definedName>
    <definedName name="_xlnm.Print_Area" localSheetId="21">'AG VERZY'!$B$6:$W$68</definedName>
    <definedName name="_xlnm.Print_Area" localSheetId="14">'AG VILLERS SEMEUSE CORA'!$B$6:$W$68</definedName>
    <definedName name="_xlnm.Print_Area" localSheetId="58">'AG VITRY LE FRANCOIS'!$B$6:$W$68</definedName>
    <definedName name="_xlnm.Print_Area" localSheetId="37">'AG VOUZIERS'!$B$6:$W$68</definedName>
    <definedName name="_xlnm.Print_Area" localSheetId="47">'AG VRIGNE AUX BOIS'!$B$6:$W$68</definedName>
    <definedName name="_xlnm.Print_Area" localSheetId="0">CELCA!$B$6:$W$68</definedName>
    <definedName name="_xlnm.Print_Area" localSheetId="1">'MARNE ARDENNES'!$B$6:$W$68</definedName>
    <definedName name="_xlnm.Print_Area" localSheetId="2">'UC CHALONS VIVIERS'!$B$6:$W$68</definedName>
    <definedName name="_xlnm.Print_Area" localSheetId="8">'UC CHARLEVILLE JEAN JAURES'!$B$6:$W$68</definedName>
    <definedName name="_xlnm.Print_Area" localSheetId="11">'UC CHARLEVILLE MEZIERES'!$B$6:$W$68</definedName>
    <definedName name="_xlnm.Print_Area" localSheetId="15">'UC EPERNAY'!$B$6:$W$68</definedName>
    <definedName name="_xlnm.Print_Area" localSheetId="22">'UC REIMS CENTRE VILLE'!$B$6:$W$68</definedName>
    <definedName name="_xlnm.Print_Area" localSheetId="27">'UC REIMS HOTEL DE VILLE'!$B$6:$W$68</definedName>
    <definedName name="_xlnm.Print_Area" localSheetId="32">'UC REIMS SAINT THOMAS'!$B$6:$W$68</definedName>
    <definedName name="_xlnm.Print_Area" localSheetId="35">'UC RETHEL'!$B$6:$W$68</definedName>
    <definedName name="_xlnm.Print_Area" localSheetId="38">'UC REVIN'!$B$6:$W$68</definedName>
    <definedName name="_xlnm.Print_Area" localSheetId="43">'UC SEDAN'!$B$6:$W$68</definedName>
    <definedName name="_xlnm.Print_Area" localSheetId="48">'UC SEZANNE'!$B$6:$W$68</definedName>
    <definedName name="_xlnm.Print_Area" localSheetId="52">'UC TINQUEUX'!$B$6:$W$68</definedName>
    <definedName name="_xlnm.Print_Area" localSheetId="56">'UC VITRY LE FRANCOIS'!$B$6:$W$68</definedName>
  </definedNames>
  <calcPr calcId="145621" calcOnSave="0"/>
</workbook>
</file>

<file path=xl/calcChain.xml><?xml version="1.0" encoding="utf-8"?>
<calcChain xmlns="http://schemas.openxmlformats.org/spreadsheetml/2006/main">
  <c r="S68" i="55" l="1"/>
  <c r="S66" i="55"/>
  <c r="S64" i="55"/>
  <c r="V64" i="55" s="1"/>
  <c r="M64" i="55"/>
  <c r="S63" i="55"/>
  <c r="V63" i="55" s="1"/>
  <c r="R63" i="55"/>
  <c r="Q63" i="55"/>
  <c r="P63" i="55"/>
  <c r="M63" i="55"/>
  <c r="L63" i="55"/>
  <c r="J63" i="55"/>
  <c r="U63" i="55" s="1"/>
  <c r="H63" i="55"/>
  <c r="G63" i="55"/>
  <c r="F63" i="55"/>
  <c r="E63" i="55"/>
  <c r="S62" i="55"/>
  <c r="R62" i="55"/>
  <c r="Q62" i="55"/>
  <c r="P62" i="55"/>
  <c r="M62" i="55"/>
  <c r="V62" i="55" s="1"/>
  <c r="L62" i="55"/>
  <c r="J62" i="55"/>
  <c r="U62" i="55" s="1"/>
  <c r="H62" i="55"/>
  <c r="G62" i="55"/>
  <c r="E62" i="55"/>
  <c r="F62" i="55" s="1"/>
  <c r="V61" i="55"/>
  <c r="S61" i="55"/>
  <c r="R61" i="55"/>
  <c r="Q61" i="55"/>
  <c r="P61" i="55"/>
  <c r="M61" i="55"/>
  <c r="L61" i="55"/>
  <c r="L60" i="55" s="1"/>
  <c r="K61" i="55"/>
  <c r="J61" i="55"/>
  <c r="U61" i="55" s="1"/>
  <c r="H61" i="55"/>
  <c r="G61" i="55"/>
  <c r="E61" i="55"/>
  <c r="F61" i="55" s="1"/>
  <c r="S60" i="55"/>
  <c r="V60" i="55" s="1"/>
  <c r="R60" i="55"/>
  <c r="Q60" i="55"/>
  <c r="P60" i="55"/>
  <c r="M60" i="55"/>
  <c r="J60" i="55"/>
  <c r="K60" i="55" s="1"/>
  <c r="H60" i="55"/>
  <c r="H66" i="55" s="1"/>
  <c r="G60" i="55"/>
  <c r="E60" i="55"/>
  <c r="S58" i="55"/>
  <c r="R58" i="55"/>
  <c r="Q58" i="55"/>
  <c r="P58" i="55"/>
  <c r="J58" i="55"/>
  <c r="U58" i="55" s="1"/>
  <c r="H58" i="55"/>
  <c r="G58" i="55"/>
  <c r="S56" i="55"/>
  <c r="R56" i="55"/>
  <c r="Q56" i="55"/>
  <c r="P56" i="55"/>
  <c r="M56" i="55"/>
  <c r="L56" i="55"/>
  <c r="J56" i="55"/>
  <c r="J53" i="55" s="1"/>
  <c r="U53" i="55" s="1"/>
  <c r="H56" i="55"/>
  <c r="G56" i="55"/>
  <c r="E56" i="55"/>
  <c r="S55" i="55"/>
  <c r="V55" i="55" s="1"/>
  <c r="R55" i="55"/>
  <c r="Q55" i="55"/>
  <c r="P55" i="55"/>
  <c r="M55" i="55"/>
  <c r="L55" i="55"/>
  <c r="J55" i="55"/>
  <c r="K55" i="55" s="1"/>
  <c r="H55" i="55"/>
  <c r="G55" i="55"/>
  <c r="F55" i="55"/>
  <c r="E55" i="55"/>
  <c r="S54" i="55"/>
  <c r="R54" i="55"/>
  <c r="Q54" i="55"/>
  <c r="P54" i="55"/>
  <c r="M54" i="55"/>
  <c r="V54" i="55" s="1"/>
  <c r="L54" i="55"/>
  <c r="J54" i="55"/>
  <c r="U54" i="55" s="1"/>
  <c r="H54" i="55"/>
  <c r="G54" i="55"/>
  <c r="E54" i="55"/>
  <c r="F54" i="55" s="1"/>
  <c r="S53" i="55"/>
  <c r="P53" i="55"/>
  <c r="H53" i="55"/>
  <c r="E53" i="55"/>
  <c r="S50" i="55"/>
  <c r="S48" i="55"/>
  <c r="M48" i="55"/>
  <c r="V48" i="55" s="1"/>
  <c r="H48" i="55"/>
  <c r="S47" i="55"/>
  <c r="M47" i="55"/>
  <c r="H47" i="55"/>
  <c r="S46" i="55"/>
  <c r="M46" i="55"/>
  <c r="H46" i="55"/>
  <c r="S44" i="55"/>
  <c r="V44" i="55" s="1"/>
  <c r="R44" i="55"/>
  <c r="Q44" i="55"/>
  <c r="P44" i="55"/>
  <c r="M44" i="55"/>
  <c r="L44" i="55"/>
  <c r="J44" i="55"/>
  <c r="U44" i="55" s="1"/>
  <c r="H44" i="55"/>
  <c r="F44" i="55" s="1"/>
  <c r="G44" i="55"/>
  <c r="E44" i="55"/>
  <c r="S43" i="55"/>
  <c r="V43" i="55" s="1"/>
  <c r="R43" i="55"/>
  <c r="Q43" i="55"/>
  <c r="P43" i="55"/>
  <c r="M43" i="55"/>
  <c r="L43" i="55"/>
  <c r="J43" i="55"/>
  <c r="U43" i="55" s="1"/>
  <c r="H43" i="55"/>
  <c r="G43" i="55"/>
  <c r="F43" i="55"/>
  <c r="E43" i="55"/>
  <c r="S42" i="55"/>
  <c r="R42" i="55"/>
  <c r="Q42" i="55"/>
  <c r="P42" i="55"/>
  <c r="M42" i="55"/>
  <c r="V42" i="55" s="1"/>
  <c r="L42" i="55"/>
  <c r="J42" i="55"/>
  <c r="U42" i="55" s="1"/>
  <c r="H42" i="55"/>
  <c r="G42" i="55"/>
  <c r="E42" i="55"/>
  <c r="U41" i="55"/>
  <c r="S41" i="55"/>
  <c r="V41" i="55" s="1"/>
  <c r="R41" i="55"/>
  <c r="Q41" i="55"/>
  <c r="P41" i="55"/>
  <c r="M41" i="55"/>
  <c r="L41" i="55"/>
  <c r="J41" i="55"/>
  <c r="H41" i="55"/>
  <c r="G41" i="55"/>
  <c r="E41" i="55"/>
  <c r="S40" i="55"/>
  <c r="R40" i="55"/>
  <c r="Q40" i="55"/>
  <c r="P40" i="55"/>
  <c r="M40" i="55"/>
  <c r="V40" i="55" s="1"/>
  <c r="L40" i="55"/>
  <c r="J40" i="55"/>
  <c r="U40" i="55" s="1"/>
  <c r="H40" i="55"/>
  <c r="G40" i="55"/>
  <c r="E40" i="55"/>
  <c r="S38" i="55"/>
  <c r="M38" i="55"/>
  <c r="V38" i="55" s="1"/>
  <c r="H38" i="55"/>
  <c r="S37" i="55"/>
  <c r="M37" i="55"/>
  <c r="V37" i="55" s="1"/>
  <c r="H37" i="55"/>
  <c r="S36" i="55"/>
  <c r="V36" i="55" s="1"/>
  <c r="R36" i="55"/>
  <c r="Q36" i="55"/>
  <c r="P36" i="55"/>
  <c r="M36" i="55"/>
  <c r="L36" i="55"/>
  <c r="J36" i="55"/>
  <c r="K36" i="55" s="1"/>
  <c r="H36" i="55"/>
  <c r="F36" i="55" s="1"/>
  <c r="G36" i="55"/>
  <c r="E36" i="55"/>
  <c r="S35" i="55"/>
  <c r="V35" i="55" s="1"/>
  <c r="R35" i="55"/>
  <c r="Q35" i="55"/>
  <c r="P35" i="55"/>
  <c r="M35" i="55"/>
  <c r="L35" i="55"/>
  <c r="J35" i="55"/>
  <c r="U35" i="55" s="1"/>
  <c r="H35" i="55"/>
  <c r="G35" i="55"/>
  <c r="F35" i="55"/>
  <c r="E35" i="55"/>
  <c r="S34" i="55"/>
  <c r="R34" i="55"/>
  <c r="Q34" i="55"/>
  <c r="P34" i="55"/>
  <c r="M34" i="55"/>
  <c r="M58" i="55" s="1"/>
  <c r="L34" i="55"/>
  <c r="L58" i="55" s="1"/>
  <c r="J34" i="55"/>
  <c r="U34" i="55" s="1"/>
  <c r="H34" i="55"/>
  <c r="G34" i="55"/>
  <c r="E34" i="55"/>
  <c r="E58" i="55" s="1"/>
  <c r="V32" i="55"/>
  <c r="S32" i="55"/>
  <c r="M32" i="55"/>
  <c r="H32" i="55"/>
  <c r="S31" i="55"/>
  <c r="M31" i="55"/>
  <c r="V31" i="55" s="1"/>
  <c r="H31" i="55"/>
  <c r="V30" i="55"/>
  <c r="S30" i="55"/>
  <c r="M30" i="55"/>
  <c r="H30" i="55"/>
  <c r="S29" i="55"/>
  <c r="V29" i="55" s="1"/>
  <c r="R29" i="55"/>
  <c r="Q29" i="55"/>
  <c r="P29" i="55"/>
  <c r="M29" i="55"/>
  <c r="L29" i="55"/>
  <c r="J29" i="55"/>
  <c r="U29" i="55" s="1"/>
  <c r="H29" i="55"/>
  <c r="G29" i="55"/>
  <c r="F29" i="55"/>
  <c r="E29" i="55"/>
  <c r="S28" i="55"/>
  <c r="R28" i="55"/>
  <c r="Q28" i="55"/>
  <c r="P28" i="55"/>
  <c r="M28" i="55"/>
  <c r="V28" i="55" s="1"/>
  <c r="L28" i="55"/>
  <c r="J28" i="55"/>
  <c r="U28" i="55" s="1"/>
  <c r="H28" i="55"/>
  <c r="G28" i="55"/>
  <c r="E28" i="55"/>
  <c r="F28" i="55" s="1"/>
  <c r="V26" i="55"/>
  <c r="S26" i="55"/>
  <c r="M26" i="55"/>
  <c r="H26" i="55"/>
  <c r="S25" i="55"/>
  <c r="M25" i="55"/>
  <c r="V25" i="55" s="1"/>
  <c r="H25" i="55"/>
  <c r="V24" i="55"/>
  <c r="S24" i="55"/>
  <c r="R24" i="55"/>
  <c r="Q24" i="55"/>
  <c r="P24" i="55"/>
  <c r="M24" i="55"/>
  <c r="L24" i="55"/>
  <c r="K24" i="55"/>
  <c r="J24" i="55"/>
  <c r="U24" i="55" s="1"/>
  <c r="H24" i="55"/>
  <c r="G24" i="55"/>
  <c r="E24" i="55"/>
  <c r="F24" i="55" s="1"/>
  <c r="S23" i="55"/>
  <c r="V23" i="55" s="1"/>
  <c r="R23" i="55"/>
  <c r="Q23" i="55"/>
  <c r="P23" i="55"/>
  <c r="M23" i="55"/>
  <c r="L23" i="55"/>
  <c r="J23" i="55"/>
  <c r="K23" i="55" s="1"/>
  <c r="H23" i="55"/>
  <c r="F23" i="55" s="1"/>
  <c r="G23" i="55"/>
  <c r="E23" i="55"/>
  <c r="S22" i="55"/>
  <c r="V22" i="55" s="1"/>
  <c r="R22" i="55"/>
  <c r="Q22" i="55"/>
  <c r="P22" i="55"/>
  <c r="M22" i="55"/>
  <c r="L22" i="55"/>
  <c r="J22" i="55"/>
  <c r="U22" i="55" s="1"/>
  <c r="H22" i="55"/>
  <c r="G22" i="55"/>
  <c r="F22" i="55"/>
  <c r="E22" i="55"/>
  <c r="S20" i="55"/>
  <c r="R20" i="55"/>
  <c r="Q20" i="55"/>
  <c r="P20" i="55"/>
  <c r="M20" i="55"/>
  <c r="V20" i="55" s="1"/>
  <c r="L20" i="55"/>
  <c r="K20" i="55"/>
  <c r="J20" i="55"/>
  <c r="U20" i="55" s="1"/>
  <c r="G20" i="55"/>
  <c r="F20" i="55"/>
  <c r="E20" i="55"/>
  <c r="H20" i="55" s="1"/>
  <c r="V19" i="55"/>
  <c r="S19" i="55"/>
  <c r="R19" i="55"/>
  <c r="Q19" i="55"/>
  <c r="P19" i="55"/>
  <c r="M19" i="55"/>
  <c r="L19" i="55"/>
  <c r="K19" i="55"/>
  <c r="J19" i="55"/>
  <c r="U19" i="55" s="1"/>
  <c r="H19" i="55"/>
  <c r="G19" i="55"/>
  <c r="E19" i="55"/>
  <c r="F19" i="55" s="1"/>
  <c r="S18" i="55"/>
  <c r="V18" i="55" s="1"/>
  <c r="R18" i="55"/>
  <c r="Q18" i="55"/>
  <c r="P18" i="55"/>
  <c r="M18" i="55"/>
  <c r="L18" i="55"/>
  <c r="J18" i="55"/>
  <c r="K18" i="55" s="1"/>
  <c r="H18" i="55"/>
  <c r="F18" i="55" s="1"/>
  <c r="G18" i="55"/>
  <c r="E18" i="55"/>
  <c r="S17" i="55"/>
  <c r="P17" i="55"/>
  <c r="U17" i="55" s="1"/>
  <c r="M17" i="55"/>
  <c r="V17" i="55" s="1"/>
  <c r="J17" i="55"/>
  <c r="H17" i="55"/>
  <c r="E17" i="55"/>
  <c r="S16" i="55"/>
  <c r="P16" i="55"/>
  <c r="M16" i="55"/>
  <c r="J16" i="55"/>
  <c r="H16" i="55"/>
  <c r="H13" i="55" s="1"/>
  <c r="E16" i="55"/>
  <c r="S15" i="55"/>
  <c r="R15" i="55"/>
  <c r="Q15" i="55"/>
  <c r="P15" i="55"/>
  <c r="M15" i="55"/>
  <c r="V15" i="55" s="1"/>
  <c r="L15" i="55"/>
  <c r="J15" i="55"/>
  <c r="U15" i="55" s="1"/>
  <c r="H15" i="55"/>
  <c r="G15" i="55"/>
  <c r="E15" i="55"/>
  <c r="E13" i="55" s="1"/>
  <c r="V14" i="55"/>
  <c r="S14" i="55"/>
  <c r="R14" i="55"/>
  <c r="Q14" i="55"/>
  <c r="P14" i="55"/>
  <c r="M14" i="55"/>
  <c r="M13" i="55" s="1"/>
  <c r="V13" i="55" s="1"/>
  <c r="L14" i="55"/>
  <c r="K14" i="55"/>
  <c r="J14" i="55"/>
  <c r="U14" i="55" s="1"/>
  <c r="H14" i="55"/>
  <c r="G14" i="55"/>
  <c r="E14" i="55"/>
  <c r="F14" i="55" s="1"/>
  <c r="S13" i="55"/>
  <c r="P13" i="55"/>
  <c r="V58" i="55" l="1"/>
  <c r="H50" i="55"/>
  <c r="H68" i="55" s="1"/>
  <c r="M50" i="55"/>
  <c r="U23" i="55"/>
  <c r="K44" i="55"/>
  <c r="U55" i="55"/>
  <c r="K22" i="55"/>
  <c r="K29" i="55"/>
  <c r="K35" i="55"/>
  <c r="K43" i="55"/>
  <c r="M53" i="55"/>
  <c r="V53" i="55" s="1"/>
  <c r="K63" i="55"/>
  <c r="J13" i="55"/>
  <c r="U13" i="55" s="1"/>
  <c r="F15" i="55"/>
  <c r="K15" i="55"/>
  <c r="K28" i="55"/>
  <c r="K34" i="55"/>
  <c r="K58" i="55" s="1"/>
  <c r="V34" i="55"/>
  <c r="K54" i="55"/>
  <c r="F60" i="55"/>
  <c r="K62" i="55"/>
  <c r="U18" i="55"/>
  <c r="U36" i="55"/>
  <c r="U60" i="55"/>
  <c r="F34" i="55"/>
  <c r="F58" i="55" s="1"/>
  <c r="M66" i="55" l="1"/>
  <c r="V66" i="55" s="1"/>
  <c r="M68" i="55"/>
  <c r="V68" i="55" s="1"/>
  <c r="V50" i="55"/>
</calcChain>
</file>

<file path=xl/sharedStrings.xml><?xml version="1.0" encoding="utf-8"?>
<sst xmlns="http://schemas.openxmlformats.org/spreadsheetml/2006/main" count="5422" uniqueCount="120">
  <si>
    <t>AG VITRY LE FRANCOIS</t>
  </si>
  <si>
    <t>MARNE 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</si>
  <si>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</si>
  <si>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</si>
  <si>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</si>
  <si>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</si>
  <si>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</si>
  <si>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</si>
  <si>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</si>
  <si>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</si>
  <si>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</si>
  <si>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</si>
  <si>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</si>
  <si>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</si>
  <si>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</si>
  <si>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</si>
  <si>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</si>
  <si>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</si>
  <si>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</si>
  <si>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</si>
  <si>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</si>
  <si>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</si>
  <si>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</si>
  <si>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</si>
  <si>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</si>
  <si>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</si>
  <si>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</si>
  <si>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</si>
  <si>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</si>
  <si>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</si>
  <si>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</si>
  <si>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</si>
  <si>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</si>
  <si>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</si>
  <si>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</si>
  <si>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</si>
  <si>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</si>
  <si>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</si>
  <si>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</si>
  <si>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</si>
  <si>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</si>
  <si>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</si>
  <si>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</si>
  <si>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</si>
  <si>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</si>
  <si>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</si>
  <si>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</si>
  <si>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</si>
  <si>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</si>
  <si>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</si>
  <si>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</si>
  <si>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</si>
  <si>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</si>
  <si>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</si>
  <si>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</si>
  <si>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</si>
  <si>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</si>
  <si>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</si>
  <si>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</si>
  <si>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</si>
  <si>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</si>
  <si>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</si>
  <si>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</si>
  <si>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</si>
  <si>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</si>
  <si>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</si>
  <si>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</si>
  <si>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</si>
  <si>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</si>
  <si>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</si>
  <si>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</si>
  <si>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</si>
  <si>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VRIGNE AUX BOIS</t>
  </si>
  <si>
    <t>AG SEDAN</t>
  </si>
  <si>
    <t>AG MOUZON</t>
  </si>
  <si>
    <t>AG CARIGNAN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</si>
  <si>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</si>
  <si>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</si>
  <si>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</si>
  <si>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</si>
  <si>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</si>
  <si>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</si>
  <si>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</si>
  <si>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</si>
  <si>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</si>
  <si>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</si>
  <si>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</si>
  <si>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</si>
  <si>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</si>
  <si>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</si>
  <si>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</si>
  <si>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</si>
  <si>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</si>
  <si>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</si>
  <si>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</si>
  <si>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</si>
  <si>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</si>
  <si>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</si>
  <si>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</si>
  <si>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</si>
  <si>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</si>
  <si>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</si>
  <si>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</si>
  <si>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</si>
  <si>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</si>
  <si>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</si>
  <si>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</si>
  <si>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</si>
  <si>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</si>
  <si>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</si>
  <si>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</si>
  <si>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</si>
  <si>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SARRY</t>
  </si>
  <si>
    <t>AG FAGNIERES LECLERC</t>
  </si>
  <si>
    <t>AG CHALONS VIVIERS</t>
  </si>
  <si>
    <t>AG CHALONS ROOSEVELT</t>
  </si>
  <si>
    <t>UC CHALONS VIVIERS</t>
  </si>
  <si>
    <t>Collecte : 70%  -  Autres indicateurs : 50%</t>
  </si>
  <si>
    <t>nc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</si>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</sst>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30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9" fontId="26" fillId="4" borderId="19" xfId="3" applyNumberFormat="1" applyFont="1" applyFill="1" applyBorder="1" applyAlignment="1" applyProtection="1">
      <alignment horizontal="center" vertical="center"/>
      <protection locked="0"/>
    </xf>
    <xf numFmtId="10" fontId="33" fillId="2" borderId="33" xfId="3" applyNumberFormat="1" applyFont="1" applyFill="1" applyBorder="1" applyAlignment="1" applyProtection="1">
      <alignment horizontal="center" vertical="center"/>
      <protection locked="0"/>
    </xf>
    <xf numFmtId="2" fontId="33" fillId="2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9" fontId="36" fillId="2" borderId="43" xfId="3" applyNumberFormat="1" applyFont="1" applyFill="1" applyBorder="1" applyAlignment="1" applyProtection="1">
      <alignment horizontal="center" vertical="center"/>
      <protection locked="0"/>
    </xf>
    <xf numFmtId="9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165" fontId="27" fillId="1" borderId="34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1.xml"/><Relationship Id="rId6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AG%20Mourmelon%20Suipp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G MOURMELON SUIPPES"/>
      <sheetName val="AG MOURMELON LE GRAND"/>
      <sheetName val="AG SUIPPES"/>
    </sheetNames>
    <sheetDataSet>
      <sheetData sheetId="0"/>
      <sheetData sheetId="1">
        <row r="13">
          <cell r="P13">
            <v>536.81276047392817</v>
          </cell>
          <cell r="S13">
            <v>50.948753177100521</v>
          </cell>
        </row>
        <row r="14">
          <cell r="E14">
            <v>46.924192349119586</v>
          </cell>
          <cell r="G14">
            <v>5</v>
          </cell>
          <cell r="H14">
            <v>2.3462096174559792</v>
          </cell>
          <cell r="J14">
            <v>237.97578916666657</v>
          </cell>
          <cell r="L14">
            <v>5</v>
          </cell>
          <cell r="M14">
            <v>11.898789458333329</v>
          </cell>
          <cell r="P14">
            <v>375.39353879295675</v>
          </cell>
          <cell r="Q14">
            <v>0.01</v>
          </cell>
          <cell r="R14">
            <v>5</v>
          </cell>
          <cell r="S14">
            <v>18.769676939647837</v>
          </cell>
        </row>
        <row r="15">
          <cell r="E15">
            <v>-54.814780000000006</v>
          </cell>
          <cell r="G15">
            <v>5.37</v>
          </cell>
          <cell r="H15">
            <v>-2.0604875802000007</v>
          </cell>
          <cell r="J15">
            <v>-171.40157000000002</v>
          </cell>
          <cell r="L15">
            <v>5.37</v>
          </cell>
          <cell r="M15">
            <v>-6.4429850163000015</v>
          </cell>
          <cell r="P15">
            <v>187.69676939647837</v>
          </cell>
          <cell r="Q15">
            <v>4.0000000000000001E-3</v>
          </cell>
          <cell r="R15">
            <v>5.36</v>
          </cell>
          <cell r="S15">
            <v>4.0242187358604973</v>
          </cell>
        </row>
        <row r="16">
          <cell r="E16">
            <v>-190.70099000000002</v>
          </cell>
          <cell r="H16">
            <v>-7.7573845041681979</v>
          </cell>
          <cell r="J16">
            <v>-354.55715000000004</v>
          </cell>
          <cell r="M16">
            <v>-23.103927491678476</v>
          </cell>
          <cell r="P16">
            <v>-153.91135090511222</v>
          </cell>
          <cell r="S16">
            <v>-4.2119155052569734</v>
          </cell>
        </row>
        <row r="17">
          <cell r="E17">
            <v>-111.71440000000001</v>
          </cell>
          <cell r="H17">
            <v>-3.9230447095758274</v>
          </cell>
          <cell r="J17">
            <v>13.806769999999986</v>
          </cell>
          <cell r="M17">
            <v>4.4055571541563436</v>
          </cell>
          <cell r="P17">
            <v>127.63380318960527</v>
          </cell>
          <cell r="S17">
            <v>32.366773006849158</v>
          </cell>
        </row>
        <row r="18">
          <cell r="E18">
            <v>11.599879999999999</v>
          </cell>
          <cell r="G18">
            <v>1</v>
          </cell>
          <cell r="H18">
            <v>0.13837998594417317</v>
          </cell>
          <cell r="J18">
            <v>485.06700000000001</v>
          </cell>
          <cell r="L18">
            <v>1</v>
          </cell>
          <cell r="M18">
            <v>2.1658100645163443</v>
          </cell>
          <cell r="P18">
            <v>2562.0529999999999</v>
          </cell>
          <cell r="Q18">
            <v>5.1000000000000004E-3</v>
          </cell>
          <cell r="R18">
            <v>1</v>
          </cell>
          <cell r="S18">
            <v>13.066470300000001</v>
          </cell>
        </row>
        <row r="19">
          <cell r="E19">
            <v>-129.78116</v>
          </cell>
          <cell r="G19">
            <v>8</v>
          </cell>
          <cell r="H19">
            <v>-4.9669845555199998</v>
          </cell>
          <cell r="J19">
            <v>-0.46933000000001629</v>
          </cell>
          <cell r="L19">
            <v>8</v>
          </cell>
          <cell r="M19">
            <v>-1.7962197760000624E-2</v>
          </cell>
          <cell r="P19">
            <v>206.46644633612618</v>
          </cell>
          <cell r="Q19">
            <v>4.7840000000000001E-3</v>
          </cell>
          <cell r="R19">
            <v>8</v>
          </cell>
          <cell r="S19">
            <v>7.9018838341762212</v>
          </cell>
        </row>
        <row r="20">
          <cell r="E20">
            <v>0.19334999999999525</v>
          </cell>
          <cell r="F20">
            <v>2.5999999999999999E-3</v>
          </cell>
          <cell r="G20">
            <v>8</v>
          </cell>
          <cell r="J20">
            <v>50.193293624999995</v>
          </cell>
          <cell r="K20">
            <v>2.5999999999999999E-3</v>
          </cell>
          <cell r="L20">
            <v>8</v>
          </cell>
          <cell r="P20">
            <v>611.89</v>
          </cell>
          <cell r="Q20">
            <v>2.5999999999999999E-3</v>
          </cell>
          <cell r="R20">
            <v>8</v>
          </cell>
          <cell r="S20">
            <v>12.727312</v>
          </cell>
        </row>
        <row r="22">
          <cell r="E22">
            <v>134.60943</v>
          </cell>
          <cell r="G22">
            <v>3.5167953667953671</v>
          </cell>
          <cell r="H22">
            <v>7.3640045226165682</v>
          </cell>
          <cell r="J22">
            <v>893.82078000000001</v>
          </cell>
          <cell r="L22">
            <v>2.834487632508834</v>
          </cell>
          <cell r="M22">
            <v>63.09067555130671</v>
          </cell>
          <cell r="P22">
            <v>1405.6425089671663</v>
          </cell>
          <cell r="Q22">
            <v>4.1076542716625787E-2</v>
          </cell>
          <cell r="R22">
            <v>2.5</v>
          </cell>
          <cell r="S22">
            <v>144.34733640973715</v>
          </cell>
        </row>
        <row r="23">
          <cell r="E23">
            <v>129.5</v>
          </cell>
          <cell r="G23">
            <v>3.5167953667953671</v>
          </cell>
          <cell r="H23">
            <v>3.406571500000001</v>
          </cell>
          <cell r="J23">
            <v>850.7</v>
          </cell>
          <cell r="L23">
            <v>2.834487632508834</v>
          </cell>
          <cell r="M23">
            <v>50.762324315791389</v>
          </cell>
          <cell r="P23">
            <v>1287</v>
          </cell>
          <cell r="Q23">
            <v>3.3500000000000002E-2</v>
          </cell>
          <cell r="R23">
            <v>2.5</v>
          </cell>
          <cell r="S23">
            <v>107.78625</v>
          </cell>
        </row>
        <row r="24">
          <cell r="E24">
            <v>5.1094299999999997</v>
          </cell>
          <cell r="G24">
            <v>1.5799999999999998</v>
          </cell>
          <cell r="H24">
            <v>0.34874925407999996</v>
          </cell>
          <cell r="J24">
            <v>43.120779999999996</v>
          </cell>
          <cell r="L24">
            <v>1.5800000000000005</v>
          </cell>
          <cell r="M24">
            <v>2.9381443205399997</v>
          </cell>
          <cell r="P24">
            <v>118.64250896716639</v>
          </cell>
          <cell r="Q24">
            <v>4.2900000000000001E-2</v>
          </cell>
          <cell r="R24">
            <v>1.5</v>
          </cell>
          <cell r="S24">
            <v>7.6346454520371578</v>
          </cell>
        </row>
        <row r="25">
          <cell r="H25">
            <v>0.1</v>
          </cell>
          <cell r="M25">
            <v>1.8234999999999999</v>
          </cell>
          <cell r="S25">
            <v>7.7220000000000004</v>
          </cell>
        </row>
        <row r="26">
          <cell r="H26">
            <v>3.5086837685365673</v>
          </cell>
          <cell r="M26">
            <v>7.5667069149753221</v>
          </cell>
          <cell r="S26">
            <v>21.204440957700001</v>
          </cell>
        </row>
        <row r="28">
          <cell r="E28">
            <v>153</v>
          </cell>
          <cell r="G28">
            <v>1.9300000000000002</v>
          </cell>
          <cell r="H28">
            <v>1.18116</v>
          </cell>
          <cell r="J28">
            <v>890.02278000000001</v>
          </cell>
          <cell r="L28">
            <v>7.7207885452100458</v>
          </cell>
          <cell r="M28">
            <v>28.344725868406602</v>
          </cell>
          <cell r="P28">
            <v>4260</v>
          </cell>
          <cell r="Q28">
            <v>7.7790452321428571E-3</v>
          </cell>
          <cell r="R28">
            <v>7</v>
          </cell>
          <cell r="S28">
            <v>231.97112882249999</v>
          </cell>
        </row>
        <row r="29">
          <cell r="E29">
            <v>153</v>
          </cell>
          <cell r="G29">
            <v>1.9300000000000002</v>
          </cell>
          <cell r="H29">
            <v>1.18116</v>
          </cell>
          <cell r="J29">
            <v>890.02278000000001</v>
          </cell>
          <cell r="L29">
            <v>7.7207885452100458</v>
          </cell>
          <cell r="M29">
            <v>17.175555663440001</v>
          </cell>
          <cell r="P29">
            <v>4260</v>
          </cell>
          <cell r="Q29">
            <v>5.0000000000000001E-3</v>
          </cell>
          <cell r="R29">
            <v>7</v>
          </cell>
          <cell r="S29">
            <v>149.1</v>
          </cell>
        </row>
        <row r="30">
          <cell r="H30">
            <v>0</v>
          </cell>
          <cell r="M30">
            <v>0.80442999999999998</v>
          </cell>
          <cell r="S30">
            <v>12.780000000000001</v>
          </cell>
        </row>
        <row r="31">
          <cell r="H31">
            <v>0</v>
          </cell>
          <cell r="M31">
            <v>8.5878402049666001</v>
          </cell>
          <cell r="S31">
            <v>63.573328822499988</v>
          </cell>
        </row>
        <row r="32">
          <cell r="H32">
            <v>0</v>
          </cell>
          <cell r="M32">
            <v>1.7768999999999999</v>
          </cell>
          <cell r="S32">
            <v>6.5177999999999994</v>
          </cell>
        </row>
        <row r="34">
          <cell r="E34">
            <v>0</v>
          </cell>
          <cell r="G34">
            <v>0</v>
          </cell>
          <cell r="H34">
            <v>0</v>
          </cell>
          <cell r="J34">
            <v>83.123609999999999</v>
          </cell>
          <cell r="L34">
            <v>2.9739368501921417</v>
          </cell>
          <cell r="M34">
            <v>0.91278126994266828</v>
          </cell>
          <cell r="P34">
            <v>499.60385348271592</v>
          </cell>
          <cell r="Q34">
            <v>9.013046732073841E-3</v>
          </cell>
          <cell r="R34">
            <v>4.5</v>
          </cell>
          <cell r="S34">
            <v>20.26328795533751</v>
          </cell>
        </row>
        <row r="35">
          <cell r="E35">
            <v>0</v>
          </cell>
          <cell r="G35">
            <v>0</v>
          </cell>
          <cell r="H35">
            <v>0</v>
          </cell>
          <cell r="J35">
            <v>83.123609999999999</v>
          </cell>
          <cell r="L35">
            <v>2.9739368501921417</v>
          </cell>
          <cell r="M35">
            <v>0.80351457415000016</v>
          </cell>
          <cell r="P35">
            <v>480.00641373136295</v>
          </cell>
          <cell r="Q35">
            <v>7.4999999999999997E-3</v>
          </cell>
          <cell r="R35">
            <v>4.5</v>
          </cell>
          <cell r="S35">
            <v>16.200216463433499</v>
          </cell>
        </row>
        <row r="36">
          <cell r="E36">
            <v>0</v>
          </cell>
          <cell r="G36">
            <v>0</v>
          </cell>
          <cell r="H36">
            <v>0</v>
          </cell>
          <cell r="J36">
            <v>0</v>
          </cell>
          <cell r="L36">
            <v>0</v>
          </cell>
          <cell r="M36">
            <v>0</v>
          </cell>
          <cell r="P36">
            <v>19.59743975135294</v>
          </cell>
          <cell r="Q36">
            <v>7.4999999999999997E-3</v>
          </cell>
          <cell r="R36">
            <v>2</v>
          </cell>
          <cell r="S36">
            <v>0.29396159627029411</v>
          </cell>
        </row>
        <row r="37">
          <cell r="H37">
            <v>0</v>
          </cell>
          <cell r="M37">
            <v>4.4999999999999998E-2</v>
          </cell>
          <cell r="S37">
            <v>1.4988115604481478</v>
          </cell>
        </row>
        <row r="38">
          <cell r="H38">
            <v>0</v>
          </cell>
          <cell r="M38">
            <v>6.4266695792668027E-2</v>
          </cell>
          <cell r="S38">
            <v>2.2702983351855703</v>
          </cell>
        </row>
        <row r="40">
          <cell r="E40">
            <v>4</v>
          </cell>
          <cell r="G40">
            <v>6.8264498826684559</v>
          </cell>
          <cell r="H40">
            <v>0.11628536635284499</v>
          </cell>
          <cell r="J40">
            <v>-2</v>
          </cell>
          <cell r="L40">
            <v>-2.6378813275226349</v>
          </cell>
          <cell r="M40">
            <v>19.328885775685631</v>
          </cell>
          <cell r="P40">
            <v>146</v>
          </cell>
          <cell r="Q40">
            <v>70.957637469815737</v>
          </cell>
          <cell r="R40">
            <v>5.1956098255410801</v>
          </cell>
          <cell r="S40">
            <v>53.825556971562051</v>
          </cell>
        </row>
        <row r="41">
          <cell r="E41">
            <v>-3</v>
          </cell>
          <cell r="G41">
            <v>5</v>
          </cell>
          <cell r="H41">
            <v>-1.0472646336471527</v>
          </cell>
          <cell r="J41">
            <v>-10</v>
          </cell>
          <cell r="L41">
            <v>5</v>
          </cell>
          <cell r="M41">
            <v>3.8882357756856329</v>
          </cell>
          <cell r="P41">
            <v>19</v>
          </cell>
          <cell r="Q41">
            <v>166.77230836996566</v>
          </cell>
          <cell r="R41">
            <v>5</v>
          </cell>
          <cell r="S41">
            <v>15.843369295146738</v>
          </cell>
        </row>
        <row r="42">
          <cell r="E42">
            <v>-3</v>
          </cell>
          <cell r="G42">
            <v>5</v>
          </cell>
          <cell r="H42">
            <v>-0.17000000000000171</v>
          </cell>
          <cell r="J42">
            <v>-4</v>
          </cell>
          <cell r="L42">
            <v>5</v>
          </cell>
          <cell r="M42">
            <v>13.839999999999998</v>
          </cell>
          <cell r="P42">
            <v>34</v>
          </cell>
          <cell r="Q42">
            <v>176.08354084665433</v>
          </cell>
          <cell r="R42">
            <v>5</v>
          </cell>
          <cell r="S42">
            <v>29.934201943931235</v>
          </cell>
        </row>
        <row r="43">
          <cell r="E43">
            <v>11</v>
          </cell>
          <cell r="G43">
            <v>5.6641635936976202</v>
          </cell>
          <cell r="H43">
            <v>1.4055499999999994</v>
          </cell>
          <cell r="J43">
            <v>23</v>
          </cell>
          <cell r="L43">
            <v>5.6641635936976202</v>
          </cell>
          <cell r="M43">
            <v>2.3926499999999997</v>
          </cell>
          <cell r="P43">
            <v>43</v>
          </cell>
          <cell r="Q43">
            <v>18.262454279660513</v>
          </cell>
          <cell r="R43">
            <v>5.6641635936976202</v>
          </cell>
          <cell r="S43">
            <v>4.4479857324840761</v>
          </cell>
        </row>
        <row r="44">
          <cell r="E44">
            <v>-1</v>
          </cell>
          <cell r="G44">
            <v>5</v>
          </cell>
          <cell r="H44">
            <v>-7.1999999999999995E-2</v>
          </cell>
          <cell r="J44">
            <v>-11</v>
          </cell>
          <cell r="L44">
            <v>5</v>
          </cell>
          <cell r="M44">
            <v>-0.79199999999999993</v>
          </cell>
          <cell r="P44">
            <v>50</v>
          </cell>
          <cell r="Q44">
            <v>14.399999999999999</v>
          </cell>
          <cell r="R44">
            <v>5</v>
          </cell>
          <cell r="S44">
            <v>3.5999999999999996</v>
          </cell>
        </row>
        <row r="46">
          <cell r="H46">
            <v>-0.6856100000000005</v>
          </cell>
          <cell r="M46">
            <v>-6.8189299999999999</v>
          </cell>
          <cell r="S46">
            <v>-5.7983413523731535</v>
          </cell>
        </row>
        <row r="47">
          <cell r="H47">
            <v>-0.6856100000000005</v>
          </cell>
          <cell r="M47">
            <v>-6.8189299999999999</v>
          </cell>
          <cell r="S47">
            <v>-11.883058899411626</v>
          </cell>
        </row>
        <row r="48">
          <cell r="H48">
            <v>0</v>
          </cell>
          <cell r="M48">
            <v>0</v>
          </cell>
          <cell r="S48">
            <v>6.0847175470384727</v>
          </cell>
        </row>
        <row r="50">
          <cell r="S50">
            <v>495.55772198386404</v>
          </cell>
        </row>
        <row r="53">
          <cell r="P53">
            <v>80.368810802962102</v>
          </cell>
          <cell r="S53">
            <v>3.284065630898795</v>
          </cell>
        </row>
        <row r="54">
          <cell r="E54">
            <v>4.900537244083055</v>
          </cell>
          <cell r="G54">
            <v>5</v>
          </cell>
          <cell r="H54">
            <v>0.24502686220415276</v>
          </cell>
          <cell r="J54">
            <v>29.403223464498335</v>
          </cell>
          <cell r="L54">
            <v>5</v>
          </cell>
          <cell r="M54">
            <v>1.4701611732249167</v>
          </cell>
          <cell r="P54">
            <v>39.20429795266444</v>
          </cell>
          <cell r="Q54">
            <v>0.01</v>
          </cell>
          <cell r="R54">
            <v>5</v>
          </cell>
          <cell r="S54">
            <v>1.9602148976332221</v>
          </cell>
        </row>
        <row r="55">
          <cell r="E55">
            <v>0</v>
          </cell>
          <cell r="G55">
            <v>5.36</v>
          </cell>
          <cell r="H55">
            <v>0</v>
          </cell>
          <cell r="J55">
            <v>-1.0389199999999998</v>
          </cell>
          <cell r="L55">
            <v>5.36</v>
          </cell>
          <cell r="M55">
            <v>-1.6564844916413947E-2</v>
          </cell>
          <cell r="P55">
            <v>35.283868157397997</v>
          </cell>
          <cell r="Q55">
            <v>6.0000000000000001E-3</v>
          </cell>
          <cell r="R55">
            <v>5.36</v>
          </cell>
          <cell r="S55">
            <v>1.1347291999419198</v>
          </cell>
        </row>
        <row r="56">
          <cell r="E56">
            <v>-24.568060000000003</v>
          </cell>
          <cell r="G56">
            <v>5.36</v>
          </cell>
          <cell r="H56">
            <v>-0.77938753057840615</v>
          </cell>
          <cell r="J56">
            <v>-9.3681800000000006</v>
          </cell>
          <cell r="L56">
            <v>5.36</v>
          </cell>
          <cell r="M56">
            <v>-0.34578581349430126</v>
          </cell>
          <cell r="P56">
            <v>5.880644692899665</v>
          </cell>
          <cell r="Q56">
            <v>6.0000000000000001E-3</v>
          </cell>
          <cell r="R56">
            <v>5.36</v>
          </cell>
          <cell r="S56">
            <v>0.18912153332365325</v>
          </cell>
        </row>
        <row r="58">
          <cell r="P58">
            <v>499.60385348271592</v>
          </cell>
          <cell r="Q58">
            <v>9.013046732073841E-3</v>
          </cell>
          <cell r="R58">
            <v>4.5</v>
          </cell>
          <cell r="S58">
            <v>20.26328795533751</v>
          </cell>
        </row>
        <row r="60">
          <cell r="E60">
            <v>0</v>
          </cell>
          <cell r="H60">
            <v>0.26516000000000006</v>
          </cell>
          <cell r="J60">
            <v>4</v>
          </cell>
          <cell r="M60">
            <v>3.7821599999999993</v>
          </cell>
          <cell r="P60">
            <v>7</v>
          </cell>
          <cell r="Q60">
            <v>280.39617247671271</v>
          </cell>
          <cell r="R60">
            <v>5</v>
          </cell>
          <cell r="S60">
            <v>9.8138660366849457</v>
          </cell>
        </row>
        <row r="61">
          <cell r="E61">
            <v>0</v>
          </cell>
          <cell r="G61">
            <v>5</v>
          </cell>
          <cell r="H61">
            <v>0</v>
          </cell>
          <cell r="J61">
            <v>1</v>
          </cell>
          <cell r="L61">
            <v>5</v>
          </cell>
          <cell r="M61">
            <v>2.2775999999999996</v>
          </cell>
          <cell r="P61">
            <v>3</v>
          </cell>
          <cell r="Q61">
            <v>203.87999999999997</v>
          </cell>
          <cell r="R61">
            <v>5</v>
          </cell>
          <cell r="S61">
            <v>3.0581999999999998</v>
          </cell>
        </row>
        <row r="62">
          <cell r="E62">
            <v>0</v>
          </cell>
          <cell r="G62">
            <v>5</v>
          </cell>
          <cell r="H62">
            <v>0</v>
          </cell>
          <cell r="J62">
            <v>3</v>
          </cell>
          <cell r="L62">
            <v>5</v>
          </cell>
          <cell r="M62">
            <v>0.69750000000000001</v>
          </cell>
          <cell r="P62">
            <v>3</v>
          </cell>
          <cell r="Q62">
            <v>115.16666666666667</v>
          </cell>
          <cell r="R62">
            <v>5</v>
          </cell>
          <cell r="S62">
            <v>1.7275</v>
          </cell>
        </row>
        <row r="63">
          <cell r="E63">
            <v>0</v>
          </cell>
          <cell r="G63">
            <v>5</v>
          </cell>
          <cell r="H63">
            <v>0</v>
          </cell>
          <cell r="J63">
            <v>0</v>
          </cell>
          <cell r="L63">
            <v>5</v>
          </cell>
          <cell r="M63">
            <v>0</v>
          </cell>
          <cell r="P63">
            <v>1</v>
          </cell>
          <cell r="Q63">
            <v>17.684898929845421</v>
          </cell>
          <cell r="R63">
            <v>5</v>
          </cell>
          <cell r="S63">
            <v>8.8424494649227095E-2</v>
          </cell>
        </row>
        <row r="64">
          <cell r="M64">
            <v>0.80706</v>
          </cell>
          <cell r="S64">
            <v>4.9397415420357191</v>
          </cell>
        </row>
        <row r="66">
          <cell r="S66">
            <v>33.361219622921254</v>
          </cell>
        </row>
        <row r="68">
          <cell r="S68">
            <v>505.37158802054898</v>
          </cell>
        </row>
      </sheetData>
      <sheetData sheetId="2">
        <row r="15">
          <cell r="E15">
            <v>-86.54531999999999</v>
          </cell>
          <cell r="H15">
            <v>-3.2532385788000004</v>
          </cell>
          <cell r="J15">
            <v>-54.515409999999981</v>
          </cell>
          <cell r="M15">
            <v>-2.0492342618999997</v>
          </cell>
        </row>
        <row r="16">
          <cell r="E16">
            <v>-89.406420000000011</v>
          </cell>
          <cell r="H16">
            <v>-2.2616688037682873</v>
          </cell>
          <cell r="J16">
            <v>-368.04396999999994</v>
          </cell>
          <cell r="M16">
            <v>1.0240015129223383</v>
          </cell>
        </row>
        <row r="17">
          <cell r="E17">
            <v>-38.956679999999999</v>
          </cell>
          <cell r="H17">
            <v>-1.3525056813829732</v>
          </cell>
          <cell r="J17">
            <v>33.021119999999982</v>
          </cell>
          <cell r="M17">
            <v>5.4362605948000127</v>
          </cell>
        </row>
        <row r="18">
          <cell r="E18">
            <v>4.2005600000000003</v>
          </cell>
          <cell r="H18">
            <v>9.1236316377026505E-2</v>
          </cell>
          <cell r="J18">
            <v>685.29281000000003</v>
          </cell>
          <cell r="M18">
            <v>2.3468856362768125</v>
          </cell>
        </row>
        <row r="19">
          <cell r="E19">
            <v>-42.74033</v>
          </cell>
          <cell r="H19">
            <v>-1.6357579097600001</v>
          </cell>
          <cell r="J19">
            <v>61.657869999999981</v>
          </cell>
          <cell r="M19">
            <v>2.3597700006399993</v>
          </cell>
        </row>
        <row r="20">
          <cell r="E20">
            <v>0.34349000000001695</v>
          </cell>
          <cell r="J20">
            <v>72.344794129000007</v>
          </cell>
        </row>
        <row r="22">
          <cell r="E22">
            <v>134.46635000000001</v>
          </cell>
          <cell r="G22">
            <v>2.3773983739837399</v>
          </cell>
          <cell r="H22">
            <v>7.7905085974421393</v>
          </cell>
          <cell r="J22">
            <v>351.11005999999998</v>
          </cell>
          <cell r="L22">
            <v>2.3500567232849088</v>
          </cell>
          <cell r="M22">
            <v>27.819083692786212</v>
          </cell>
        </row>
        <row r="23">
          <cell r="E23">
            <v>133</v>
          </cell>
          <cell r="G23">
            <v>2.3773983739837399</v>
          </cell>
          <cell r="H23">
            <v>6.7764862439024398</v>
          </cell>
          <cell r="J23">
            <v>327.33</v>
          </cell>
          <cell r="L23">
            <v>2.3500567232849088</v>
          </cell>
          <cell r="M23">
            <v>19.404851524918858</v>
          </cell>
        </row>
        <row r="24">
          <cell r="E24">
            <v>1.4663499999999998</v>
          </cell>
          <cell r="H24">
            <v>0.1000871856</v>
          </cell>
          <cell r="J24">
            <v>23.780060000000002</v>
          </cell>
          <cell r="M24">
            <v>1.6187663538599997</v>
          </cell>
        </row>
        <row r="25">
          <cell r="H25">
            <v>0.38500000000000001</v>
          </cell>
          <cell r="M25">
            <v>2.3605</v>
          </cell>
        </row>
        <row r="26">
          <cell r="H26">
            <v>0.52893516793970008</v>
          </cell>
          <cell r="M26">
            <v>4.4349658140073531</v>
          </cell>
        </row>
        <row r="28">
          <cell r="E28">
            <v>0</v>
          </cell>
          <cell r="G28">
            <v>0</v>
          </cell>
          <cell r="H28">
            <v>0</v>
          </cell>
          <cell r="J28">
            <v>758.18901000000005</v>
          </cell>
          <cell r="L28">
            <v>9.4630407820076421</v>
          </cell>
          <cell r="M28">
            <v>23.55722127407957</v>
          </cell>
        </row>
        <row r="29">
          <cell r="E29">
            <v>0</v>
          </cell>
          <cell r="G29">
            <v>0</v>
          </cell>
          <cell r="H29">
            <v>0</v>
          </cell>
          <cell r="J29">
            <v>758.18901000000005</v>
          </cell>
          <cell r="L29">
            <v>9.4630407820076421</v>
          </cell>
          <cell r="M29">
            <v>5.3524255235</v>
          </cell>
        </row>
        <row r="30">
          <cell r="H30">
            <v>0</v>
          </cell>
          <cell r="M30">
            <v>1.41388</v>
          </cell>
        </row>
        <row r="31">
          <cell r="H31">
            <v>0</v>
          </cell>
          <cell r="M31">
            <v>15.854885750579571</v>
          </cell>
        </row>
        <row r="32">
          <cell r="H32">
            <v>0</v>
          </cell>
          <cell r="M32">
            <v>0.93603000000000003</v>
          </cell>
        </row>
        <row r="34">
          <cell r="E34">
            <v>-58.692</v>
          </cell>
          <cell r="G34">
            <v>1.4679554283377632</v>
          </cell>
          <cell r="H34">
            <v>-1.2822750815172415</v>
          </cell>
          <cell r="J34">
            <v>292.45999999999998</v>
          </cell>
          <cell r="L34">
            <v>7.9801415578198744</v>
          </cell>
          <cell r="M34">
            <v>11.424809238744299</v>
          </cell>
        </row>
        <row r="35">
          <cell r="E35">
            <v>-58.692</v>
          </cell>
          <cell r="G35">
            <v>1.4679554283377632</v>
          </cell>
          <cell r="H35">
            <v>-1.365100116</v>
          </cell>
          <cell r="J35">
            <v>292.45999999999998</v>
          </cell>
          <cell r="L35">
            <v>7.9801415578198744</v>
          </cell>
          <cell r="M35">
            <v>7.0838165999999996</v>
          </cell>
        </row>
        <row r="36">
          <cell r="E36">
            <v>0</v>
          </cell>
          <cell r="G36">
            <v>0</v>
          </cell>
          <cell r="H36">
            <v>0</v>
          </cell>
          <cell r="J36">
            <v>0</v>
          </cell>
          <cell r="L36">
            <v>0</v>
          </cell>
          <cell r="M36">
            <v>0</v>
          </cell>
        </row>
        <row r="37">
          <cell r="H37">
            <v>7.4999999999999997E-2</v>
          </cell>
          <cell r="M37">
            <v>0.57499999999999996</v>
          </cell>
        </row>
        <row r="38">
          <cell r="H38">
            <v>7.8250344827586211E-3</v>
          </cell>
          <cell r="M38">
            <v>3.7659926387442981</v>
          </cell>
        </row>
        <row r="40">
          <cell r="E40">
            <v>-5</v>
          </cell>
          <cell r="H40">
            <v>-3.9959117887842819</v>
          </cell>
          <cell r="J40">
            <v>28</v>
          </cell>
          <cell r="M40">
            <v>22.508088211215714</v>
          </cell>
        </row>
        <row r="41">
          <cell r="E41">
            <v>-3</v>
          </cell>
          <cell r="H41">
            <v>-2.2509117887842827</v>
          </cell>
          <cell r="J41">
            <v>12</v>
          </cell>
          <cell r="M41">
            <v>9.7040882112157174</v>
          </cell>
        </row>
        <row r="42">
          <cell r="E42">
            <v>-2</v>
          </cell>
          <cell r="H42">
            <v>-1.7449999999999992</v>
          </cell>
          <cell r="J42">
            <v>14</v>
          </cell>
          <cell r="M42">
            <v>12.66</v>
          </cell>
        </row>
        <row r="43">
          <cell r="E43">
            <v>0</v>
          </cell>
          <cell r="H43">
            <v>0</v>
          </cell>
          <cell r="J43">
            <v>0</v>
          </cell>
          <cell r="M43">
            <v>0</v>
          </cell>
        </row>
        <row r="44">
          <cell r="E44">
            <v>0</v>
          </cell>
          <cell r="H44">
            <v>0</v>
          </cell>
          <cell r="J44">
            <v>2</v>
          </cell>
          <cell r="M44">
            <v>0.14399999999999999</v>
          </cell>
        </row>
        <row r="46">
          <cell r="H46">
            <v>0</v>
          </cell>
          <cell r="M46">
            <v>0</v>
          </cell>
        </row>
        <row r="47">
          <cell r="H47">
            <v>0</v>
          </cell>
          <cell r="M47">
            <v>0</v>
          </cell>
        </row>
        <row r="48">
          <cell r="H48">
            <v>0</v>
          </cell>
          <cell r="M48">
            <v>0</v>
          </cell>
        </row>
        <row r="55">
          <cell r="E55">
            <v>-1</v>
          </cell>
          <cell r="H55">
            <v>-1.5944293031623175E-2</v>
          </cell>
          <cell r="J55">
            <v>2.0340500000000001</v>
          </cell>
          <cell r="M55">
            <v>3.2431489240973117E-2</v>
          </cell>
        </row>
        <row r="56">
          <cell r="E56">
            <v>-14.151149999999994</v>
          </cell>
          <cell r="H56">
            <v>-0.45736723996535811</v>
          </cell>
          <cell r="J56">
            <v>18.604430000000001</v>
          </cell>
          <cell r="M56">
            <v>0.5624142814247759</v>
          </cell>
        </row>
        <row r="60">
          <cell r="E60">
            <v>0</v>
          </cell>
          <cell r="H60">
            <v>0.56963999999999992</v>
          </cell>
          <cell r="J60">
            <v>5</v>
          </cell>
          <cell r="M60">
            <v>5.3151599999999997</v>
          </cell>
        </row>
        <row r="61">
          <cell r="E61">
            <v>0</v>
          </cell>
          <cell r="H61">
            <v>0</v>
          </cell>
          <cell r="J61">
            <v>3</v>
          </cell>
          <cell r="M61">
            <v>3.4775999999999998</v>
          </cell>
        </row>
        <row r="62">
          <cell r="E62">
            <v>0</v>
          </cell>
          <cell r="H62">
            <v>0</v>
          </cell>
          <cell r="J62">
            <v>2</v>
          </cell>
          <cell r="M62">
            <v>0.88250000000000006</v>
          </cell>
        </row>
        <row r="63">
          <cell r="E63">
            <v>0</v>
          </cell>
          <cell r="H63">
            <v>0</v>
          </cell>
          <cell r="J63">
            <v>0</v>
          </cell>
          <cell r="M63">
            <v>0</v>
          </cell>
        </row>
        <row r="64">
          <cell r="M64">
            <v>0.95505999999999991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2146</v>
      </c>
      <c r="F40" s="251" t="s">
        <v>21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21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317</v>
      </c>
      <c r="F41" s="254" t="s">
        <v>21</v>
      </c>
      <c r="G41" s="255">
        <v>5</v>
      </c>
      <c r="H41" s="147">
        <v>563.66757777322891</v>
      </c>
      <c r="I41" s="117"/>
      <c r="J41" s="253">
        <v>-356</v>
      </c>
      <c r="K41" s="254" t="s">
        <v>21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184</v>
      </c>
      <c r="F42" s="254" t="s">
        <v>21</v>
      </c>
      <c r="G42" s="255">
        <v>5</v>
      </c>
      <c r="H42" s="147">
        <v>975.89500000000044</v>
      </c>
      <c r="I42" s="117"/>
      <c r="J42" s="253">
        <v>-3413</v>
      </c>
      <c r="K42" s="254" t="s">
        <v>21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186.71483999999919</v>
      </c>
      <c r="F56" s="333" t="s">
        <v>21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21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-11854.118424345388</v>
      </c>
      <c r="F13" s="114"/>
      <c r="G13" s="115"/>
      <c r="H13" s="116">
        <v>-119.39905101737551</v>
      </c>
      <c r="I13" s="117"/>
      <c r="J13" s="113">
        <v>-21631.979516072297</v>
      </c>
      <c r="K13" s="114"/>
      <c r="L13" s="115"/>
      <c r="M13" s="118">
        <v>1704.9788343022169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-0.65334721091597014</v>
      </c>
      <c r="V13" s="122">
        <v>0.54258892125977531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17364.094113927702</v>
      </c>
      <c r="K14" s="133">
        <v>0.01</v>
      </c>
      <c r="L14" s="134">
        <v>5</v>
      </c>
      <c r="M14" s="136">
        <v>868.20470569638519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0.75</v>
      </c>
      <c r="V14" s="139">
        <v>0.75000000000000011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-1227.4104300000004</v>
      </c>
      <c r="F15" s="144">
        <v>7.000000000000001E-3</v>
      </c>
      <c r="G15" s="145">
        <v>5.37</v>
      </c>
      <c r="H15" s="146">
        <v>-46.138358063700025</v>
      </c>
      <c r="I15" s="117"/>
      <c r="J15" s="143">
        <v>-3536.0266300000003</v>
      </c>
      <c r="K15" s="144">
        <v>7.000000000000001E-3</v>
      </c>
      <c r="L15" s="145">
        <v>5.37</v>
      </c>
      <c r="M15" s="147">
        <v>-132.91924102170003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-0.30544702331913393</v>
      </c>
      <c r="V15" s="150">
        <v>-0.5355295525450674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-14846.609620000005</v>
      </c>
      <c r="F16" s="152"/>
      <c r="G16" s="153"/>
      <c r="H16" s="146">
        <v>-357.36716974418709</v>
      </c>
      <c r="I16" s="117"/>
      <c r="J16" s="143">
        <v>-43778.078700000005</v>
      </c>
      <c r="K16" s="152"/>
      <c r="L16" s="153"/>
      <c r="M16" s="147">
        <v>-148.59850746322266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1325.8859399999994</v>
      </c>
      <c r="F17" s="152"/>
      <c r="G17" s="153"/>
      <c r="H17" s="146">
        <v>139.40569250778074</v>
      </c>
      <c r="I17" s="117"/>
      <c r="J17" s="143">
        <v>8318.0317000000068</v>
      </c>
      <c r="K17" s="152"/>
      <c r="L17" s="153"/>
      <c r="M17" s="147">
        <v>1118.2918770907545</v>
      </c>
      <c r="N17" s="148" t="e">
        <v>#N/A</v>
      </c>
      <c r="O17" s="120"/>
      <c r="P17" s="143">
        <v>7872.8626649805601</v>
      </c>
      <c r="Q17" s="154"/>
      <c r="R17" s="155"/>
      <c r="S17" s="146">
        <v>1996.2665208391622</v>
      </c>
      <c r="T17" s="117"/>
      <c r="U17" s="149">
        <v>1.0565447479478605</v>
      </c>
      <c r="V17" s="150">
        <v>0.56019167050933805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11518.114329999999</v>
      </c>
      <c r="F18" s="160">
        <v>4.2914596013748042E-3</v>
      </c>
      <c r="G18" s="161">
        <v>1</v>
      </c>
      <c r="H18" s="162">
        <v>49.42952233121121</v>
      </c>
      <c r="I18" s="163"/>
      <c r="J18" s="159">
        <v>86630.203249999977</v>
      </c>
      <c r="K18" s="160">
        <v>4.1526359633492389E-3</v>
      </c>
      <c r="L18" s="161">
        <v>1</v>
      </c>
      <c r="M18" s="164">
        <v>359.743697528204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0.54823642571092046</v>
      </c>
      <c r="V18" s="170">
        <v>0.44639731329906107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838.09891999999945</v>
      </c>
      <c r="F19" s="160">
        <v>4.7840000000000001E-3</v>
      </c>
      <c r="G19" s="161">
        <v>8</v>
      </c>
      <c r="H19" s="162">
        <v>32.075721866239981</v>
      </c>
      <c r="I19" s="163"/>
      <c r="J19" s="159">
        <v>12418.483590000007</v>
      </c>
      <c r="K19" s="160">
        <v>4.7840000000000001E-3</v>
      </c>
      <c r="L19" s="161">
        <v>8</v>
      </c>
      <c r="M19" s="164">
        <v>475.28020395648025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0.97520574866336318</v>
      </c>
      <c r="V19" s="170">
        <v>0.97520574866336318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871.1835726119989</v>
      </c>
      <c r="F20" s="179">
        <v>2.5999999999999999E-3</v>
      </c>
      <c r="G20" s="180">
        <v>8</v>
      </c>
      <c r="H20" s="181">
        <v>18.120618310329576</v>
      </c>
      <c r="I20" s="163"/>
      <c r="J20" s="178">
        <v>17594.494966638002</v>
      </c>
      <c r="K20" s="179">
        <v>2.5999999999999999E-3</v>
      </c>
      <c r="L20" s="180">
        <v>8</v>
      </c>
      <c r="M20" s="182">
        <v>365.96549530607041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0.46622647917644788</v>
      </c>
      <c r="V20" s="185">
        <v>0.46622647917644788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10000.951299999999</v>
      </c>
      <c r="F22" s="197">
        <v>3.1427243336606514E-2</v>
      </c>
      <c r="G22" s="198">
        <v>2.5188901373337309</v>
      </c>
      <c r="H22" s="116">
        <v>791.69303943657883</v>
      </c>
      <c r="I22" s="117"/>
      <c r="J22" s="113">
        <v>52326.408100000001</v>
      </c>
      <c r="K22" s="197">
        <v>3.3194133025821124E-2</v>
      </c>
      <c r="L22" s="198">
        <v>2.4841449330912755</v>
      </c>
      <c r="M22" s="199">
        <v>4314.7852406654283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0.5204119211792182</v>
      </c>
      <c r="V22" s="122">
        <v>0.41899341727006839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9422.2077599999993</v>
      </c>
      <c r="F23" s="133">
        <v>2.4145143614537588E-2</v>
      </c>
      <c r="G23" s="134">
        <v>2.5188901373337309</v>
      </c>
      <c r="H23" s="135">
        <v>573.0489156410714</v>
      </c>
      <c r="I23" s="117"/>
      <c r="J23" s="132">
        <v>48838.069759999998</v>
      </c>
      <c r="K23" s="133">
        <v>2.6630253899616204E-2</v>
      </c>
      <c r="L23" s="134">
        <v>2.4841449330912755</v>
      </c>
      <c r="M23" s="203">
        <v>3230.8048666862746</v>
      </c>
      <c r="N23" s="204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0.53429751928500413</v>
      </c>
      <c r="V23" s="139">
        <v>0.42203705087856819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578.74353999999994</v>
      </c>
      <c r="F24" s="144">
        <v>4.3200000000000009E-2</v>
      </c>
      <c r="G24" s="145">
        <v>1.5800000000000007</v>
      </c>
      <c r="H24" s="146">
        <v>39.502719066240019</v>
      </c>
      <c r="I24" s="117"/>
      <c r="J24" s="143">
        <v>3488.3383399999998</v>
      </c>
      <c r="K24" s="144">
        <v>4.3102220904982599E-2</v>
      </c>
      <c r="L24" s="145">
        <v>1.5799999999999985</v>
      </c>
      <c r="M24" s="207">
        <v>237.56110496076025</v>
      </c>
      <c r="N24" s="208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0.38157587626011741</v>
      </c>
      <c r="V24" s="150">
        <v>0.40382118077249229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33.966250000000002</v>
      </c>
      <c r="I25" s="117"/>
      <c r="J25" s="210"/>
      <c r="K25" s="152"/>
      <c r="L25" s="212"/>
      <c r="M25" s="214">
        <v>187.52725000000001</v>
      </c>
      <c r="N25" s="208" t="e">
        <v>#N/A</v>
      </c>
      <c r="O25" s="120"/>
      <c r="P25" s="210"/>
      <c r="Q25" s="152"/>
      <c r="R25" s="155"/>
      <c r="S25" s="213">
        <v>548.43679407707157</v>
      </c>
      <c r="T25" s="117"/>
      <c r="U25" s="215"/>
      <c r="V25" s="150">
        <v>0.34193046860682891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145.17515472926738</v>
      </c>
      <c r="I26" s="117"/>
      <c r="J26" s="219"/>
      <c r="K26" s="223"/>
      <c r="L26" s="221"/>
      <c r="M26" s="224">
        <v>658.89201901839363</v>
      </c>
      <c r="N26" s="225" t="e">
        <v>#N/A</v>
      </c>
      <c r="O26" s="120"/>
      <c r="P26" s="219"/>
      <c r="Q26" s="223"/>
      <c r="R26" s="226"/>
      <c r="S26" s="227">
        <v>1505.9952886606497</v>
      </c>
      <c r="T26" s="117"/>
      <c r="U26" s="228"/>
      <c r="V26" s="229">
        <v>0.43751266951464124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29456.015920000005</v>
      </c>
      <c r="F28" s="197">
        <v>1.2933156106199413E-3</v>
      </c>
      <c r="G28" s="198">
        <v>8.0235058505181271</v>
      </c>
      <c r="H28" s="116">
        <v>305.66287885152133</v>
      </c>
      <c r="I28" s="117"/>
      <c r="J28" s="113">
        <v>129082.46262000005</v>
      </c>
      <c r="K28" s="197">
        <v>3.0319433730470677E-3</v>
      </c>
      <c r="L28" s="198">
        <v>8.0061868170711055</v>
      </c>
      <c r="M28" s="199">
        <v>3133.3870759722322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0.45795115335288139</v>
      </c>
      <c r="V28" s="122">
        <v>0.20414635305277282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29456.015920000005</v>
      </c>
      <c r="F29" s="133">
        <v>-4.2901807668794053E-4</v>
      </c>
      <c r="G29" s="134">
        <v>8.0235058505181271</v>
      </c>
      <c r="H29" s="135">
        <v>-101.39435364653188</v>
      </c>
      <c r="I29" s="117"/>
      <c r="J29" s="132">
        <v>129082.46262000005</v>
      </c>
      <c r="K29" s="133">
        <v>1.1007381616374074E-3</v>
      </c>
      <c r="L29" s="134">
        <v>8.0061868170711055</v>
      </c>
      <c r="M29" s="203">
        <v>1137.5670008763529</v>
      </c>
      <c r="N29" s="204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0.45795115335288139</v>
      </c>
      <c r="V29" s="139">
        <v>0.115308376077415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47.518600000000013</v>
      </c>
      <c r="I30" s="117"/>
      <c r="J30" s="210"/>
      <c r="K30" s="154"/>
      <c r="L30" s="212"/>
      <c r="M30" s="214">
        <v>174.38407999999998</v>
      </c>
      <c r="N30" s="208" t="e">
        <v>#N/A</v>
      </c>
      <c r="O30" s="120"/>
      <c r="P30" s="210"/>
      <c r="Q30" s="154"/>
      <c r="R30" s="155"/>
      <c r="S30" s="213">
        <v>845.60850000000039</v>
      </c>
      <c r="T30" s="117"/>
      <c r="U30" s="215"/>
      <c r="V30" s="150">
        <v>0.20622318720779168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299.08300249805319</v>
      </c>
      <c r="I31" s="117"/>
      <c r="J31" s="210"/>
      <c r="K31" s="211"/>
      <c r="L31" s="212"/>
      <c r="M31" s="214">
        <v>1616.1082650958792</v>
      </c>
      <c r="N31" s="208" t="e">
        <v>#N/A</v>
      </c>
      <c r="O31" s="120"/>
      <c r="P31" s="210"/>
      <c r="Q31" s="154"/>
      <c r="R31" s="155"/>
      <c r="S31" s="213">
        <v>4206.427795430438</v>
      </c>
      <c r="T31" s="117"/>
      <c r="U31" s="215"/>
      <c r="V31" s="150">
        <v>0.38419969239731239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60.455629999999999</v>
      </c>
      <c r="I32" s="117"/>
      <c r="J32" s="219"/>
      <c r="K32" s="223"/>
      <c r="L32" s="221"/>
      <c r="M32" s="224">
        <v>205.32772999999995</v>
      </c>
      <c r="N32" s="225" t="e">
        <v>#N/A</v>
      </c>
      <c r="O32" s="120"/>
      <c r="P32" s="219"/>
      <c r="Q32" s="220"/>
      <c r="R32" s="226"/>
      <c r="S32" s="227">
        <v>431.26033500000017</v>
      </c>
      <c r="T32" s="117"/>
      <c r="U32" s="228"/>
      <c r="V32" s="229">
        <v>0.47611086236344891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4057.1949400000003</v>
      </c>
      <c r="F34" s="197">
        <v>4.1864654607408026E-3</v>
      </c>
      <c r="G34" s="198">
        <v>4.9179101869138266</v>
      </c>
      <c r="H34" s="116">
        <v>83.532211784545069</v>
      </c>
      <c r="I34" s="117"/>
      <c r="J34" s="113">
        <v>28650.579630000004</v>
      </c>
      <c r="K34" s="197">
        <v>6.2354102380524374E-3</v>
      </c>
      <c r="L34" s="198">
        <v>3.7680797820872862</v>
      </c>
      <c r="M34" s="199">
        <v>673.16035985202154</v>
      </c>
      <c r="N34" s="200" t="e">
        <v>#N/A</v>
      </c>
      <c r="O34" s="120"/>
      <c r="P34" s="113">
        <v>48960.614080764484</v>
      </c>
      <c r="Q34" s="197">
        <v>9.0595525333442128E-3</v>
      </c>
      <c r="R34" s="198">
        <v>4.5</v>
      </c>
      <c r="S34" s="116">
        <v>1996.0256489826518</v>
      </c>
      <c r="T34" s="117"/>
      <c r="U34" s="121">
        <v>0.58517606790508303</v>
      </c>
      <c r="V34" s="122">
        <v>0.33725035557289684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4020.7249900000002</v>
      </c>
      <c r="F35" s="133">
        <v>3.0967979971445484E-3</v>
      </c>
      <c r="G35" s="134">
        <v>4.9179101869138266</v>
      </c>
      <c r="H35" s="135">
        <v>61.234734590380036</v>
      </c>
      <c r="I35" s="117"/>
      <c r="J35" s="132">
        <v>28060.456640000004</v>
      </c>
      <c r="K35" s="133">
        <v>4.4290026478685952E-3</v>
      </c>
      <c r="L35" s="134">
        <v>3.7680797820872862</v>
      </c>
      <c r="M35" s="203">
        <v>468.29634021255276</v>
      </c>
      <c r="N35" s="204" t="e">
        <v>#N/A</v>
      </c>
      <c r="O35" s="120"/>
      <c r="P35" s="132">
        <v>47476.47579044861</v>
      </c>
      <c r="Q35" s="133">
        <v>7.4999999999999997E-3</v>
      </c>
      <c r="R35" s="134">
        <v>4.5</v>
      </c>
      <c r="S35" s="135">
        <v>1602.3310579276406</v>
      </c>
      <c r="T35" s="117"/>
      <c r="U35" s="138">
        <v>0.59103916566707859</v>
      </c>
      <c r="V35" s="139">
        <v>0.29225941661407934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36.469949999999997</v>
      </c>
      <c r="F36" s="144">
        <v>2.1488550186656928E-2</v>
      </c>
      <c r="G36" s="145">
        <v>2.3728916666666664</v>
      </c>
      <c r="H36" s="146">
        <v>1.8596028112832499</v>
      </c>
      <c r="I36" s="117"/>
      <c r="J36" s="143">
        <v>590.12298999999996</v>
      </c>
      <c r="K36" s="144">
        <v>1.1504259392212153E-2</v>
      </c>
      <c r="L36" s="145">
        <v>1.9234760322681006</v>
      </c>
      <c r="M36" s="207">
        <v>13.05834019713515</v>
      </c>
      <c r="N36" s="208" t="e">
        <v>#N/A</v>
      </c>
      <c r="O36" s="120"/>
      <c r="P36" s="143">
        <v>1484.1382903158724</v>
      </c>
      <c r="Q36" s="144">
        <v>7.4999999999999997E-3</v>
      </c>
      <c r="R36" s="145">
        <v>2</v>
      </c>
      <c r="S36" s="146">
        <v>22.262074354738086</v>
      </c>
      <c r="T36" s="117"/>
      <c r="U36" s="149">
        <v>0.3976199481211436</v>
      </c>
      <c r="V36" s="150">
        <v>0.58657337986816649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12.130800000000001</v>
      </c>
      <c r="I37" s="117"/>
      <c r="J37" s="210"/>
      <c r="K37" s="154"/>
      <c r="L37" s="212"/>
      <c r="M37" s="214">
        <v>56.057799999999993</v>
      </c>
      <c r="N37" s="208" t="e">
        <v>#N/A</v>
      </c>
      <c r="O37" s="120"/>
      <c r="P37" s="210"/>
      <c r="Q37" s="154"/>
      <c r="R37" s="155"/>
      <c r="S37" s="213">
        <v>146.88184224229346</v>
      </c>
      <c r="T37" s="117"/>
      <c r="U37" s="215"/>
      <c r="V37" s="150">
        <v>0.38165234820195221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8.3070743828817832</v>
      </c>
      <c r="I38" s="117"/>
      <c r="J38" s="219"/>
      <c r="K38" s="220"/>
      <c r="L38" s="221"/>
      <c r="M38" s="224">
        <v>135.74787944233364</v>
      </c>
      <c r="N38" s="225" t="e">
        <v>#N/A</v>
      </c>
      <c r="O38" s="120"/>
      <c r="P38" s="219"/>
      <c r="Q38" s="220"/>
      <c r="R38" s="226"/>
      <c r="S38" s="227">
        <v>224.55067445797954</v>
      </c>
      <c r="T38" s="117"/>
      <c r="U38" s="228"/>
      <c r="V38" s="246">
        <v>0.60453115881304698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 t="s">
        <v>118</v>
      </c>
      <c r="F40" s="251" t="s">
        <v>118</v>
      </c>
      <c r="G40" s="198" t="s">
        <v>118</v>
      </c>
      <c r="H40" s="252" t="s">
        <v>118</v>
      </c>
      <c r="I40" s="117"/>
      <c r="J40" s="113">
        <v>791</v>
      </c>
      <c r="K40" s="251" t="s">
        <v>21</v>
      </c>
      <c r="L40" s="198">
        <v>6.140245461746356</v>
      </c>
      <c r="M40" s="199">
        <v>2071.8122536512492</v>
      </c>
      <c r="N40" s="200" t="e">
        <v>#N/A</v>
      </c>
      <c r="O40" s="120"/>
      <c r="P40" s="113">
        <v>11121</v>
      </c>
      <c r="Q40" s="251">
        <v>72.158607646893415</v>
      </c>
      <c r="R40" s="198">
        <v>5.189436823955476</v>
      </c>
      <c r="S40" s="116">
        <v>4164.3978593878483</v>
      </c>
      <c r="T40" s="117"/>
      <c r="U40" s="121">
        <v>7.1126697239456887E-2</v>
      </c>
      <c r="V40" s="122">
        <v>0.49750583964515777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 t="s">
        <v>118</v>
      </c>
      <c r="F41" s="254" t="s">
        <v>118</v>
      </c>
      <c r="G41" s="255" t="s">
        <v>118</v>
      </c>
      <c r="H41" s="147" t="s">
        <v>118</v>
      </c>
      <c r="I41" s="117"/>
      <c r="J41" s="253">
        <v>192</v>
      </c>
      <c r="K41" s="254" t="s">
        <v>21</v>
      </c>
      <c r="L41" s="255">
        <v>5</v>
      </c>
      <c r="M41" s="147">
        <v>692.81156365124889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0.13079019073569481</v>
      </c>
      <c r="V41" s="150">
        <v>0.56597223683479636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 t="s">
        <v>118</v>
      </c>
      <c r="F42" s="254" t="s">
        <v>118</v>
      </c>
      <c r="G42" s="255" t="s">
        <v>118</v>
      </c>
      <c r="H42" s="147" t="s">
        <v>118</v>
      </c>
      <c r="I42" s="117"/>
      <c r="J42" s="253">
        <v>-271</v>
      </c>
      <c r="K42" s="254" t="s">
        <v>21</v>
      </c>
      <c r="L42" s="255">
        <v>5</v>
      </c>
      <c r="M42" s="147">
        <v>1262.6050000000002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-0.10211002260738508</v>
      </c>
      <c r="V42" s="150">
        <v>0.54035331374683404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 t="s">
        <v>118</v>
      </c>
      <c r="F43" s="254" t="s">
        <v>118</v>
      </c>
      <c r="G43" s="255" t="s">
        <v>118</v>
      </c>
      <c r="H43" s="147" t="s">
        <v>118</v>
      </c>
      <c r="I43" s="117"/>
      <c r="J43" s="253">
        <v>1358</v>
      </c>
      <c r="K43" s="254">
        <v>19.700076319327859</v>
      </c>
      <c r="L43" s="255">
        <v>5.6641635936976202</v>
      </c>
      <c r="M43" s="147">
        <v>151.53169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0.42812105926860028</v>
      </c>
      <c r="V43" s="150">
        <v>0.46182278747145988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 t="s">
        <v>118</v>
      </c>
      <c r="F44" s="258" t="s">
        <v>118</v>
      </c>
      <c r="G44" s="259" t="s">
        <v>118</v>
      </c>
      <c r="H44" s="260" t="s">
        <v>118</v>
      </c>
      <c r="I44" s="117"/>
      <c r="J44" s="257">
        <v>-488</v>
      </c>
      <c r="K44" s="258">
        <v>14.399999999999999</v>
      </c>
      <c r="L44" s="259">
        <v>5</v>
      </c>
      <c r="M44" s="260">
        <v>-35.135999999999996</v>
      </c>
      <c r="N44" s="261" t="e">
        <v>#N/A</v>
      </c>
      <c r="O44" s="120"/>
      <c r="P44" s="262">
        <v>3827</v>
      </c>
      <c r="Q44" s="263">
        <v>14.399999999999999</v>
      </c>
      <c r="R44" s="264">
        <v>5</v>
      </c>
      <c r="S44" s="265">
        <v>275.54399999999998</v>
      </c>
      <c r="T44" s="117"/>
      <c r="U44" s="266">
        <v>-0.12751502482362165</v>
      </c>
      <c r="V44" s="229">
        <v>-0.12751502482362162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 t="s">
        <v>118</v>
      </c>
      <c r="I46" s="117"/>
      <c r="J46" s="274"/>
      <c r="K46" s="275"/>
      <c r="L46" s="276"/>
      <c r="M46" s="199">
        <v>-367.84635099999991</v>
      </c>
      <c r="N46" s="200" t="e">
        <v>#N/A</v>
      </c>
      <c r="O46" s="120"/>
      <c r="P46" s="274"/>
      <c r="Q46" s="275"/>
      <c r="R46" s="276"/>
      <c r="S46" s="116">
        <v>-357.53576513732997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 t="s">
        <v>118</v>
      </c>
      <c r="I47" s="117"/>
      <c r="J47" s="278"/>
      <c r="K47" s="279"/>
      <c r="L47" s="280"/>
      <c r="M47" s="203">
        <v>-487.44811999999996</v>
      </c>
      <c r="N47" s="204" t="e">
        <v>#N/A</v>
      </c>
      <c r="O47" s="120"/>
      <c r="P47" s="281"/>
      <c r="Q47" s="282"/>
      <c r="R47" s="283"/>
      <c r="S47" s="135">
        <v>-732.87907850586953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 t="s">
        <v>118</v>
      </c>
      <c r="I48" s="117"/>
      <c r="J48" s="219"/>
      <c r="K48" s="220"/>
      <c r="L48" s="221"/>
      <c r="M48" s="286">
        <v>119.60176900000002</v>
      </c>
      <c r="N48" s="225" t="e">
        <v>#N/A</v>
      </c>
      <c r="O48" s="120"/>
      <c r="P48" s="287"/>
      <c r="Q48" s="288"/>
      <c r="R48" s="289"/>
      <c r="S48" s="265">
        <v>375.34331336853955</v>
      </c>
      <c r="T48" s="117"/>
      <c r="U48" s="228"/>
      <c r="V48" s="229">
        <v>0.31864632921425257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 t="s">
        <v>118</v>
      </c>
      <c r="I50" s="297"/>
      <c r="J50" s="293"/>
      <c r="K50" s="298"/>
      <c r="L50" s="295"/>
      <c r="M50" s="296">
        <v>11530.277413443147</v>
      </c>
      <c r="N50" s="299" t="e">
        <v>#N/A</v>
      </c>
      <c r="O50" s="300"/>
      <c r="P50" s="293"/>
      <c r="Q50" s="294"/>
      <c r="R50" s="301"/>
      <c r="S50" s="296">
        <v>34591.898536660032</v>
      </c>
      <c r="T50" s="302"/>
      <c r="U50" s="303"/>
      <c r="V50" s="304">
        <v>0.33332305832313636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 t="s">
        <v>118</v>
      </c>
      <c r="F53" s="321"/>
      <c r="G53" s="322"/>
      <c r="H53" s="323" t="s">
        <v>118</v>
      </c>
      <c r="I53" s="117"/>
      <c r="J53" s="320">
        <v>1392.9287033421144</v>
      </c>
      <c r="K53" s="321"/>
      <c r="L53" s="322"/>
      <c r="M53" s="324">
        <v>88.932668255485083</v>
      </c>
      <c r="N53" s="325" t="e">
        <v>#N/A</v>
      </c>
      <c r="O53" s="120"/>
      <c r="P53" s="320">
        <v>6086.773417135114</v>
      </c>
      <c r="Q53" s="321"/>
      <c r="R53" s="322"/>
      <c r="S53" s="326">
        <v>248.72040761296304</v>
      </c>
      <c r="T53" s="117"/>
      <c r="U53" s="327">
        <v>0.22884517097692947</v>
      </c>
      <c r="V53" s="328">
        <v>0.35756080133912582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 t="s">
        <v>118</v>
      </c>
      <c r="F54" s="144" t="s">
        <v>118</v>
      </c>
      <c r="G54" s="145" t="s">
        <v>118</v>
      </c>
      <c r="H54" s="213" t="s">
        <v>118</v>
      </c>
      <c r="I54" s="117"/>
      <c r="J54" s="143">
        <v>2226.8683233421148</v>
      </c>
      <c r="K54" s="144">
        <v>0.01</v>
      </c>
      <c r="L54" s="145">
        <v>5</v>
      </c>
      <c r="M54" s="330">
        <v>111.34341616710573</v>
      </c>
      <c r="N54" s="331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0.75</v>
      </c>
      <c r="V54" s="150">
        <v>0.75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 t="s">
        <v>118</v>
      </c>
      <c r="F55" s="144" t="s">
        <v>118</v>
      </c>
      <c r="G55" s="145" t="s">
        <v>118</v>
      </c>
      <c r="H55" s="332" t="s">
        <v>118</v>
      </c>
      <c r="I55" s="117"/>
      <c r="J55" s="143">
        <v>447.05513000000008</v>
      </c>
      <c r="K55" s="144">
        <v>2.9746815357505922E-3</v>
      </c>
      <c r="L55" s="145">
        <v>5.36</v>
      </c>
      <c r="M55" s="330">
        <v>7.1279779940103944</v>
      </c>
      <c r="N55" s="331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0.16726013391974839</v>
      </c>
      <c r="V55" s="150">
        <v>8.2924272006374491E-2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 t="s">
        <v>118</v>
      </c>
      <c r="F56" s="333" t="s">
        <v>118</v>
      </c>
      <c r="G56" s="259" t="s">
        <v>118</v>
      </c>
      <c r="H56" s="334" t="s">
        <v>118</v>
      </c>
      <c r="I56" s="117"/>
      <c r="J56" s="262">
        <v>-1280.9947500000005</v>
      </c>
      <c r="K56" s="333" t="s">
        <v>21</v>
      </c>
      <c r="L56" s="259">
        <v>5.36</v>
      </c>
      <c r="M56" s="334">
        <v>-29.538725905631033</v>
      </c>
      <c r="N56" s="335" t="e">
        <v>#N/A</v>
      </c>
      <c r="O56" s="120"/>
      <c r="P56" s="262">
        <v>444.80223609699419</v>
      </c>
      <c r="Q56" s="333">
        <v>6.0000000000000001E-3</v>
      </c>
      <c r="R56" s="259">
        <v>5.36</v>
      </c>
      <c r="S56" s="265">
        <v>14.304839912879334</v>
      </c>
      <c r="T56" s="117"/>
      <c r="U56" s="266" t="s">
        <v>21</v>
      </c>
      <c r="V56" s="229" t="s">
        <v>21</v>
      </c>
      <c r="W56" s="267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4057.1949400000003</v>
      </c>
      <c r="F58" s="336">
        <v>4.1864654607408026E-3</v>
      </c>
      <c r="G58" s="337">
        <v>4.9179101869138266</v>
      </c>
      <c r="H58" s="326">
        <v>83.532211784545069</v>
      </c>
      <c r="I58" s="117"/>
      <c r="J58" s="320">
        <v>28650.579630000004</v>
      </c>
      <c r="K58" s="336">
        <v>6.2354102380524374E-3</v>
      </c>
      <c r="L58" s="337">
        <v>3.7680797820872862</v>
      </c>
      <c r="M58" s="338">
        <v>673.16035985202154</v>
      </c>
      <c r="N58" s="339" t="e">
        <v>#N/A</v>
      </c>
      <c r="O58" s="120"/>
      <c r="P58" s="320">
        <v>48960.614080764484</v>
      </c>
      <c r="Q58" s="336">
        <v>9.0595525333442128E-3</v>
      </c>
      <c r="R58" s="337">
        <v>4.5</v>
      </c>
      <c r="S58" s="326">
        <v>1996.0256489826518</v>
      </c>
      <c r="T58" s="117"/>
      <c r="U58" s="327">
        <v>0.58517606790508303</v>
      </c>
      <c r="V58" s="328">
        <v>0.33725035557289684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 t="s">
        <v>118</v>
      </c>
      <c r="F60" s="251" t="s">
        <v>118</v>
      </c>
      <c r="G60" s="198" t="s">
        <v>118</v>
      </c>
      <c r="H60" s="252" t="s">
        <v>118</v>
      </c>
      <c r="I60" s="117"/>
      <c r="J60" s="113">
        <v>294</v>
      </c>
      <c r="K60" s="251">
        <v>267.69590568403339</v>
      </c>
      <c r="L60" s="198">
        <v>5</v>
      </c>
      <c r="M60" s="199">
        <v>393.51298135552906</v>
      </c>
      <c r="N60" s="340" t="e">
        <v>#N/A</v>
      </c>
      <c r="O60" s="120"/>
      <c r="P60" s="113">
        <v>550</v>
      </c>
      <c r="Q60" s="251">
        <v>273.85497255144776</v>
      </c>
      <c r="R60" s="198">
        <v>5</v>
      </c>
      <c r="S60" s="116">
        <v>753.10117451648125</v>
      </c>
      <c r="T60" s="117"/>
      <c r="U60" s="121">
        <v>0.53454545454545455</v>
      </c>
      <c r="V60" s="122">
        <v>0.52252339349779786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 t="s">
        <v>118</v>
      </c>
      <c r="F61" s="256" t="s">
        <v>118</v>
      </c>
      <c r="G61" s="145" t="s">
        <v>118</v>
      </c>
      <c r="H61" s="341" t="s">
        <v>118</v>
      </c>
      <c r="I61" s="117"/>
      <c r="J61" s="143">
        <v>168</v>
      </c>
      <c r="K61" s="256">
        <v>242.82428571428565</v>
      </c>
      <c r="L61" s="145">
        <v>5</v>
      </c>
      <c r="M61" s="341">
        <v>203.97239999999996</v>
      </c>
      <c r="N61" s="342">
        <v>0</v>
      </c>
      <c r="O61" s="120"/>
      <c r="P61" s="143">
        <v>234</v>
      </c>
      <c r="Q61" s="256">
        <v>203.87999999999997</v>
      </c>
      <c r="R61" s="145">
        <v>5</v>
      </c>
      <c r="S61" s="146">
        <v>238.53959999999998</v>
      </c>
      <c r="T61" s="117"/>
      <c r="U61" s="149">
        <v>0.71794871794871795</v>
      </c>
      <c r="V61" s="150">
        <v>0.85508821176861194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 t="s">
        <v>118</v>
      </c>
      <c r="F62" s="256" t="s">
        <v>118</v>
      </c>
      <c r="G62" s="145" t="s">
        <v>118</v>
      </c>
      <c r="H62" s="343" t="s">
        <v>118</v>
      </c>
      <c r="I62" s="117"/>
      <c r="J62" s="143">
        <v>99</v>
      </c>
      <c r="K62" s="256">
        <v>103.57575757575755</v>
      </c>
      <c r="L62" s="145">
        <v>5</v>
      </c>
      <c r="M62" s="343">
        <v>51.269999999999982</v>
      </c>
      <c r="N62" s="344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0.38223938223938214</v>
      </c>
      <c r="V62" s="150">
        <v>0.37863486143677405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 t="s">
        <v>118</v>
      </c>
      <c r="F63" s="256" t="s">
        <v>118</v>
      </c>
      <c r="G63" s="145" t="s">
        <v>118</v>
      </c>
      <c r="H63" s="345" t="s">
        <v>118</v>
      </c>
      <c r="I63" s="117"/>
      <c r="J63" s="143">
        <v>27</v>
      </c>
      <c r="K63" s="256">
        <v>17.684898929845421</v>
      </c>
      <c r="L63" s="145">
        <v>5</v>
      </c>
      <c r="M63" s="345">
        <v>2.387461355529132</v>
      </c>
      <c r="N63" s="346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0.47368421052631576</v>
      </c>
      <c r="V63" s="150">
        <v>0.47368421052631587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 t="s">
        <v>118</v>
      </c>
      <c r="I64" s="117"/>
      <c r="J64" s="219"/>
      <c r="K64" s="220"/>
      <c r="L64" s="221"/>
      <c r="M64" s="347">
        <v>135.88311999999999</v>
      </c>
      <c r="N64" s="335" t="e">
        <v>#N/A</v>
      </c>
      <c r="O64" s="120"/>
      <c r="P64" s="219"/>
      <c r="Q64" s="220"/>
      <c r="R64" s="221"/>
      <c r="S64" s="265">
        <v>374.11387832147534</v>
      </c>
      <c r="T64" s="117"/>
      <c r="U64" s="228"/>
      <c r="V64" s="229">
        <v>0.36321325637440238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 t="s">
        <v>118</v>
      </c>
      <c r="I66" s="297"/>
      <c r="J66" s="293"/>
      <c r="K66" s="298"/>
      <c r="L66" s="295"/>
      <c r="M66" s="349">
        <v>1155.6060094630357</v>
      </c>
      <c r="N66" s="350" t="e">
        <v>#N/A</v>
      </c>
      <c r="O66" s="300"/>
      <c r="P66" s="293"/>
      <c r="Q66" s="294"/>
      <c r="R66" s="301"/>
      <c r="S66" s="296">
        <v>2997.8472311120959</v>
      </c>
      <c r="T66" s="302"/>
      <c r="U66" s="303"/>
      <c r="V66" s="304">
        <v>0.38547861861337962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 t="s">
        <v>118</v>
      </c>
      <c r="I68" s="297"/>
      <c r="J68" s="293"/>
      <c r="K68" s="298"/>
      <c r="L68" s="295"/>
      <c r="M68" s="296">
        <v>11923.790394798676</v>
      </c>
      <c r="N68" s="299" t="e">
        <v>#N/A</v>
      </c>
      <c r="O68" s="300"/>
      <c r="P68" s="293"/>
      <c r="Q68" s="294"/>
      <c r="R68" s="301"/>
      <c r="S68" s="296">
        <v>35344.999711176511</v>
      </c>
      <c r="T68" s="302"/>
      <c r="U68" s="303"/>
      <c r="V68" s="304">
        <v>0.337354378051621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-461.5203216924084</v>
      </c>
      <c r="F13" s="114"/>
      <c r="G13" s="115"/>
      <c r="H13" s="116">
        <v>0.77669593871715392</v>
      </c>
      <c r="I13" s="117"/>
      <c r="J13" s="113">
        <v>-3440.3245601544513</v>
      </c>
      <c r="K13" s="114"/>
      <c r="L13" s="115"/>
      <c r="M13" s="118">
        <v>170.82220185098583</v>
      </c>
      <c r="N13" s="119">
        <v>158.81403027441701</v>
      </c>
      <c r="O13" s="120"/>
      <c r="P13" s="113">
        <v>4081.2710894388488</v>
      </c>
      <c r="Q13" s="114"/>
      <c r="R13" s="115"/>
      <c r="S13" s="116">
        <v>387.24053817073229</v>
      </c>
      <c r="T13" s="117"/>
      <c r="U13" s="121">
        <v>-0.84295418872248351</v>
      </c>
      <c r="V13" s="122">
        <v>0.4411268578902533</v>
      </c>
      <c r="W13" s="123">
        <v>0.262130190975149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356.57701830759169</v>
      </c>
      <c r="F14" s="133">
        <v>0.01</v>
      </c>
      <c r="G14" s="134">
        <v>5</v>
      </c>
      <c r="H14" s="135">
        <v>17.828850915379583</v>
      </c>
      <c r="I14" s="117"/>
      <c r="J14" s="132">
        <v>2139.46210984555</v>
      </c>
      <c r="K14" s="133">
        <v>0.01</v>
      </c>
      <c r="L14" s="134">
        <v>5</v>
      </c>
      <c r="M14" s="136">
        <v>106.9731054922775</v>
      </c>
      <c r="N14" s="137">
        <v>81.039367310802888</v>
      </c>
      <c r="O14" s="120"/>
      <c r="P14" s="132">
        <v>2852.6161464607335</v>
      </c>
      <c r="Q14" s="133">
        <v>0.01</v>
      </c>
      <c r="R14" s="134">
        <v>5</v>
      </c>
      <c r="S14" s="135">
        <v>142.63080732303666</v>
      </c>
      <c r="T14" s="117"/>
      <c r="U14" s="138">
        <v>0.75</v>
      </c>
      <c r="V14" s="139">
        <v>0.75</v>
      </c>
      <c r="W14" s="140">
        <v>0.75000000000000011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-56.363039999999998</v>
      </c>
      <c r="F15" s="144">
        <v>7.000000000000001E-3</v>
      </c>
      <c r="G15" s="145">
        <v>5.37</v>
      </c>
      <c r="H15" s="146">
        <v>-2.1186866736000005</v>
      </c>
      <c r="I15" s="117"/>
      <c r="J15" s="143">
        <v>-665.04478000000006</v>
      </c>
      <c r="K15" s="144">
        <v>7.000000000000001E-3</v>
      </c>
      <c r="L15" s="145">
        <v>5.37</v>
      </c>
      <c r="M15" s="147">
        <v>-24.999033280200006</v>
      </c>
      <c r="N15" s="148">
        <v>-6.4859336999999995</v>
      </c>
      <c r="O15" s="120"/>
      <c r="P15" s="143">
        <v>1426.8080732303667</v>
      </c>
      <c r="Q15" s="144">
        <v>4.0000000000000001E-3</v>
      </c>
      <c r="R15" s="145">
        <v>5.36</v>
      </c>
      <c r="S15" s="146">
        <v>30.590765090059065</v>
      </c>
      <c r="T15" s="117"/>
      <c r="U15" s="149">
        <v>-0.46610668419775936</v>
      </c>
      <c r="V15" s="150">
        <v>-0.81720850088590369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-1216.3372300000001</v>
      </c>
      <c r="F16" s="152"/>
      <c r="G16" s="153"/>
      <c r="H16" s="146">
        <v>-41.635229502296767</v>
      </c>
      <c r="I16" s="117"/>
      <c r="J16" s="143">
        <v>-6552.1741800000009</v>
      </c>
      <c r="K16" s="152"/>
      <c r="L16" s="153"/>
      <c r="M16" s="147">
        <v>-82.402493272836864</v>
      </c>
      <c r="N16" s="148">
        <v>-41.9019843711853</v>
      </c>
      <c r="O16" s="120"/>
      <c r="P16" s="143">
        <v>-1169.1826200489006</v>
      </c>
      <c r="Q16" s="154"/>
      <c r="R16" s="155"/>
      <c r="S16" s="146">
        <v>-32.005733163289428</v>
      </c>
      <c r="T16" s="117"/>
      <c r="U16" s="149" t="s">
        <v>21</v>
      </c>
      <c r="V16" s="150" t="s">
        <v>21</v>
      </c>
      <c r="W16" s="151" t="s">
        <v>21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454.60293000000001</v>
      </c>
      <c r="F17" s="152"/>
      <c r="G17" s="153"/>
      <c r="H17" s="146">
        <v>26.70176119923434</v>
      </c>
      <c r="I17" s="117"/>
      <c r="J17" s="143">
        <v>1637.4322899999995</v>
      </c>
      <c r="K17" s="152"/>
      <c r="L17" s="153"/>
      <c r="M17" s="147">
        <v>171.25062291174521</v>
      </c>
      <c r="N17" s="148">
        <v>126.16258103479942</v>
      </c>
      <c r="O17" s="120"/>
      <c r="P17" s="143">
        <v>971.02948979664927</v>
      </c>
      <c r="Q17" s="154"/>
      <c r="R17" s="155"/>
      <c r="S17" s="146">
        <v>246.024698920926</v>
      </c>
      <c r="T17" s="117"/>
      <c r="U17" s="149">
        <v>1.6862848216308104</v>
      </c>
      <c r="V17" s="150">
        <v>0.69607085655569212</v>
      </c>
      <c r="W17" s="151">
        <v>0.25530713683332845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1503.4575599999998</v>
      </c>
      <c r="F18" s="160">
        <v>4.2204249300142127E-3</v>
      </c>
      <c r="G18" s="161">
        <v>1</v>
      </c>
      <c r="H18" s="162">
        <v>6.3452297674423388</v>
      </c>
      <c r="I18" s="163"/>
      <c r="J18" s="159">
        <v>11465.99193</v>
      </c>
      <c r="K18" s="160">
        <v>4.4894115389817841E-3</v>
      </c>
      <c r="L18" s="161">
        <v>1</v>
      </c>
      <c r="M18" s="164">
        <v>51.475556476414013</v>
      </c>
      <c r="N18" s="165">
        <v>51.347442222255388</v>
      </c>
      <c r="O18" s="166"/>
      <c r="P18" s="159">
        <v>19472.399000000001</v>
      </c>
      <c r="Q18" s="167">
        <v>5.1000000000000004E-3</v>
      </c>
      <c r="R18" s="168">
        <v>1</v>
      </c>
      <c r="S18" s="162">
        <v>99.309234900000007</v>
      </c>
      <c r="T18" s="163"/>
      <c r="U18" s="169">
        <v>0.5888330415784927</v>
      </c>
      <c r="V18" s="170">
        <v>0.51833604929337751</v>
      </c>
      <c r="W18" s="171">
        <v>0.38493463580395043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367.39449999999999</v>
      </c>
      <c r="F19" s="160">
        <v>4.7840000000000001E-3</v>
      </c>
      <c r="G19" s="161">
        <v>8</v>
      </c>
      <c r="H19" s="162">
        <v>14.060922304</v>
      </c>
      <c r="I19" s="163"/>
      <c r="J19" s="159">
        <v>1819.5077199999996</v>
      </c>
      <c r="K19" s="160">
        <v>4.7840000000000001E-3</v>
      </c>
      <c r="L19" s="161">
        <v>8</v>
      </c>
      <c r="M19" s="164">
        <v>69.636199459839986</v>
      </c>
      <c r="N19" s="165">
        <v>-30.267790129919959</v>
      </c>
      <c r="O19" s="166"/>
      <c r="P19" s="159">
        <v>1569.4888805534031</v>
      </c>
      <c r="Q19" s="167">
        <v>4.7840000000000001E-3</v>
      </c>
      <c r="R19" s="168">
        <v>8</v>
      </c>
      <c r="S19" s="162">
        <v>60.067478436539844</v>
      </c>
      <c r="T19" s="163"/>
      <c r="U19" s="169">
        <v>1.1592995290023589</v>
      </c>
      <c r="V19" s="170">
        <v>1.1592995290023589</v>
      </c>
      <c r="W19" s="171">
        <v>-0.12859304803714719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94.205059989999967</v>
      </c>
      <c r="F20" s="179">
        <v>2.5999999999999999E-3</v>
      </c>
      <c r="G20" s="180">
        <v>8</v>
      </c>
      <c r="H20" s="181">
        <v>1.9594652477919992</v>
      </c>
      <c r="I20" s="163"/>
      <c r="J20" s="178">
        <v>2471.4297190140001</v>
      </c>
      <c r="K20" s="179">
        <v>2.5999999999999999E-3</v>
      </c>
      <c r="L20" s="180">
        <v>8</v>
      </c>
      <c r="M20" s="182">
        <v>51.4057381554912</v>
      </c>
      <c r="N20" s="183">
        <v>111.17401324246403</v>
      </c>
      <c r="O20" s="166"/>
      <c r="P20" s="178">
        <v>4649.9870000000001</v>
      </c>
      <c r="Q20" s="179">
        <v>2.5999999999999999E-3</v>
      </c>
      <c r="R20" s="180">
        <v>8</v>
      </c>
      <c r="S20" s="181">
        <v>96.719729599999994</v>
      </c>
      <c r="T20" s="163"/>
      <c r="U20" s="184">
        <v>0.53149174804445687</v>
      </c>
      <c r="V20" s="185">
        <v>0.53149174804445698</v>
      </c>
      <c r="W20" s="186">
        <v>0.89523363603397654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1067.95678</v>
      </c>
      <c r="F22" s="197">
        <v>3.0344915781005732E-2</v>
      </c>
      <c r="G22" s="198">
        <v>2.4250128852516823</v>
      </c>
      <c r="H22" s="116">
        <v>78.587534549226774</v>
      </c>
      <c r="I22" s="117"/>
      <c r="J22" s="113">
        <v>8191.2557799999995</v>
      </c>
      <c r="K22" s="197">
        <v>3.1278571697087344E-2</v>
      </c>
      <c r="L22" s="198">
        <v>2.5792200948945005</v>
      </c>
      <c r="M22" s="199">
        <v>660.82399540974575</v>
      </c>
      <c r="N22" s="200">
        <v>597.31860607772353</v>
      </c>
      <c r="O22" s="120"/>
      <c r="P22" s="113">
        <v>12260.212544835831</v>
      </c>
      <c r="Q22" s="197">
        <v>4.0965336795942116E-2</v>
      </c>
      <c r="R22" s="198">
        <v>2.5</v>
      </c>
      <c r="S22" s="116">
        <v>1255.6093402225858</v>
      </c>
      <c r="T22" s="117"/>
      <c r="U22" s="121">
        <v>0.66811694740563599</v>
      </c>
      <c r="V22" s="122">
        <v>0.52629745115833515</v>
      </c>
      <c r="W22" s="201">
        <v>0.4507327786849768</v>
      </c>
      <c r="X22" s="202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1002.53676</v>
      </c>
      <c r="F23" s="133">
        <v>1.6821059350243087E-2</v>
      </c>
      <c r="G23" s="134">
        <v>2.4250128852516823</v>
      </c>
      <c r="H23" s="135">
        <v>40.894763369753733</v>
      </c>
      <c r="I23" s="117"/>
      <c r="J23" s="132">
        <v>7693.6117599999998</v>
      </c>
      <c r="K23" s="133">
        <v>2.555493775243825E-2</v>
      </c>
      <c r="L23" s="134">
        <v>2.5792200948945005</v>
      </c>
      <c r="M23" s="203">
        <v>507.09986865190905</v>
      </c>
      <c r="N23" s="204">
        <v>480.76020950127719</v>
      </c>
      <c r="O23" s="120"/>
      <c r="P23" s="132">
        <v>11144</v>
      </c>
      <c r="Q23" s="133">
        <v>3.3500000000000002E-2</v>
      </c>
      <c r="R23" s="134">
        <v>2.5</v>
      </c>
      <c r="S23" s="135">
        <v>933.31000000000006</v>
      </c>
      <c r="T23" s="117"/>
      <c r="U23" s="138">
        <v>0.69038152907394112</v>
      </c>
      <c r="V23" s="139">
        <v>0.54333487121311141</v>
      </c>
      <c r="W23" s="205">
        <v>0.47885675390450672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65.42001999999998</v>
      </c>
      <c r="F24" s="144">
        <v>4.3200000000000009E-2</v>
      </c>
      <c r="G24" s="145">
        <v>1.5800000000000003</v>
      </c>
      <c r="H24" s="146">
        <v>4.4653088851200007</v>
      </c>
      <c r="I24" s="117"/>
      <c r="J24" s="143">
        <v>497.64402000000007</v>
      </c>
      <c r="K24" s="144">
        <v>4.3091568310027202E-2</v>
      </c>
      <c r="L24" s="145">
        <v>1.5800000000000005</v>
      </c>
      <c r="M24" s="207">
        <v>33.881932825412349</v>
      </c>
      <c r="N24" s="208">
        <v>33.089919634605785</v>
      </c>
      <c r="O24" s="120"/>
      <c r="P24" s="143">
        <v>1116.212544835832</v>
      </c>
      <c r="Q24" s="144">
        <v>4.2900000000000001E-2</v>
      </c>
      <c r="R24" s="145">
        <v>1.5</v>
      </c>
      <c r="S24" s="146">
        <v>71.828277260185786</v>
      </c>
      <c r="T24" s="117"/>
      <c r="U24" s="149">
        <v>0.44583267076002225</v>
      </c>
      <c r="V24" s="150">
        <v>0.47170744054852909</v>
      </c>
      <c r="W24" s="209">
        <v>0.4083246257605867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2.4460000000000002</v>
      </c>
      <c r="I25" s="117"/>
      <c r="J25" s="210"/>
      <c r="K25" s="152"/>
      <c r="L25" s="212"/>
      <c r="M25" s="214">
        <v>27.043500000000002</v>
      </c>
      <c r="N25" s="208">
        <v>19.866436342423398</v>
      </c>
      <c r="O25" s="120"/>
      <c r="P25" s="210"/>
      <c r="Q25" s="152"/>
      <c r="R25" s="155"/>
      <c r="S25" s="213">
        <v>66.864000000000004</v>
      </c>
      <c r="T25" s="117"/>
      <c r="U25" s="215"/>
      <c r="V25" s="150">
        <v>0.40445531227566406</v>
      </c>
      <c r="W25" s="209">
        <v>0.28857179045992964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30.781462294353034</v>
      </c>
      <c r="I26" s="117"/>
      <c r="J26" s="219"/>
      <c r="K26" s="223"/>
      <c r="L26" s="221"/>
      <c r="M26" s="224">
        <v>92.798693932424385</v>
      </c>
      <c r="N26" s="225">
        <v>63.602040599417137</v>
      </c>
      <c r="O26" s="120"/>
      <c r="P26" s="219"/>
      <c r="Q26" s="223"/>
      <c r="R26" s="226"/>
      <c r="S26" s="227">
        <v>183.60706296239999</v>
      </c>
      <c r="T26" s="117"/>
      <c r="U26" s="228"/>
      <c r="V26" s="229">
        <v>0.50542006628267988</v>
      </c>
      <c r="W26" s="230">
        <v>0.37116159104216556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2905.4868900000001</v>
      </c>
      <c r="F28" s="197">
        <v>1.4826627999787044E-3</v>
      </c>
      <c r="G28" s="198">
        <v>8.262042783886363</v>
      </c>
      <c r="H28" s="116">
        <v>35.591701547747668</v>
      </c>
      <c r="I28" s="117"/>
      <c r="J28" s="113">
        <v>18129.675589999999</v>
      </c>
      <c r="K28" s="197">
        <v>2.447358101720793E-3</v>
      </c>
      <c r="L28" s="198">
        <v>8.1530211959044809</v>
      </c>
      <c r="M28" s="199">
        <v>361.74798864309474</v>
      </c>
      <c r="N28" s="200">
        <v>754.07889500442627</v>
      </c>
      <c r="O28" s="120"/>
      <c r="P28" s="113">
        <v>34886</v>
      </c>
      <c r="Q28" s="197">
        <v>7.7790452321428562E-3</v>
      </c>
      <c r="R28" s="198">
        <v>7</v>
      </c>
      <c r="S28" s="116">
        <v>1899.6584037797497</v>
      </c>
      <c r="T28" s="117"/>
      <c r="U28" s="121">
        <v>0.51968341426360143</v>
      </c>
      <c r="V28" s="122">
        <v>0.19042791478895621</v>
      </c>
      <c r="W28" s="201">
        <v>0.30144694257098897</v>
      </c>
      <c r="X28" s="202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2905.4868900000001</v>
      </c>
      <c r="F29" s="133">
        <v>-5.5506121824262095E-4</v>
      </c>
      <c r="G29" s="134">
        <v>8.262042783886363</v>
      </c>
      <c r="H29" s="135">
        <v>-13.324387190873304</v>
      </c>
      <c r="I29" s="117"/>
      <c r="J29" s="132">
        <v>18129.675589999999</v>
      </c>
      <c r="K29" s="133">
        <v>7.0867434347394499E-4</v>
      </c>
      <c r="L29" s="134">
        <v>8.1530211959044809</v>
      </c>
      <c r="M29" s="203">
        <v>104.75030939461277</v>
      </c>
      <c r="N29" s="204">
        <v>236.35321492561738</v>
      </c>
      <c r="O29" s="120"/>
      <c r="P29" s="132">
        <v>34886</v>
      </c>
      <c r="Q29" s="133">
        <v>5.0000000000000001E-3</v>
      </c>
      <c r="R29" s="134">
        <v>7</v>
      </c>
      <c r="S29" s="135">
        <v>1221.01</v>
      </c>
      <c r="T29" s="117"/>
      <c r="U29" s="138">
        <v>0.51968341426360143</v>
      </c>
      <c r="V29" s="139">
        <v>8.5789886564903453E-2</v>
      </c>
      <c r="W29" s="205">
        <v>0.14150717909447255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5.3864900000000002</v>
      </c>
      <c r="I30" s="117"/>
      <c r="J30" s="210"/>
      <c r="K30" s="154"/>
      <c r="L30" s="212"/>
      <c r="M30" s="214">
        <v>27.340540000000001</v>
      </c>
      <c r="N30" s="208">
        <v>26.006580000000003</v>
      </c>
      <c r="O30" s="120"/>
      <c r="P30" s="210"/>
      <c r="Q30" s="154"/>
      <c r="R30" s="155"/>
      <c r="S30" s="213">
        <v>104.658</v>
      </c>
      <c r="T30" s="117"/>
      <c r="U30" s="215"/>
      <c r="V30" s="150">
        <v>0.26123698140610369</v>
      </c>
      <c r="W30" s="209">
        <v>0.2179858177429089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36.83352873862097</v>
      </c>
      <c r="I31" s="117"/>
      <c r="J31" s="210"/>
      <c r="K31" s="211"/>
      <c r="L31" s="212"/>
      <c r="M31" s="214">
        <v>203.23365924848201</v>
      </c>
      <c r="N31" s="208">
        <v>434.20933007880893</v>
      </c>
      <c r="O31" s="120"/>
      <c r="P31" s="210"/>
      <c r="Q31" s="154"/>
      <c r="R31" s="155"/>
      <c r="S31" s="213">
        <v>520.61482377974994</v>
      </c>
      <c r="T31" s="117"/>
      <c r="U31" s="215"/>
      <c r="V31" s="150">
        <v>0.39037240194770473</v>
      </c>
      <c r="W31" s="209">
        <v>0.66685911051259972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6.6960700000000006</v>
      </c>
      <c r="I32" s="117"/>
      <c r="J32" s="219"/>
      <c r="K32" s="223"/>
      <c r="L32" s="221"/>
      <c r="M32" s="224">
        <v>26.423479999999998</v>
      </c>
      <c r="N32" s="225">
        <v>57.509770000000003</v>
      </c>
      <c r="O32" s="120"/>
      <c r="P32" s="219"/>
      <c r="Q32" s="220"/>
      <c r="R32" s="226"/>
      <c r="S32" s="227">
        <v>53.375579999999999</v>
      </c>
      <c r="T32" s="117"/>
      <c r="U32" s="228"/>
      <c r="V32" s="229">
        <v>0.49504811001585364</v>
      </c>
      <c r="W32" s="230">
        <v>0.94518419249950381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-158.98600000000002</v>
      </c>
      <c r="F34" s="197">
        <v>1.4633417493382934E-3</v>
      </c>
      <c r="G34" s="198">
        <v>8.4315181366781662</v>
      </c>
      <c r="H34" s="116">
        <v>-1.9615998727579684</v>
      </c>
      <c r="I34" s="117"/>
      <c r="J34" s="113">
        <v>1877.4237700000003</v>
      </c>
      <c r="K34" s="197">
        <v>9.6682429872800169E-3</v>
      </c>
      <c r="L34" s="198">
        <v>2.9149914544198414</v>
      </c>
      <c r="M34" s="199">
        <v>52.911144399345858</v>
      </c>
      <c r="N34" s="200">
        <v>32.284079114109637</v>
      </c>
      <c r="O34" s="120"/>
      <c r="P34" s="113">
        <v>3206.3473146133088</v>
      </c>
      <c r="Q34" s="197">
        <v>9.0056431047409527E-3</v>
      </c>
      <c r="R34" s="198">
        <v>4.5</v>
      </c>
      <c r="S34" s="116">
        <v>129.93848813363405</v>
      </c>
      <c r="T34" s="117"/>
      <c r="U34" s="121">
        <v>0.5855335014530143</v>
      </c>
      <c r="V34" s="122">
        <v>0.40720147786335542</v>
      </c>
      <c r="W34" s="201">
        <v>0.23347133057506192</v>
      </c>
      <c r="X34" s="202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-158.98600000000002</v>
      </c>
      <c r="F35" s="133">
        <v>1.8678835824641553E-3</v>
      </c>
      <c r="G35" s="134">
        <v>8.4315181366781662</v>
      </c>
      <c r="H35" s="135">
        <v>-2.5038855068169981</v>
      </c>
      <c r="I35" s="117"/>
      <c r="J35" s="132">
        <v>1852.5237700000002</v>
      </c>
      <c r="K35" s="133">
        <v>7.0501396781748743E-3</v>
      </c>
      <c r="L35" s="134">
        <v>2.9149914544198414</v>
      </c>
      <c r="M35" s="203">
        <v>38.071395533399638</v>
      </c>
      <c r="N35" s="204">
        <v>19.709243710767616</v>
      </c>
      <c r="O35" s="120"/>
      <c r="P35" s="132">
        <v>3076.0256549254518</v>
      </c>
      <c r="Q35" s="133">
        <v>7.4999999999999997E-3</v>
      </c>
      <c r="R35" s="134">
        <v>4.5</v>
      </c>
      <c r="S35" s="135">
        <v>103.815865853734</v>
      </c>
      <c r="T35" s="117"/>
      <c r="U35" s="138">
        <v>0.60224587757701797</v>
      </c>
      <c r="V35" s="139">
        <v>0.3667203969289084</v>
      </c>
      <c r="W35" s="205">
        <v>0.1872699527853616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2.3488550186656926E-2</v>
      </c>
      <c r="L36" s="145">
        <v>2.3728916666666664</v>
      </c>
      <c r="M36" s="207">
        <v>1.3878210464999998</v>
      </c>
      <c r="N36" s="208">
        <v>2.9280558037013664</v>
      </c>
      <c r="O36" s="120"/>
      <c r="P36" s="143">
        <v>130.32165968785696</v>
      </c>
      <c r="Q36" s="144">
        <v>7.4999999999999997E-3</v>
      </c>
      <c r="R36" s="145">
        <v>2</v>
      </c>
      <c r="S36" s="146">
        <v>1.9548248953178544</v>
      </c>
      <c r="T36" s="117"/>
      <c r="U36" s="149">
        <v>0.19106570664953032</v>
      </c>
      <c r="V36" s="150">
        <v>0.70994647644608611</v>
      </c>
      <c r="W36" s="209">
        <v>1.4799583203995565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5.2239999999999993</v>
      </c>
      <c r="N37" s="208">
        <v>2.85</v>
      </c>
      <c r="O37" s="120"/>
      <c r="P37" s="210"/>
      <c r="Q37" s="154"/>
      <c r="R37" s="155"/>
      <c r="S37" s="213">
        <v>9.6190419438399264</v>
      </c>
      <c r="T37" s="117"/>
      <c r="U37" s="215"/>
      <c r="V37" s="150">
        <v>0.54308942933193782</v>
      </c>
      <c r="W37" s="209">
        <v>0.2922832966351373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4.2285634059029673E-2</v>
      </c>
      <c r="I38" s="117"/>
      <c r="J38" s="219"/>
      <c r="K38" s="220"/>
      <c r="L38" s="221"/>
      <c r="M38" s="224">
        <v>8.2279278194462186</v>
      </c>
      <c r="N38" s="225">
        <v>6.7967795996406606</v>
      </c>
      <c r="O38" s="120"/>
      <c r="P38" s="219"/>
      <c r="Q38" s="220"/>
      <c r="R38" s="226"/>
      <c r="S38" s="227">
        <v>14.548755440742282</v>
      </c>
      <c r="T38" s="117"/>
      <c r="U38" s="228"/>
      <c r="V38" s="246">
        <v>0.56554169550508493</v>
      </c>
      <c r="W38" s="247">
        <v>0.3190350309647183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106</v>
      </c>
      <c r="F40" s="251" t="s">
        <v>21</v>
      </c>
      <c r="G40" s="198">
        <v>5.2882219368876457</v>
      </c>
      <c r="H40" s="252">
        <v>67.149470732705694</v>
      </c>
      <c r="I40" s="117"/>
      <c r="J40" s="113">
        <v>117</v>
      </c>
      <c r="K40" s="251" t="s">
        <v>21</v>
      </c>
      <c r="L40" s="198">
        <v>6.4134763660744225</v>
      </c>
      <c r="M40" s="199">
        <v>424.8104785100287</v>
      </c>
      <c r="N40" s="200">
        <v>252.30195913191125</v>
      </c>
      <c r="O40" s="120"/>
      <c r="P40" s="113">
        <v>1362</v>
      </c>
      <c r="Q40" s="251">
        <v>71.832520424325779</v>
      </c>
      <c r="R40" s="198">
        <v>5.191154279537054</v>
      </c>
      <c r="S40" s="116">
        <v>507.88121369413477</v>
      </c>
      <c r="T40" s="117"/>
      <c r="U40" s="121">
        <v>8.590308370044053E-2</v>
      </c>
      <c r="V40" s="122">
        <v>0.83643668451549691</v>
      </c>
      <c r="W40" s="201">
        <v>0.47649319086189196</v>
      </c>
      <c r="X40" s="202">
        <v>1710</v>
      </c>
      <c r="Y40" s="244">
        <v>60.250779608763516</v>
      </c>
      <c r="Z40" s="243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30</v>
      </c>
      <c r="F41" s="254" t="s">
        <v>21</v>
      </c>
      <c r="G41" s="255">
        <v>5</v>
      </c>
      <c r="H41" s="147">
        <v>26.525470732705713</v>
      </c>
      <c r="I41" s="117"/>
      <c r="J41" s="253">
        <v>52</v>
      </c>
      <c r="K41" s="254" t="s">
        <v>21</v>
      </c>
      <c r="L41" s="255">
        <v>5</v>
      </c>
      <c r="M41" s="147">
        <v>157.73997851002869</v>
      </c>
      <c r="N41" s="148">
        <v>62.594677650429787</v>
      </c>
      <c r="O41" s="120"/>
      <c r="P41" s="143">
        <v>179</v>
      </c>
      <c r="Q41" s="256">
        <v>166.77230836996566</v>
      </c>
      <c r="R41" s="145">
        <v>5</v>
      </c>
      <c r="S41" s="146">
        <v>149.26121599111929</v>
      </c>
      <c r="T41" s="117"/>
      <c r="U41" s="149">
        <v>0.29050279329608941</v>
      </c>
      <c r="V41" s="150">
        <v>1.0568048602753837</v>
      </c>
      <c r="W41" s="151">
        <v>0.33491913322510675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48</v>
      </c>
      <c r="F42" s="254" t="s">
        <v>21</v>
      </c>
      <c r="G42" s="255">
        <v>5</v>
      </c>
      <c r="H42" s="147">
        <v>35.94</v>
      </c>
      <c r="I42" s="117"/>
      <c r="J42" s="253">
        <v>0</v>
      </c>
      <c r="K42" s="254" t="s">
        <v>21</v>
      </c>
      <c r="L42" s="255">
        <v>5</v>
      </c>
      <c r="M42" s="147">
        <v>248.79</v>
      </c>
      <c r="N42" s="148">
        <v>146.92000000000002</v>
      </c>
      <c r="O42" s="120"/>
      <c r="P42" s="143">
        <v>323</v>
      </c>
      <c r="Q42" s="256">
        <v>176.08354084665433</v>
      </c>
      <c r="R42" s="145">
        <v>5</v>
      </c>
      <c r="S42" s="146">
        <v>284.37491846734673</v>
      </c>
      <c r="T42" s="117"/>
      <c r="U42" s="149">
        <v>0</v>
      </c>
      <c r="V42" s="150">
        <v>0.87486618489727053</v>
      </c>
      <c r="W42" s="151">
        <v>0.654310211906588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46</v>
      </c>
      <c r="F43" s="254">
        <v>22.951314496750722</v>
      </c>
      <c r="G43" s="255">
        <v>5.6641635936976202</v>
      </c>
      <c r="H43" s="147">
        <v>5.9799999999999933</v>
      </c>
      <c r="I43" s="117"/>
      <c r="J43" s="253">
        <v>249</v>
      </c>
      <c r="K43" s="254">
        <v>22.354665403484887</v>
      </c>
      <c r="L43" s="255">
        <v>5.6641635936976202</v>
      </c>
      <c r="M43" s="147">
        <v>31.528499999999994</v>
      </c>
      <c r="N43" s="148">
        <v>35.155281481481481</v>
      </c>
      <c r="O43" s="120"/>
      <c r="P43" s="143">
        <v>392</v>
      </c>
      <c r="Q43" s="256">
        <v>18.262454279660513</v>
      </c>
      <c r="R43" s="145">
        <v>5.6641635936976202</v>
      </c>
      <c r="S43" s="146">
        <v>40.549079235668792</v>
      </c>
      <c r="T43" s="117"/>
      <c r="U43" s="149">
        <v>0.63520408163265307</v>
      </c>
      <c r="V43" s="150">
        <v>0.77753923379513168</v>
      </c>
      <c r="W43" s="151">
        <v>0.42991411177709071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-18</v>
      </c>
      <c r="F44" s="258">
        <v>14.399999999999999</v>
      </c>
      <c r="G44" s="259">
        <v>5</v>
      </c>
      <c r="H44" s="260">
        <v>-1.296</v>
      </c>
      <c r="I44" s="117"/>
      <c r="J44" s="257">
        <v>-184</v>
      </c>
      <c r="K44" s="258">
        <v>14.399999999999999</v>
      </c>
      <c r="L44" s="259">
        <v>5</v>
      </c>
      <c r="M44" s="260">
        <v>-13.247999999999999</v>
      </c>
      <c r="N44" s="261">
        <v>7.6319999999999988</v>
      </c>
      <c r="O44" s="120"/>
      <c r="P44" s="262">
        <v>468</v>
      </c>
      <c r="Q44" s="263">
        <v>14.399999999999999</v>
      </c>
      <c r="R44" s="264">
        <v>5</v>
      </c>
      <c r="S44" s="265">
        <v>33.695999999999991</v>
      </c>
      <c r="T44" s="117"/>
      <c r="U44" s="266">
        <v>-0.39316239316239315</v>
      </c>
      <c r="V44" s="229">
        <v>-0.39316239316239326</v>
      </c>
      <c r="W44" s="267">
        <v>0.21031746031746029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-7.7426200000000023</v>
      </c>
      <c r="I46" s="117"/>
      <c r="J46" s="274"/>
      <c r="K46" s="275"/>
      <c r="L46" s="276"/>
      <c r="M46" s="199">
        <v>-61.643350000000005</v>
      </c>
      <c r="N46" s="200">
        <v>-48.189480000000003</v>
      </c>
      <c r="O46" s="120"/>
      <c r="P46" s="274"/>
      <c r="Q46" s="275"/>
      <c r="R46" s="276"/>
      <c r="S46" s="116">
        <v>-43.985084800708435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-7.7426200000000023</v>
      </c>
      <c r="I47" s="117"/>
      <c r="J47" s="278"/>
      <c r="K47" s="279"/>
      <c r="L47" s="280"/>
      <c r="M47" s="203">
        <v>-65.123680000000007</v>
      </c>
      <c r="N47" s="204">
        <v>-70.952430000000007</v>
      </c>
      <c r="O47" s="120"/>
      <c r="P47" s="281"/>
      <c r="Q47" s="282"/>
      <c r="R47" s="283"/>
      <c r="S47" s="135">
        <v>-90.299384999541488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3.4803300000000004</v>
      </c>
      <c r="N48" s="225">
        <v>22.76295</v>
      </c>
      <c r="O48" s="120"/>
      <c r="P48" s="287"/>
      <c r="Q48" s="288"/>
      <c r="R48" s="289"/>
      <c r="S48" s="265">
        <v>46.314300198833052</v>
      </c>
      <c r="T48" s="117"/>
      <c r="U48" s="228"/>
      <c r="V48" s="229">
        <v>7.514590493775164E-2</v>
      </c>
      <c r="W48" s="230">
        <v>0.71225059394442769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172.40118289563932</v>
      </c>
      <c r="I50" s="297"/>
      <c r="J50" s="293"/>
      <c r="K50" s="298"/>
      <c r="L50" s="295"/>
      <c r="M50" s="296">
        <v>1609.4724588132008</v>
      </c>
      <c r="N50" s="299">
        <v>1746.6080896025876</v>
      </c>
      <c r="O50" s="300"/>
      <c r="P50" s="293"/>
      <c r="Q50" s="294"/>
      <c r="R50" s="301"/>
      <c r="S50" s="296">
        <v>4136.3428992001282</v>
      </c>
      <c r="T50" s="302"/>
      <c r="U50" s="303"/>
      <c r="V50" s="304">
        <v>0.38910518253320708</v>
      </c>
      <c r="W50" s="305">
        <v>0.34607082277254209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9.2694579564673063</v>
      </c>
      <c r="F53" s="321"/>
      <c r="G53" s="322"/>
      <c r="H53" s="323">
        <v>-5.7326858700026335</v>
      </c>
      <c r="I53" s="117"/>
      <c r="J53" s="320">
        <v>-637.58467226119615</v>
      </c>
      <c r="K53" s="321"/>
      <c r="L53" s="322"/>
      <c r="M53" s="324">
        <v>-11.274948300417073</v>
      </c>
      <c r="N53" s="325">
        <v>14.361399705457837</v>
      </c>
      <c r="O53" s="120"/>
      <c r="P53" s="320">
        <v>535.37222648606416</v>
      </c>
      <c r="Q53" s="321"/>
      <c r="R53" s="322"/>
      <c r="S53" s="326">
        <v>21.876614960138838</v>
      </c>
      <c r="T53" s="117"/>
      <c r="U53" s="327">
        <v>-1.1909184689052834</v>
      </c>
      <c r="V53" s="328">
        <v>-0.51538815858673948</v>
      </c>
      <c r="W53" s="329">
        <v>0.60490288925415059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32.644647956467324</v>
      </c>
      <c r="F54" s="144">
        <v>0.01</v>
      </c>
      <c r="G54" s="145">
        <v>5</v>
      </c>
      <c r="H54" s="213">
        <v>1.6322323978233664</v>
      </c>
      <c r="I54" s="117"/>
      <c r="J54" s="143">
        <v>195.86788773880394</v>
      </c>
      <c r="K54" s="144">
        <v>0.01</v>
      </c>
      <c r="L54" s="145">
        <v>5</v>
      </c>
      <c r="M54" s="330">
        <v>9.7933943869401965</v>
      </c>
      <c r="N54" s="331">
        <v>9.8923590054578359</v>
      </c>
      <c r="O54" s="120"/>
      <c r="P54" s="143">
        <v>261.15718365173859</v>
      </c>
      <c r="Q54" s="144">
        <v>0.01</v>
      </c>
      <c r="R54" s="145">
        <v>5</v>
      </c>
      <c r="S54" s="146">
        <v>13.057859182586931</v>
      </c>
      <c r="T54" s="117"/>
      <c r="U54" s="149">
        <v>0.75</v>
      </c>
      <c r="V54" s="150">
        <v>0.74999999999999989</v>
      </c>
      <c r="W54" s="151">
        <v>0.75000000000000011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189.45807000000002</v>
      </c>
      <c r="F55" s="144">
        <v>2.9746815357505922E-3</v>
      </c>
      <c r="G55" s="145">
        <v>5.36</v>
      </c>
      <c r="H55" s="332">
        <v>3.0207749852857764</v>
      </c>
      <c r="I55" s="117"/>
      <c r="J55" s="143">
        <v>-612.26021999999989</v>
      </c>
      <c r="K55" s="144">
        <v>2.9746815357505922E-3</v>
      </c>
      <c r="L55" s="145">
        <v>5.36</v>
      </c>
      <c r="M55" s="330">
        <v>-9.7620563592860705</v>
      </c>
      <c r="N55" s="331">
        <v>5.5402662000000005</v>
      </c>
      <c r="O55" s="120"/>
      <c r="P55" s="143">
        <v>235.6128938579933</v>
      </c>
      <c r="Q55" s="144">
        <v>6.0000000000000001E-3</v>
      </c>
      <c r="R55" s="145">
        <v>5.36</v>
      </c>
      <c r="S55" s="146">
        <v>7.5773106664730649</v>
      </c>
      <c r="T55" s="117"/>
      <c r="U55" s="149">
        <v>-2.5985853744023721</v>
      </c>
      <c r="V55" s="150">
        <v>-1.2883273220510461</v>
      </c>
      <c r="W55" s="151">
        <v>0.52505166458620689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-212.83326000000005</v>
      </c>
      <c r="F56" s="333" t="s">
        <v>21</v>
      </c>
      <c r="G56" s="259">
        <v>5.36</v>
      </c>
      <c r="H56" s="334">
        <v>-10.385693253111777</v>
      </c>
      <c r="I56" s="117"/>
      <c r="J56" s="262">
        <v>-221.19234000000023</v>
      </c>
      <c r="K56" s="333" t="s">
        <v>21</v>
      </c>
      <c r="L56" s="259">
        <v>5.36</v>
      </c>
      <c r="M56" s="334">
        <v>-11.306286328071199</v>
      </c>
      <c r="N56" s="335">
        <v>-1.0712254999999997</v>
      </c>
      <c r="O56" s="120"/>
      <c r="P56" s="262">
        <v>38.602148976332217</v>
      </c>
      <c r="Q56" s="333">
        <v>6.0000000000000001E-3</v>
      </c>
      <c r="R56" s="259">
        <v>5.36</v>
      </c>
      <c r="S56" s="265">
        <v>1.2414451110788443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-158.98600000000002</v>
      </c>
      <c r="F58" s="336">
        <v>1.4633417493382934E-3</v>
      </c>
      <c r="G58" s="337">
        <v>8.4315181366781662</v>
      </c>
      <c r="H58" s="326">
        <v>-1.9615998727579684</v>
      </c>
      <c r="I58" s="117"/>
      <c r="J58" s="320">
        <v>1877.4237700000003</v>
      </c>
      <c r="K58" s="336">
        <v>9.6682429872800169E-3</v>
      </c>
      <c r="L58" s="337">
        <v>2.9149914544198414</v>
      </c>
      <c r="M58" s="338">
        <v>52.911144399345858</v>
      </c>
      <c r="N58" s="339">
        <v>32.284079114109637</v>
      </c>
      <c r="O58" s="120"/>
      <c r="P58" s="320">
        <v>3206.3473146133088</v>
      </c>
      <c r="Q58" s="336">
        <v>9.0056431047409527E-3</v>
      </c>
      <c r="R58" s="337">
        <v>4.5</v>
      </c>
      <c r="S58" s="326">
        <v>129.93848813363405</v>
      </c>
      <c r="T58" s="117"/>
      <c r="U58" s="327">
        <v>0.5855335014530143</v>
      </c>
      <c r="V58" s="328">
        <v>0.40720147786335542</v>
      </c>
      <c r="W58" s="329">
        <v>0.23347133057506192</v>
      </c>
      <c r="X58" s="124">
        <v>3250.271263998718</v>
      </c>
      <c r="Y58" s="242">
        <v>9.4541550927161027E-3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5</v>
      </c>
      <c r="F60" s="251">
        <v>372.37639999999999</v>
      </c>
      <c r="G60" s="198">
        <v>5</v>
      </c>
      <c r="H60" s="252">
        <v>9.3094099999999997</v>
      </c>
      <c r="I60" s="117"/>
      <c r="J60" s="113">
        <v>36</v>
      </c>
      <c r="K60" s="251">
        <v>290.47007491082041</v>
      </c>
      <c r="L60" s="198">
        <v>5</v>
      </c>
      <c r="M60" s="199">
        <v>52.28461348394768</v>
      </c>
      <c r="N60" s="340">
        <v>26.454552473246135</v>
      </c>
      <c r="O60" s="120"/>
      <c r="P60" s="113">
        <v>50</v>
      </c>
      <c r="Q60" s="251">
        <v>264.90870641065464</v>
      </c>
      <c r="R60" s="198">
        <v>5</v>
      </c>
      <c r="S60" s="116">
        <v>66.227176602663661</v>
      </c>
      <c r="T60" s="117"/>
      <c r="U60" s="121">
        <v>0.72</v>
      </c>
      <c r="V60" s="122">
        <v>0.78947368989673627</v>
      </c>
      <c r="W60" s="201">
        <v>0.48309633378717781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-0.8387999999999991</v>
      </c>
      <c r="I61" s="117"/>
      <c r="J61" s="143">
        <v>18</v>
      </c>
      <c r="K61" s="256">
        <v>287.76</v>
      </c>
      <c r="L61" s="145">
        <v>5</v>
      </c>
      <c r="M61" s="341">
        <v>25.898400000000002</v>
      </c>
      <c r="N61" s="342">
        <v>9.3551999999999982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0.8571428571428571</v>
      </c>
      <c r="V61" s="150">
        <v>1.2097872698225847</v>
      </c>
      <c r="W61" s="151">
        <v>0.39900708856872324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63.200000000000074</v>
      </c>
      <c r="G62" s="145">
        <v>5</v>
      </c>
      <c r="H62" s="343">
        <v>1.5800000000000018</v>
      </c>
      <c r="I62" s="117"/>
      <c r="J62" s="143">
        <v>15</v>
      </c>
      <c r="K62" s="256">
        <v>143.00000000000003</v>
      </c>
      <c r="L62" s="145">
        <v>5</v>
      </c>
      <c r="M62" s="343">
        <v>10.725000000000001</v>
      </c>
      <c r="N62" s="344">
        <v>2.9700000000000011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0.68181818181818177</v>
      </c>
      <c r="V62" s="150">
        <v>0.94953519256308128</v>
      </c>
      <c r="W62" s="151">
        <v>0.24285539065374714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0.44212247324613546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0.42857142857142855</v>
      </c>
      <c r="V63" s="150">
        <v>0.4285714285714286</v>
      </c>
      <c r="W63" s="151">
        <v>0.7142857142857143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8.568209999999997</v>
      </c>
      <c r="I64" s="117"/>
      <c r="J64" s="219"/>
      <c r="K64" s="220"/>
      <c r="L64" s="221"/>
      <c r="M64" s="347">
        <v>15.395939999999998</v>
      </c>
      <c r="N64" s="335">
        <v>13.687230000000001</v>
      </c>
      <c r="O64" s="120"/>
      <c r="P64" s="219"/>
      <c r="Q64" s="220"/>
      <c r="R64" s="221"/>
      <c r="S64" s="265">
        <v>32.905805140119064</v>
      </c>
      <c r="T64" s="117"/>
      <c r="U64" s="228"/>
      <c r="V64" s="229">
        <v>0.46787914577507556</v>
      </c>
      <c r="W64" s="267">
        <v>0.74122306305418861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1.6151242572393976</v>
      </c>
      <c r="I66" s="297"/>
      <c r="J66" s="293"/>
      <c r="K66" s="298"/>
      <c r="L66" s="295"/>
      <c r="M66" s="349">
        <v>93.920809582876473</v>
      </c>
      <c r="N66" s="350">
        <v>73.100031292813611</v>
      </c>
      <c r="O66" s="300"/>
      <c r="P66" s="293"/>
      <c r="Q66" s="294"/>
      <c r="R66" s="301"/>
      <c r="S66" s="296">
        <v>218.04227969643654</v>
      </c>
      <c r="T66" s="302"/>
      <c r="U66" s="303"/>
      <c r="V66" s="304">
        <v>0.43074586136980031</v>
      </c>
      <c r="W66" s="305">
        <v>0.33720739594867455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181.71059289563931</v>
      </c>
      <c r="I68" s="297"/>
      <c r="J68" s="293"/>
      <c r="K68" s="298"/>
      <c r="L68" s="295"/>
      <c r="M68" s="296">
        <v>1661.7570722971484</v>
      </c>
      <c r="N68" s="299">
        <v>1773.0626420758338</v>
      </c>
      <c r="O68" s="300"/>
      <c r="P68" s="293"/>
      <c r="Q68" s="294"/>
      <c r="R68" s="301"/>
      <c r="S68" s="296">
        <v>4202.5700758027915</v>
      </c>
      <c r="T68" s="302"/>
      <c r="U68" s="303"/>
      <c r="V68" s="304">
        <v>0.39541448264362683</v>
      </c>
      <c r="W68" s="305">
        <v>0.34754161335776573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307.44979384038521</v>
      </c>
      <c r="F13" s="114"/>
      <c r="G13" s="115"/>
      <c r="H13" s="116">
        <v>19.896044540055293</v>
      </c>
      <c r="I13" s="117"/>
      <c r="J13" s="113">
        <v>58.155023042311996</v>
      </c>
      <c r="K13" s="114"/>
      <c r="L13" s="115"/>
      <c r="M13" s="118">
        <v>84.857010438329908</v>
      </c>
      <c r="N13" s="119">
        <v>-10.888266977399219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6.82795866292015E-2</v>
      </c>
      <c r="V13" s="122">
        <v>1.0497374177647643</v>
      </c>
      <c r="W13" s="123">
        <v>-9.043916861333548E-2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446.70578304231145</v>
      </c>
      <c r="K14" s="133">
        <v>0.01</v>
      </c>
      <c r="L14" s="134">
        <v>5</v>
      </c>
      <c r="M14" s="136">
        <v>22.335289152115575</v>
      </c>
      <c r="N14" s="137">
        <v>16.103727697330154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0.75</v>
      </c>
      <c r="V14" s="139">
        <v>0.75000000000000011</v>
      </c>
      <c r="W14" s="140">
        <v>0.75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-41.248149999999995</v>
      </c>
      <c r="F15" s="144">
        <v>7.000000000000001E-3</v>
      </c>
      <c r="G15" s="145">
        <v>5.37</v>
      </c>
      <c r="H15" s="146">
        <v>-1.5505179585</v>
      </c>
      <c r="I15" s="117"/>
      <c r="J15" s="143">
        <v>-207.03222999999997</v>
      </c>
      <c r="K15" s="144">
        <v>7.000000000000001E-3</v>
      </c>
      <c r="L15" s="145">
        <v>5.37</v>
      </c>
      <c r="M15" s="147">
        <v>-7.7823415257000006</v>
      </c>
      <c r="N15" s="148">
        <v>-2.2667693999999989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-0.69519660767540403</v>
      </c>
      <c r="V15" s="150">
        <v>-1.2188638284756736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-140.02239</v>
      </c>
      <c r="F16" s="152"/>
      <c r="G16" s="153"/>
      <c r="H16" s="146">
        <v>-0.36370556279398203</v>
      </c>
      <c r="I16" s="117"/>
      <c r="J16" s="143">
        <v>-1638.43208</v>
      </c>
      <c r="K16" s="152"/>
      <c r="L16" s="153"/>
      <c r="M16" s="147">
        <v>-13.171461482953459</v>
      </c>
      <c r="N16" s="148">
        <v>-12.250200524145622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 t="s">
        <v>21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414.26936999999998</v>
      </c>
      <c r="F17" s="152"/>
      <c r="G17" s="153"/>
      <c r="H17" s="146">
        <v>18.087719869330012</v>
      </c>
      <c r="I17" s="117"/>
      <c r="J17" s="143">
        <v>1456.9135500000004</v>
      </c>
      <c r="K17" s="152"/>
      <c r="L17" s="153"/>
      <c r="M17" s="147">
        <v>83.475524294867796</v>
      </c>
      <c r="N17" s="148">
        <v>-12.475024750583751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7.1943995616494583</v>
      </c>
      <c r="V17" s="150">
        <v>1.6254974071810779</v>
      </c>
      <c r="W17" s="151">
        <v>-0.12704086126217215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518.44435999999996</v>
      </c>
      <c r="F18" s="160">
        <v>2.914495328235431E-3</v>
      </c>
      <c r="G18" s="161">
        <v>1</v>
      </c>
      <c r="H18" s="162">
        <v>1.5110036651700078</v>
      </c>
      <c r="I18" s="163"/>
      <c r="J18" s="159">
        <v>3837.4503400000003</v>
      </c>
      <c r="K18" s="160">
        <v>3.9516704393354543E-3</v>
      </c>
      <c r="L18" s="161">
        <v>1</v>
      </c>
      <c r="M18" s="164">
        <v>15.164339070995791</v>
      </c>
      <c r="N18" s="165">
        <v>9.365473671848223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0.94401990155005777</v>
      </c>
      <c r="V18" s="170">
        <v>0.73146187041171151</v>
      </c>
      <c r="W18" s="171">
        <v>0.35331945008037557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371.35178000000002</v>
      </c>
      <c r="F19" s="160">
        <v>4.7840000000000001E-3</v>
      </c>
      <c r="G19" s="161">
        <v>8</v>
      </c>
      <c r="H19" s="162">
        <v>14.212375324160002</v>
      </c>
      <c r="I19" s="163"/>
      <c r="J19" s="159">
        <v>1497.8240000000003</v>
      </c>
      <c r="K19" s="160">
        <v>4.7840000000000001E-3</v>
      </c>
      <c r="L19" s="161">
        <v>8</v>
      </c>
      <c r="M19" s="164">
        <v>57.32472012800001</v>
      </c>
      <c r="N19" s="165">
        <v>-35.198560319999977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4.5723322828211765</v>
      </c>
      <c r="V19" s="170">
        <v>4.5723322828211765</v>
      </c>
      <c r="W19" s="171">
        <v>-0.75254296536372922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10.50464999999997</v>
      </c>
      <c r="F20" s="179">
        <v>2.5999999999999999E-3</v>
      </c>
      <c r="G20" s="180">
        <v>8</v>
      </c>
      <c r="H20" s="181">
        <v>0.21849671999999937</v>
      </c>
      <c r="I20" s="163"/>
      <c r="J20" s="178">
        <v>549.62741133999998</v>
      </c>
      <c r="K20" s="179">
        <v>2.5999999999999999E-3</v>
      </c>
      <c r="L20" s="180">
        <v>8</v>
      </c>
      <c r="M20" s="182">
        <v>11.432250155872</v>
      </c>
      <c r="N20" s="183">
        <v>14.571505587568003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0.56613710149376106</v>
      </c>
      <c r="V20" s="185">
        <v>0.56613710149376117</v>
      </c>
      <c r="W20" s="186">
        <v>0.59048267322069303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84.943559999999991</v>
      </c>
      <c r="F22" s="197">
        <v>7.7725110545554352E-2</v>
      </c>
      <c r="G22" s="198">
        <v>2.6355125274895963</v>
      </c>
      <c r="H22" s="116">
        <v>17.400306236018842</v>
      </c>
      <c r="I22" s="117"/>
      <c r="J22" s="113">
        <v>1728.2826399999999</v>
      </c>
      <c r="K22" s="197">
        <v>3.0976701540808144E-2</v>
      </c>
      <c r="L22" s="198">
        <v>2.5527213521564605</v>
      </c>
      <c r="M22" s="199">
        <v>136.66375522699761</v>
      </c>
      <c r="N22" s="200">
        <v>111.72996215689867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0.70562740854781836</v>
      </c>
      <c r="V22" s="122">
        <v>0.54612875173668318</v>
      </c>
      <c r="W22" s="201">
        <v>0.45169133233014336</v>
      </c>
      <c r="X22" s="202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73.136759999999995</v>
      </c>
      <c r="F23" s="133">
        <v>4.098496697028297E-2</v>
      </c>
      <c r="G23" s="134">
        <v>2.6355125274895963</v>
      </c>
      <c r="H23" s="135">
        <v>7.8999690759199996</v>
      </c>
      <c r="I23" s="117"/>
      <c r="J23" s="132">
        <v>1627.63176</v>
      </c>
      <c r="K23" s="133">
        <v>2.5198807375621038E-2</v>
      </c>
      <c r="L23" s="134">
        <v>2.5527213521564605</v>
      </c>
      <c r="M23" s="203">
        <v>104.69828152592001</v>
      </c>
      <c r="N23" s="204">
        <v>90.410917682000004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0.73581905967450267</v>
      </c>
      <c r="V23" s="139">
        <v>0.56515765580373001</v>
      </c>
      <c r="W23" s="205">
        <v>0.48351316361788887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11.806799999999999</v>
      </c>
      <c r="F24" s="144">
        <v>4.3200000000000002E-2</v>
      </c>
      <c r="G24" s="145">
        <v>1.5800000000000003</v>
      </c>
      <c r="H24" s="146">
        <v>0.80588494080000017</v>
      </c>
      <c r="I24" s="117"/>
      <c r="J24" s="143">
        <v>100.65088000000002</v>
      </c>
      <c r="K24" s="144">
        <v>4.3085504518192007E-2</v>
      </c>
      <c r="L24" s="145">
        <v>1.5799999999999996</v>
      </c>
      <c r="M24" s="207">
        <v>6.8518184331000018</v>
      </c>
      <c r="N24" s="208">
        <v>6.4578191592799987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0.42417713885271319</v>
      </c>
      <c r="V24" s="150">
        <v>0.44873193366639746</v>
      </c>
      <c r="W24" s="209">
        <v>0.41305214145488284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0.68400000000000005</v>
      </c>
      <c r="I25" s="117"/>
      <c r="J25" s="210"/>
      <c r="K25" s="152"/>
      <c r="L25" s="212"/>
      <c r="M25" s="214">
        <v>5.9472500000000004</v>
      </c>
      <c r="N25" s="208">
        <v>1.8989892427126589</v>
      </c>
      <c r="O25" s="120"/>
      <c r="P25" s="210"/>
      <c r="Q25" s="152"/>
      <c r="R25" s="155"/>
      <c r="S25" s="213">
        <v>13.272</v>
      </c>
      <c r="T25" s="117"/>
      <c r="U25" s="215"/>
      <c r="V25" s="150">
        <v>0.44810503315250155</v>
      </c>
      <c r="W25" s="209">
        <v>0.14810398086980647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8.010452219298843</v>
      </c>
      <c r="I26" s="117"/>
      <c r="J26" s="219"/>
      <c r="K26" s="223"/>
      <c r="L26" s="221"/>
      <c r="M26" s="224">
        <v>19.166405267977588</v>
      </c>
      <c r="N26" s="225">
        <v>12.962236072906006</v>
      </c>
      <c r="O26" s="120"/>
      <c r="P26" s="219"/>
      <c r="Q26" s="223"/>
      <c r="R26" s="226"/>
      <c r="S26" s="227">
        <v>36.4446180252</v>
      </c>
      <c r="T26" s="117"/>
      <c r="U26" s="228"/>
      <c r="V26" s="229">
        <v>0.5259049567956724</v>
      </c>
      <c r="W26" s="230">
        <v>0.40614604464599979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232.02932000000001</v>
      </c>
      <c r="F28" s="197">
        <v>5.0053127163351488E-3</v>
      </c>
      <c r="G28" s="198">
        <v>7.4530796737636882</v>
      </c>
      <c r="H28" s="116">
        <v>8.6558524987698036</v>
      </c>
      <c r="I28" s="117"/>
      <c r="J28" s="113">
        <v>4309.8271699999996</v>
      </c>
      <c r="K28" s="197">
        <v>2.6130322956853823E-4</v>
      </c>
      <c r="L28" s="198">
        <v>8.274998244213176</v>
      </c>
      <c r="M28" s="199">
        <v>9.3190693234692201</v>
      </c>
      <c r="N28" s="200">
        <v>139.76067565905771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0.52881314969325144</v>
      </c>
      <c r="V28" s="122">
        <v>2.0998612382854644E-2</v>
      </c>
      <c r="W28" s="201">
        <v>0.25556019049106699</v>
      </c>
      <c r="X28" s="202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232.02932000000001</v>
      </c>
      <c r="F29" s="133">
        <v>3.4220933462675857E-5</v>
      </c>
      <c r="G29" s="134">
        <v>7.4530796737636882</v>
      </c>
      <c r="H29" s="135">
        <v>5.9179389822424842E-2</v>
      </c>
      <c r="I29" s="117"/>
      <c r="J29" s="132">
        <v>4309.8271699999996</v>
      </c>
      <c r="K29" s="133">
        <v>-7.2302799685433053E-4</v>
      </c>
      <c r="L29" s="134">
        <v>8.274998244213176</v>
      </c>
      <c r="M29" s="203">
        <v>-25.78593474187149</v>
      </c>
      <c r="N29" s="204">
        <v>34.856797132150007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0.52881314969325144</v>
      </c>
      <c r="V29" s="139">
        <v>-9.0397667806736165E-2</v>
      </c>
      <c r="W29" s="205">
        <v>9.5459367522620978E-2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0.60916000000000003</v>
      </c>
      <c r="I30" s="117"/>
      <c r="J30" s="210"/>
      <c r="K30" s="154"/>
      <c r="L30" s="212"/>
      <c r="M30" s="214">
        <v>2.8370799999999998</v>
      </c>
      <c r="N30" s="208">
        <v>1.6153900000000001</v>
      </c>
      <c r="O30" s="120"/>
      <c r="P30" s="210"/>
      <c r="Q30" s="154"/>
      <c r="R30" s="155"/>
      <c r="S30" s="213">
        <v>24.45</v>
      </c>
      <c r="T30" s="117"/>
      <c r="U30" s="215"/>
      <c r="V30" s="150">
        <v>0.1160359918200409</v>
      </c>
      <c r="W30" s="209">
        <v>6.193505099302201E-2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7.3660431089473786</v>
      </c>
      <c r="I31" s="117"/>
      <c r="J31" s="210"/>
      <c r="K31" s="211"/>
      <c r="L31" s="212"/>
      <c r="M31" s="214">
        <v>27.43631406534071</v>
      </c>
      <c r="N31" s="208">
        <v>91.101338526907711</v>
      </c>
      <c r="O31" s="120"/>
      <c r="P31" s="210"/>
      <c r="Q31" s="154"/>
      <c r="R31" s="155"/>
      <c r="S31" s="213">
        <v>121.62503049374997</v>
      </c>
      <c r="T31" s="117"/>
      <c r="U31" s="215"/>
      <c r="V31" s="150">
        <v>0.22558114850175184</v>
      </c>
      <c r="W31" s="209">
        <v>0.63999091639680539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0.62146999999999997</v>
      </c>
      <c r="I32" s="117"/>
      <c r="J32" s="219"/>
      <c r="K32" s="223"/>
      <c r="L32" s="221"/>
      <c r="M32" s="224">
        <v>4.8316099999999995</v>
      </c>
      <c r="N32" s="225">
        <v>12.187150000000001</v>
      </c>
      <c r="O32" s="120"/>
      <c r="P32" s="219"/>
      <c r="Q32" s="220"/>
      <c r="R32" s="226"/>
      <c r="S32" s="227">
        <v>12.469499999999998</v>
      </c>
      <c r="T32" s="117"/>
      <c r="U32" s="228"/>
      <c r="V32" s="229">
        <v>0.38747423713861823</v>
      </c>
      <c r="W32" s="230">
        <v>0.91620169270069818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65</v>
      </c>
      <c r="F34" s="197">
        <v>2.5271433277678734E-2</v>
      </c>
      <c r="G34" s="198">
        <v>1.9600000000000002</v>
      </c>
      <c r="H34" s="116">
        <v>3.219580599576271</v>
      </c>
      <c r="I34" s="117"/>
      <c r="J34" s="113">
        <v>351.61829</v>
      </c>
      <c r="K34" s="197">
        <v>1.8559205920973182E-2</v>
      </c>
      <c r="L34" s="198">
        <v>1.1353962818600818</v>
      </c>
      <c r="M34" s="199">
        <v>7.409319382223746</v>
      </c>
      <c r="N34" s="200">
        <v>2.3011457294513669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0.6514081141272543</v>
      </c>
      <c r="V34" s="122">
        <v>0.33865412471717221</v>
      </c>
      <c r="W34" s="201">
        <v>0.1067668788532487</v>
      </c>
      <c r="X34" s="202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65</v>
      </c>
      <c r="F35" s="133">
        <v>2.2646153846153847E-2</v>
      </c>
      <c r="G35" s="134">
        <v>1.9600000000000002</v>
      </c>
      <c r="H35" s="135">
        <v>2.8851200000000001</v>
      </c>
      <c r="I35" s="117"/>
      <c r="J35" s="132">
        <v>351.61829</v>
      </c>
      <c r="K35" s="133">
        <v>1.5550080148755486E-2</v>
      </c>
      <c r="L35" s="134">
        <v>1.1353962818600818</v>
      </c>
      <c r="M35" s="203">
        <v>6.2079978384799999</v>
      </c>
      <c r="N35" s="204">
        <v>0.96823049999999999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0.67879138303941644</v>
      </c>
      <c r="V35" s="139">
        <v>0.35509343479112782</v>
      </c>
      <c r="W35" s="205">
        <v>5.9094925614329268E-2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0.30157418245136663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0.91456703790768479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1.05</v>
      </c>
      <c r="N37" s="208">
        <v>0.44999999999999996</v>
      </c>
      <c r="O37" s="120"/>
      <c r="P37" s="210"/>
      <c r="Q37" s="154"/>
      <c r="R37" s="155"/>
      <c r="S37" s="213">
        <v>1.619345610106925</v>
      </c>
      <c r="T37" s="117"/>
      <c r="U37" s="215"/>
      <c r="V37" s="150">
        <v>0.64841006975074877</v>
      </c>
      <c r="W37" s="209">
        <v>0.2955988185599383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3.446059957627106E-2</v>
      </c>
      <c r="I38" s="117"/>
      <c r="J38" s="219"/>
      <c r="K38" s="220"/>
      <c r="L38" s="221"/>
      <c r="M38" s="224">
        <v>0.15132154374374646</v>
      </c>
      <c r="N38" s="225">
        <v>0.581341047</v>
      </c>
      <c r="O38" s="120"/>
      <c r="P38" s="219"/>
      <c r="Q38" s="220"/>
      <c r="R38" s="226"/>
      <c r="S38" s="227">
        <v>2.4500278851855706</v>
      </c>
      <c r="T38" s="117"/>
      <c r="U38" s="228"/>
      <c r="V38" s="246">
        <v>6.1763192434964885E-2</v>
      </c>
      <c r="W38" s="247">
        <v>0.17528286518761302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39</v>
      </c>
      <c r="F40" s="251" t="s">
        <v>21</v>
      </c>
      <c r="G40" s="198">
        <v>5.153268521622528</v>
      </c>
      <c r="H40" s="252">
        <v>33.087299999999985</v>
      </c>
      <c r="I40" s="117"/>
      <c r="J40" s="113">
        <v>145</v>
      </c>
      <c r="K40" s="251" t="s">
        <v>21</v>
      </c>
      <c r="L40" s="198">
        <v>5.5175895592264217</v>
      </c>
      <c r="M40" s="199">
        <v>164.02015245599671</v>
      </c>
      <c r="N40" s="200">
        <v>76.816318558693766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0.50522648083623689</v>
      </c>
      <c r="V40" s="122">
        <v>1.5195165934156638</v>
      </c>
      <c r="W40" s="201">
        <v>0.77543385316197277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17</v>
      </c>
      <c r="F41" s="254" t="s">
        <v>21</v>
      </c>
      <c r="G41" s="255">
        <v>5</v>
      </c>
      <c r="H41" s="147">
        <v>14.684999999999995</v>
      </c>
      <c r="I41" s="117"/>
      <c r="J41" s="253">
        <v>40</v>
      </c>
      <c r="K41" s="254" t="s">
        <v>21</v>
      </c>
      <c r="L41" s="255">
        <v>5</v>
      </c>
      <c r="M41" s="147">
        <v>68.523002455996718</v>
      </c>
      <c r="N41" s="148">
        <v>27.632646336471549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1.0526315789473684</v>
      </c>
      <c r="V41" s="150">
        <v>2.162513578377145</v>
      </c>
      <c r="W41" s="151">
        <v>0.76732932403546728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19</v>
      </c>
      <c r="F42" s="254" t="s">
        <v>21</v>
      </c>
      <c r="G42" s="255">
        <v>5</v>
      </c>
      <c r="H42" s="147">
        <v>17.689999999999998</v>
      </c>
      <c r="I42" s="117"/>
      <c r="J42" s="253">
        <v>9</v>
      </c>
      <c r="K42" s="254" t="s">
        <v>21</v>
      </c>
      <c r="L42" s="255">
        <v>5</v>
      </c>
      <c r="M42" s="147">
        <v>84.774999999999991</v>
      </c>
      <c r="N42" s="148">
        <v>39.910000000000004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0.13043478260869565</v>
      </c>
      <c r="V42" s="150">
        <v>1.395500320470914</v>
      </c>
      <c r="W42" s="151">
        <v>0.98564757195549058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22.44717023814686</v>
      </c>
      <c r="G43" s="255">
        <v>5.6641635936976202</v>
      </c>
      <c r="H43" s="147">
        <v>1.1442999999999977</v>
      </c>
      <c r="I43" s="117"/>
      <c r="J43" s="253">
        <v>113</v>
      </c>
      <c r="K43" s="254">
        <v>18.664387043931853</v>
      </c>
      <c r="L43" s="255">
        <v>5.6641635936976202</v>
      </c>
      <c r="M43" s="147">
        <v>11.946149999999999</v>
      </c>
      <c r="N43" s="148">
        <v>7.905672222222222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1.3950617283950617</v>
      </c>
      <c r="V43" s="150">
        <v>1.4257652148069335</v>
      </c>
      <c r="W43" s="151">
        <v>0.50756215049340725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1.3679999999999999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-0.17171717171717171</v>
      </c>
      <c r="V44" s="229">
        <v>-0.17171717171717171</v>
      </c>
      <c r="W44" s="267">
        <v>0.19587628865979378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-1.82667</v>
      </c>
      <c r="I46" s="117"/>
      <c r="J46" s="274"/>
      <c r="K46" s="275"/>
      <c r="L46" s="276"/>
      <c r="M46" s="199">
        <v>-9.1636900000000008</v>
      </c>
      <c r="N46" s="200">
        <v>-6.6009700000000011</v>
      </c>
      <c r="O46" s="120"/>
      <c r="P46" s="274"/>
      <c r="Q46" s="275"/>
      <c r="R46" s="276"/>
      <c r="S46" s="116">
        <v>-9.1997769327156877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-1.82667</v>
      </c>
      <c r="I47" s="117"/>
      <c r="J47" s="278"/>
      <c r="K47" s="279"/>
      <c r="L47" s="280"/>
      <c r="M47" s="203">
        <v>-12.644020000000001</v>
      </c>
      <c r="N47" s="204">
        <v>-8.8750600000000013</v>
      </c>
      <c r="O47" s="120"/>
      <c r="P47" s="281"/>
      <c r="Q47" s="282"/>
      <c r="R47" s="283"/>
      <c r="S47" s="135">
        <v>-18.853924684542008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3.4803300000000004</v>
      </c>
      <c r="N48" s="225">
        <v>2.2740900000000002</v>
      </c>
      <c r="O48" s="120"/>
      <c r="P48" s="287"/>
      <c r="Q48" s="288"/>
      <c r="R48" s="289"/>
      <c r="S48" s="265">
        <v>9.6541477518263203</v>
      </c>
      <c r="T48" s="117"/>
      <c r="U48" s="228"/>
      <c r="V48" s="229">
        <v>0.36050100842320443</v>
      </c>
      <c r="W48" s="230">
        <v>0.35808122245857538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80.432413874420192</v>
      </c>
      <c r="I50" s="297"/>
      <c r="J50" s="293"/>
      <c r="K50" s="298"/>
      <c r="L50" s="295"/>
      <c r="M50" s="296">
        <v>393.10561682701717</v>
      </c>
      <c r="N50" s="299">
        <v>313.1188651267023</v>
      </c>
      <c r="O50" s="300"/>
      <c r="P50" s="293"/>
      <c r="Q50" s="294"/>
      <c r="R50" s="301"/>
      <c r="S50" s="296">
        <v>895.49312415011354</v>
      </c>
      <c r="T50" s="302"/>
      <c r="U50" s="303"/>
      <c r="V50" s="304">
        <v>0.43898228386745264</v>
      </c>
      <c r="W50" s="305">
        <v>0.30559127795431157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27.524871382314469</v>
      </c>
      <c r="F53" s="321"/>
      <c r="G53" s="322"/>
      <c r="H53" s="323">
        <v>0.2043594042361373</v>
      </c>
      <c r="I53" s="117"/>
      <c r="J53" s="320">
        <v>-121.963341706113</v>
      </c>
      <c r="K53" s="321"/>
      <c r="L53" s="322"/>
      <c r="M53" s="324">
        <v>-0.98142044049392274</v>
      </c>
      <c r="N53" s="325">
        <v>2.9665752009096389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-1.3657911127317077</v>
      </c>
      <c r="V53" s="328">
        <v>-0.26895881377461739</v>
      </c>
      <c r="W53" s="329">
        <v>0.74971379406896554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32.670248293887035</v>
      </c>
      <c r="K54" s="144">
        <v>0.01</v>
      </c>
      <c r="L54" s="145">
        <v>5</v>
      </c>
      <c r="M54" s="330">
        <v>1.6335124146943516</v>
      </c>
      <c r="N54" s="331">
        <v>1.648726500909639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0.75</v>
      </c>
      <c r="V54" s="150">
        <v>0.74999999999999989</v>
      </c>
      <c r="W54" s="151">
        <v>0.75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21.823589999999996</v>
      </c>
      <c r="F55" s="144">
        <v>2.9746815357505922E-3</v>
      </c>
      <c r="G55" s="145">
        <v>5.36</v>
      </c>
      <c r="H55" s="332">
        <v>0.34796171396200115</v>
      </c>
      <c r="I55" s="117"/>
      <c r="J55" s="143">
        <v>-176.54454999999999</v>
      </c>
      <c r="K55" s="144">
        <v>2.9746815357505922E-3</v>
      </c>
      <c r="L55" s="145">
        <v>5.36</v>
      </c>
      <c r="M55" s="330">
        <v>-2.8148780383360488</v>
      </c>
      <c r="N55" s="331">
        <v>2.1714758000000001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-4.5031937624074061</v>
      </c>
      <c r="V55" s="150">
        <v>-2.2325945561567582</v>
      </c>
      <c r="W55" s="151">
        <v>1.2347460669655173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0.25623999999996627</v>
      </c>
      <c r="F56" s="333" t="s">
        <v>21</v>
      </c>
      <c r="G56" s="259">
        <v>5.36</v>
      </c>
      <c r="H56" s="334">
        <v>-0.41585437884158916</v>
      </c>
      <c r="I56" s="117"/>
      <c r="J56" s="262">
        <v>21.910959999999967</v>
      </c>
      <c r="K56" s="333" t="s">
        <v>21</v>
      </c>
      <c r="L56" s="259">
        <v>5.36</v>
      </c>
      <c r="M56" s="334">
        <v>0.19994518314777443</v>
      </c>
      <c r="N56" s="335">
        <v>-0.85362710000000019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65</v>
      </c>
      <c r="F58" s="336">
        <v>2.5271433277678734E-2</v>
      </c>
      <c r="G58" s="337">
        <v>1.9600000000000002</v>
      </c>
      <c r="H58" s="326">
        <v>3.219580599576271</v>
      </c>
      <c r="I58" s="117"/>
      <c r="J58" s="320">
        <v>351.61829</v>
      </c>
      <c r="K58" s="336">
        <v>1.8559205920973182E-2</v>
      </c>
      <c r="L58" s="337">
        <v>1.1353962818600818</v>
      </c>
      <c r="M58" s="338">
        <v>7.409319382223746</v>
      </c>
      <c r="N58" s="339">
        <v>2.3011457294513669</v>
      </c>
      <c r="O58" s="120"/>
      <c r="P58" s="320">
        <v>539.78187003564165</v>
      </c>
      <c r="Q58" s="336">
        <v>9.0072276384308633E-3</v>
      </c>
      <c r="R58" s="337">
        <v>4.5</v>
      </c>
      <c r="S58" s="326">
        <v>21.878721803290176</v>
      </c>
      <c r="T58" s="117"/>
      <c r="U58" s="327">
        <v>0.6514081141272543</v>
      </c>
      <c r="V58" s="328">
        <v>0.33865412471717221</v>
      </c>
      <c r="W58" s="329">
        <v>0.1067668788532487</v>
      </c>
      <c r="X58" s="124">
        <v>507.44451798133497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154.91050000000004</v>
      </c>
      <c r="G60" s="198">
        <v>5</v>
      </c>
      <c r="H60" s="252">
        <v>3.0982100000000008</v>
      </c>
      <c r="I60" s="117"/>
      <c r="J60" s="113">
        <v>10</v>
      </c>
      <c r="K60" s="251">
        <v>173.3142</v>
      </c>
      <c r="L60" s="198">
        <v>5</v>
      </c>
      <c r="M60" s="199">
        <v>8.6657100000000007</v>
      </c>
      <c r="N60" s="340">
        <v>7.7284399999999991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1.25</v>
      </c>
      <c r="V60" s="122">
        <v>0.81788815357606026</v>
      </c>
      <c r="W60" s="201">
        <v>0.8291741715222708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120.00000000000003</v>
      </c>
      <c r="G61" s="145">
        <v>5</v>
      </c>
      <c r="H61" s="341">
        <v>0.60000000000000009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5.2775999999999996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0.94094565430645472</v>
      </c>
      <c r="W61" s="151">
        <v>1.2942907592701587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343">
        <v>1.1150000000000002</v>
      </c>
      <c r="I62" s="117"/>
      <c r="J62" s="143">
        <v>8</v>
      </c>
      <c r="K62" s="256">
        <v>88.250000000000014</v>
      </c>
      <c r="L62" s="145">
        <v>5</v>
      </c>
      <c r="M62" s="343">
        <v>3.5300000000000002</v>
      </c>
      <c r="N62" s="344">
        <v>0.83499999999999996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2</v>
      </c>
      <c r="V62" s="150">
        <v>1.8010204081632655</v>
      </c>
      <c r="W62" s="151">
        <v>0.40202214732787672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1.3832100000000003</v>
      </c>
      <c r="I64" s="117"/>
      <c r="J64" s="219"/>
      <c r="K64" s="220"/>
      <c r="L64" s="221"/>
      <c r="M64" s="347">
        <v>2.2581100000000003</v>
      </c>
      <c r="N64" s="335">
        <v>1.6158399999999999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0.41141808386243389</v>
      </c>
      <c r="W64" s="267">
        <v>0.525028602955666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6.5221500038124089</v>
      </c>
      <c r="I66" s="297"/>
      <c r="J66" s="293"/>
      <c r="K66" s="298"/>
      <c r="L66" s="295"/>
      <c r="M66" s="349">
        <v>15.093608941729824</v>
      </c>
      <c r="N66" s="350">
        <v>12.996160930361004</v>
      </c>
      <c r="O66" s="300"/>
      <c r="P66" s="293"/>
      <c r="Q66" s="294"/>
      <c r="R66" s="301"/>
      <c r="S66" s="296">
        <v>36.122909823422205</v>
      </c>
      <c r="T66" s="302"/>
      <c r="U66" s="303"/>
      <c r="V66" s="304">
        <v>0.41784034053488911</v>
      </c>
      <c r="W66" s="305">
        <v>0.37312498661398674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83.530623874420186</v>
      </c>
      <c r="I68" s="297"/>
      <c r="J68" s="293"/>
      <c r="K68" s="298"/>
      <c r="L68" s="295"/>
      <c r="M68" s="296">
        <v>401.77132682701716</v>
      </c>
      <c r="N68" s="299">
        <v>320.84730512670228</v>
      </c>
      <c r="O68" s="300"/>
      <c r="P68" s="293"/>
      <c r="Q68" s="294"/>
      <c r="R68" s="301"/>
      <c r="S68" s="296">
        <v>906.08835035813581</v>
      </c>
      <c r="T68" s="302"/>
      <c r="U68" s="303"/>
      <c r="V68" s="304">
        <v>0.44341297034468558</v>
      </c>
      <c r="W68" s="305">
        <v>0.31031115311971097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-590.20091000000002</v>
      </c>
      <c r="F13" s="114"/>
      <c r="G13" s="115"/>
      <c r="H13" s="116">
        <v>-9.6223401527220744</v>
      </c>
      <c r="I13" s="117"/>
      <c r="J13" s="113">
        <v>-3338.9170500000014</v>
      </c>
      <c r="K13" s="114"/>
      <c r="L13" s="115"/>
      <c r="M13" s="118">
        <v>44.744228815303742</v>
      </c>
      <c r="N13" s="119">
        <v>73.74677725113763</v>
      </c>
      <c r="O13" s="120"/>
      <c r="P13" s="113">
        <v>1974</v>
      </c>
      <c r="Q13" s="114"/>
      <c r="R13" s="115"/>
      <c r="S13" s="116">
        <v>187.24004514285713</v>
      </c>
      <c r="T13" s="117"/>
      <c r="U13" s="121">
        <v>-1.6914473404255326</v>
      </c>
      <c r="V13" s="122">
        <v>0.23896719732771682</v>
      </c>
      <c r="W13" s="123">
        <v>0.29431212910467047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172.375</v>
      </c>
      <c r="F14" s="133">
        <v>0.01</v>
      </c>
      <c r="G14" s="134">
        <v>5</v>
      </c>
      <c r="H14" s="135">
        <v>8.6187500000000004</v>
      </c>
      <c r="I14" s="117"/>
      <c r="J14" s="132">
        <v>1034.25</v>
      </c>
      <c r="K14" s="133">
        <v>0.01</v>
      </c>
      <c r="L14" s="134">
        <v>5</v>
      </c>
      <c r="M14" s="136">
        <v>51.712499999999999</v>
      </c>
      <c r="N14" s="137">
        <v>33.516534246417386</v>
      </c>
      <c r="O14" s="120"/>
      <c r="P14" s="132">
        <v>1379</v>
      </c>
      <c r="Q14" s="133">
        <v>0.01</v>
      </c>
      <c r="R14" s="134">
        <v>5</v>
      </c>
      <c r="S14" s="135">
        <v>68.95</v>
      </c>
      <c r="T14" s="117"/>
      <c r="U14" s="138">
        <v>0.75</v>
      </c>
      <c r="V14" s="139">
        <v>0.75</v>
      </c>
      <c r="W14" s="140">
        <v>0.74999999999999989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252.91092999999998</v>
      </c>
      <c r="F15" s="144">
        <v>7.000000000000001E-3</v>
      </c>
      <c r="G15" s="145">
        <v>5.37</v>
      </c>
      <c r="H15" s="146">
        <v>9.5069218587000019</v>
      </c>
      <c r="I15" s="117"/>
      <c r="J15" s="143">
        <v>-256.11273000000006</v>
      </c>
      <c r="K15" s="144">
        <v>7.000000000000001E-3</v>
      </c>
      <c r="L15" s="145">
        <v>5.37</v>
      </c>
      <c r="M15" s="147">
        <v>-9.6272775207000034</v>
      </c>
      <c r="N15" s="148">
        <v>-5.0612083000000005</v>
      </c>
      <c r="O15" s="120"/>
      <c r="P15" s="143">
        <v>690</v>
      </c>
      <c r="Q15" s="144">
        <v>4.0000000000000001E-3</v>
      </c>
      <c r="R15" s="145">
        <v>5.36</v>
      </c>
      <c r="S15" s="146">
        <v>14.793600000000001</v>
      </c>
      <c r="T15" s="117"/>
      <c r="U15" s="149">
        <v>-0.37117786956521748</v>
      </c>
      <c r="V15" s="150">
        <v>-0.65077313978342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-884.71632999999997</v>
      </c>
      <c r="F16" s="152"/>
      <c r="G16" s="153"/>
      <c r="H16" s="146">
        <v>-28.008765078381966</v>
      </c>
      <c r="I16" s="117"/>
      <c r="J16" s="143">
        <v>-3881.9835100000005</v>
      </c>
      <c r="K16" s="152"/>
      <c r="L16" s="153"/>
      <c r="M16" s="147">
        <v>-46.109867977865648</v>
      </c>
      <c r="N16" s="148">
        <v>-20.099808834711919</v>
      </c>
      <c r="O16" s="120"/>
      <c r="P16" s="143">
        <v>-565</v>
      </c>
      <c r="Q16" s="154"/>
      <c r="R16" s="155"/>
      <c r="S16" s="146">
        <v>-15.471760000000003</v>
      </c>
      <c r="T16" s="117"/>
      <c r="U16" s="149" t="s">
        <v>21</v>
      </c>
      <c r="V16" s="150" t="s">
        <v>21</v>
      </c>
      <c r="W16" s="151" t="s">
        <v>21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-130.77051000000012</v>
      </c>
      <c r="F17" s="152"/>
      <c r="G17" s="153"/>
      <c r="H17" s="146">
        <v>0.26075306695988898</v>
      </c>
      <c r="I17" s="117"/>
      <c r="J17" s="143">
        <v>-235.07081000000045</v>
      </c>
      <c r="K17" s="152"/>
      <c r="L17" s="153"/>
      <c r="M17" s="147">
        <v>48.768874313869397</v>
      </c>
      <c r="N17" s="148">
        <v>65.391260139432163</v>
      </c>
      <c r="O17" s="120"/>
      <c r="P17" s="143">
        <v>470</v>
      </c>
      <c r="Q17" s="154"/>
      <c r="R17" s="155"/>
      <c r="S17" s="146">
        <v>118.96820514285713</v>
      </c>
      <c r="T17" s="117"/>
      <c r="U17" s="149">
        <v>-0.50015065957446903</v>
      </c>
      <c r="V17" s="150">
        <v>0.40993200036352306</v>
      </c>
      <c r="W17" s="151">
        <v>0.31995509772045111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578.24648000000002</v>
      </c>
      <c r="F18" s="160">
        <v>5.906507182141244E-3</v>
      </c>
      <c r="G18" s="161">
        <v>1</v>
      </c>
      <c r="H18" s="162">
        <v>3.4154169871678932</v>
      </c>
      <c r="I18" s="163"/>
      <c r="J18" s="159">
        <v>4719.0532899999998</v>
      </c>
      <c r="K18" s="160">
        <v>5.5229893101371207E-3</v>
      </c>
      <c r="L18" s="161">
        <v>1</v>
      </c>
      <c r="M18" s="164">
        <v>26.06328087463741</v>
      </c>
      <c r="N18" s="165">
        <v>27.414819380792142</v>
      </c>
      <c r="O18" s="166"/>
      <c r="P18" s="159">
        <v>9415</v>
      </c>
      <c r="Q18" s="167">
        <v>5.1000000000000004E-3</v>
      </c>
      <c r="R18" s="168">
        <v>1</v>
      </c>
      <c r="S18" s="162">
        <v>48.016500000000001</v>
      </c>
      <c r="T18" s="163"/>
      <c r="U18" s="169">
        <v>0.50122711524163566</v>
      </c>
      <c r="V18" s="170">
        <v>0.5427984312608668</v>
      </c>
      <c r="W18" s="171">
        <v>0.49692460525253762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-163.5762500000001</v>
      </c>
      <c r="F19" s="160">
        <v>4.7840000000000001E-3</v>
      </c>
      <c r="G19" s="161">
        <v>8</v>
      </c>
      <c r="H19" s="162">
        <v>-6.260390240000004</v>
      </c>
      <c r="I19" s="163"/>
      <c r="J19" s="159">
        <v>-82.385190000000406</v>
      </c>
      <c r="K19" s="160">
        <v>4.7840000000000001E-3</v>
      </c>
      <c r="L19" s="161">
        <v>8</v>
      </c>
      <c r="M19" s="164">
        <v>-3.1530459916800155</v>
      </c>
      <c r="N19" s="165">
        <v>4.4358355328000147</v>
      </c>
      <c r="O19" s="166"/>
      <c r="P19" s="159">
        <v>759</v>
      </c>
      <c r="Q19" s="167">
        <v>4.7840000000000001E-3</v>
      </c>
      <c r="R19" s="168">
        <v>8</v>
      </c>
      <c r="S19" s="162">
        <v>29.048448</v>
      </c>
      <c r="T19" s="163"/>
      <c r="U19" s="169">
        <v>-0.1085443873517792</v>
      </c>
      <c r="V19" s="170">
        <v>-0.1085443873517792</v>
      </c>
      <c r="W19" s="171">
        <v>4.5566864916313503E-2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72.025799989999996</v>
      </c>
      <c r="F20" s="179">
        <v>2.5999999999999999E-3</v>
      </c>
      <c r="G20" s="180">
        <v>8</v>
      </c>
      <c r="H20" s="181">
        <v>1.4981366397919997</v>
      </c>
      <c r="I20" s="163"/>
      <c r="J20" s="178">
        <v>1379.9392726400001</v>
      </c>
      <c r="K20" s="179">
        <v>2.5999999999999999E-3</v>
      </c>
      <c r="L20" s="180">
        <v>8</v>
      </c>
      <c r="M20" s="182">
        <v>28.702736870912002</v>
      </c>
      <c r="N20" s="183">
        <v>43.184584075840007</v>
      </c>
      <c r="O20" s="166"/>
      <c r="P20" s="178">
        <v>2248</v>
      </c>
      <c r="Q20" s="179">
        <v>2.5999999999999999E-3</v>
      </c>
      <c r="R20" s="180">
        <v>8</v>
      </c>
      <c r="S20" s="181">
        <v>46.758399999999995</v>
      </c>
      <c r="T20" s="163"/>
      <c r="U20" s="184">
        <v>0.61385198960854093</v>
      </c>
      <c r="V20" s="185">
        <v>0.61385198960854104</v>
      </c>
      <c r="W20" s="186">
        <v>0.8408117775385564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537.61425999999994</v>
      </c>
      <c r="F22" s="197">
        <v>3.2719786928737622E-2</v>
      </c>
      <c r="G22" s="198">
        <v>2.1872268244575936</v>
      </c>
      <c r="H22" s="116">
        <v>38.474684752786359</v>
      </c>
      <c r="I22" s="117"/>
      <c r="J22" s="113">
        <v>3822.6128400000002</v>
      </c>
      <c r="K22" s="197">
        <v>3.1969263517927587E-2</v>
      </c>
      <c r="L22" s="198">
        <v>2.5952737862014095</v>
      </c>
      <c r="M22" s="199">
        <v>317.15833250590606</v>
      </c>
      <c r="N22" s="200">
        <v>195.70995459288787</v>
      </c>
      <c r="O22" s="120"/>
      <c r="P22" s="113">
        <v>5847</v>
      </c>
      <c r="Q22" s="197">
        <v>4.0992068851746194E-2</v>
      </c>
      <c r="R22" s="198">
        <v>2.5</v>
      </c>
      <c r="S22" s="116">
        <v>599.20156644040003</v>
      </c>
      <c r="T22" s="117"/>
      <c r="U22" s="121">
        <v>0.65377336069779379</v>
      </c>
      <c r="V22" s="122">
        <v>0.52930157441010695</v>
      </c>
      <c r="W22" s="201">
        <v>0.38874790948816201</v>
      </c>
      <c r="X22" s="202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507</v>
      </c>
      <c r="F23" s="133">
        <v>1.9172326146787336E-2</v>
      </c>
      <c r="G23" s="134">
        <v>2.1872268244575936</v>
      </c>
      <c r="H23" s="135">
        <v>21.260652599999997</v>
      </c>
      <c r="I23" s="117"/>
      <c r="J23" s="132">
        <v>3575.6550000000002</v>
      </c>
      <c r="K23" s="133">
        <v>2.6199131181728685E-2</v>
      </c>
      <c r="L23" s="134">
        <v>2.5952737862014095</v>
      </c>
      <c r="M23" s="203">
        <v>243.12279421499997</v>
      </c>
      <c r="N23" s="204">
        <v>153.14184018457232</v>
      </c>
      <c r="O23" s="120"/>
      <c r="P23" s="132">
        <v>5324</v>
      </c>
      <c r="Q23" s="133">
        <v>3.3500000000000002E-2</v>
      </c>
      <c r="R23" s="134">
        <v>2.5</v>
      </c>
      <c r="S23" s="135">
        <v>445.88500000000005</v>
      </c>
      <c r="T23" s="117"/>
      <c r="U23" s="138">
        <v>0.67161063110443275</v>
      </c>
      <c r="V23" s="139">
        <v>0.54525896635903859</v>
      </c>
      <c r="W23" s="205">
        <v>0.40215819376200707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30.614259999999987</v>
      </c>
      <c r="F24" s="144">
        <v>4.3199999999999981E-2</v>
      </c>
      <c r="G24" s="145">
        <v>1.5800000000000005</v>
      </c>
      <c r="H24" s="146">
        <v>2.0896069305599987</v>
      </c>
      <c r="I24" s="117"/>
      <c r="J24" s="143">
        <v>246.95784</v>
      </c>
      <c r="K24" s="144">
        <v>4.3079287731865479E-2</v>
      </c>
      <c r="L24" s="145">
        <v>1.5799999999999998</v>
      </c>
      <c r="M24" s="207">
        <v>16.809253198259995</v>
      </c>
      <c r="N24" s="208">
        <v>10.269526406060001</v>
      </c>
      <c r="O24" s="120"/>
      <c r="P24" s="143">
        <v>523</v>
      </c>
      <c r="Q24" s="144">
        <v>4.2900000000000001E-2</v>
      </c>
      <c r="R24" s="145">
        <v>1.5</v>
      </c>
      <c r="S24" s="146">
        <v>33.655050000000003</v>
      </c>
      <c r="T24" s="117"/>
      <c r="U24" s="149">
        <v>0.47219472275334606</v>
      </c>
      <c r="V24" s="150">
        <v>0.49945708588339621</v>
      </c>
      <c r="W24" s="209">
        <v>0.32571315172076715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0.98</v>
      </c>
      <c r="I25" s="117"/>
      <c r="J25" s="210"/>
      <c r="K25" s="152"/>
      <c r="L25" s="212"/>
      <c r="M25" s="214">
        <v>9.5567499999999992</v>
      </c>
      <c r="N25" s="208">
        <v>8.8213966251647822</v>
      </c>
      <c r="O25" s="120"/>
      <c r="P25" s="210"/>
      <c r="Q25" s="152"/>
      <c r="R25" s="155"/>
      <c r="S25" s="213">
        <v>31.943999999999999</v>
      </c>
      <c r="T25" s="117"/>
      <c r="U25" s="215"/>
      <c r="V25" s="150">
        <v>0.29917198847983972</v>
      </c>
      <c r="W25" s="209">
        <v>0.33782922124558751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14.144425222226367</v>
      </c>
      <c r="I26" s="117"/>
      <c r="J26" s="219"/>
      <c r="K26" s="223"/>
      <c r="L26" s="221"/>
      <c r="M26" s="224">
        <v>47.669535092646043</v>
      </c>
      <c r="N26" s="225">
        <v>23.477191377090755</v>
      </c>
      <c r="O26" s="120"/>
      <c r="P26" s="219"/>
      <c r="Q26" s="223"/>
      <c r="R26" s="226"/>
      <c r="S26" s="227">
        <v>87.717516440400004</v>
      </c>
      <c r="T26" s="117"/>
      <c r="U26" s="228"/>
      <c r="V26" s="229">
        <v>0.54344373880028041</v>
      </c>
      <c r="W26" s="230">
        <v>0.36121358630234363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2160.83403</v>
      </c>
      <c r="F28" s="197">
        <v>1.2508217546825561E-3</v>
      </c>
      <c r="G28" s="198">
        <v>8.8014206726464774</v>
      </c>
      <c r="H28" s="116">
        <v>23.788640094148519</v>
      </c>
      <c r="I28" s="117"/>
      <c r="J28" s="113">
        <v>8738.6922099999992</v>
      </c>
      <c r="K28" s="197">
        <v>2.7973696158311895E-3</v>
      </c>
      <c r="L28" s="198">
        <v>8.0530765515083846</v>
      </c>
      <c r="M28" s="199">
        <v>196.86029155114042</v>
      </c>
      <c r="N28" s="200">
        <v>342.99679832697552</v>
      </c>
      <c r="O28" s="120"/>
      <c r="P28" s="113">
        <v>16678</v>
      </c>
      <c r="Q28" s="197">
        <v>7.7790452321428571E-3</v>
      </c>
      <c r="R28" s="198">
        <v>7</v>
      </c>
      <c r="S28" s="116">
        <v>908.17241467174995</v>
      </c>
      <c r="T28" s="117"/>
      <c r="U28" s="121">
        <v>0.5239652362393572</v>
      </c>
      <c r="V28" s="122">
        <v>0.21676532822492042</v>
      </c>
      <c r="W28" s="201">
        <v>0.35142944184771591</v>
      </c>
      <c r="X28" s="202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2160.83403</v>
      </c>
      <c r="F29" s="133">
        <v>-5.8965780549368125E-4</v>
      </c>
      <c r="G29" s="134">
        <v>8.8014206726464774</v>
      </c>
      <c r="H29" s="135">
        <v>-11.214353492880003</v>
      </c>
      <c r="I29" s="117"/>
      <c r="J29" s="132">
        <v>8738.6922099999992</v>
      </c>
      <c r="K29" s="133">
        <v>1.0768316460044772E-3</v>
      </c>
      <c r="L29" s="134">
        <v>8.0530765515083846</v>
      </c>
      <c r="M29" s="203">
        <v>75.780258205509995</v>
      </c>
      <c r="N29" s="204">
        <v>105.63155107033003</v>
      </c>
      <c r="O29" s="120"/>
      <c r="P29" s="132">
        <v>16678</v>
      </c>
      <c r="Q29" s="133">
        <v>5.0000000000000001E-3</v>
      </c>
      <c r="R29" s="134">
        <v>7</v>
      </c>
      <c r="S29" s="135">
        <v>583.73</v>
      </c>
      <c r="T29" s="117"/>
      <c r="U29" s="138">
        <v>0.5239652362393572</v>
      </c>
      <c r="V29" s="139">
        <v>0.12982073596613158</v>
      </c>
      <c r="W29" s="205">
        <v>0.16209312517697558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4.2561600000000004</v>
      </c>
      <c r="I30" s="117"/>
      <c r="J30" s="210"/>
      <c r="K30" s="154"/>
      <c r="L30" s="212"/>
      <c r="M30" s="214">
        <v>17.925840000000001</v>
      </c>
      <c r="N30" s="208">
        <v>15.765010000000002</v>
      </c>
      <c r="O30" s="120"/>
      <c r="P30" s="210"/>
      <c r="Q30" s="154"/>
      <c r="R30" s="155"/>
      <c r="S30" s="213">
        <v>50.033999999999999</v>
      </c>
      <c r="T30" s="117"/>
      <c r="U30" s="215"/>
      <c r="V30" s="150">
        <v>0.35827317424151578</v>
      </c>
      <c r="W30" s="209">
        <v>0.33868286499957034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25.635483587028524</v>
      </c>
      <c r="I31" s="117"/>
      <c r="J31" s="210"/>
      <c r="K31" s="211"/>
      <c r="L31" s="212"/>
      <c r="M31" s="214">
        <v>89.717063345630436</v>
      </c>
      <c r="N31" s="208">
        <v>200.65032725664551</v>
      </c>
      <c r="O31" s="120"/>
      <c r="P31" s="210"/>
      <c r="Q31" s="154"/>
      <c r="R31" s="155"/>
      <c r="S31" s="213">
        <v>248.89107467174995</v>
      </c>
      <c r="T31" s="117"/>
      <c r="U31" s="215"/>
      <c r="V31" s="150">
        <v>0.36046717811779233</v>
      </c>
      <c r="W31" s="209">
        <v>0.78982120472027684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5.1113499999999998</v>
      </c>
      <c r="I32" s="117"/>
      <c r="J32" s="219"/>
      <c r="K32" s="223"/>
      <c r="L32" s="221"/>
      <c r="M32" s="224">
        <v>13.43713</v>
      </c>
      <c r="N32" s="225">
        <v>20.949909999999999</v>
      </c>
      <c r="O32" s="120"/>
      <c r="P32" s="219"/>
      <c r="Q32" s="220"/>
      <c r="R32" s="226"/>
      <c r="S32" s="227">
        <v>25.517339999999997</v>
      </c>
      <c r="T32" s="117"/>
      <c r="U32" s="228"/>
      <c r="V32" s="229">
        <v>0.52658819453751848</v>
      </c>
      <c r="W32" s="230">
        <v>0.88249237135775516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-165.29400000000001</v>
      </c>
      <c r="F34" s="197">
        <v>4.4599412466624381E-3</v>
      </c>
      <c r="G34" s="198">
        <v>5.8866666666666667</v>
      </c>
      <c r="H34" s="116">
        <v>-4.339659664</v>
      </c>
      <c r="I34" s="117"/>
      <c r="J34" s="113">
        <v>739.41486999999995</v>
      </c>
      <c r="K34" s="197">
        <v>9.3557323141464591E-3</v>
      </c>
      <c r="L34" s="198">
        <v>3.6000043787361351</v>
      </c>
      <c r="M34" s="199">
        <v>24.903993625228782</v>
      </c>
      <c r="N34" s="200">
        <v>25.012080414185917</v>
      </c>
      <c r="O34" s="120"/>
      <c r="P34" s="113">
        <v>1701</v>
      </c>
      <c r="Q34" s="197">
        <v>9.0183330197922788E-3</v>
      </c>
      <c r="R34" s="198">
        <v>4.5</v>
      </c>
      <c r="S34" s="116">
        <v>69.030830100000003</v>
      </c>
      <c r="T34" s="117"/>
      <c r="U34" s="121">
        <v>0.43469422104644323</v>
      </c>
      <c r="V34" s="122">
        <v>0.3607662487782945</v>
      </c>
      <c r="W34" s="201">
        <v>0.38368301650397552</v>
      </c>
      <c r="X34" s="202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-165.29400000000001</v>
      </c>
      <c r="F35" s="133">
        <v>4.5884058496490571E-3</v>
      </c>
      <c r="G35" s="134">
        <v>5.8866666666666667</v>
      </c>
      <c r="H35" s="135">
        <v>-4.464659664</v>
      </c>
      <c r="I35" s="117"/>
      <c r="J35" s="132">
        <v>739.41486999999995</v>
      </c>
      <c r="K35" s="133">
        <v>7.3161579274711609E-3</v>
      </c>
      <c r="L35" s="134">
        <v>3.6000043787361351</v>
      </c>
      <c r="M35" s="203">
        <v>19.474857153769626</v>
      </c>
      <c r="N35" s="204">
        <v>17.21288648254</v>
      </c>
      <c r="O35" s="120"/>
      <c r="P35" s="132">
        <v>1636</v>
      </c>
      <c r="Q35" s="133">
        <v>7.4999999999999997E-3</v>
      </c>
      <c r="R35" s="134">
        <v>4.5</v>
      </c>
      <c r="S35" s="135">
        <v>55.214999999999996</v>
      </c>
      <c r="T35" s="117"/>
      <c r="U35" s="138">
        <v>0.45196507946210268</v>
      </c>
      <c r="V35" s="139">
        <v>0.35270953823724766</v>
      </c>
      <c r="W35" s="205">
        <v>0.34647517074355882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1.4626964333333332</v>
      </c>
      <c r="O36" s="120"/>
      <c r="P36" s="143">
        <v>65</v>
      </c>
      <c r="Q36" s="144">
        <v>7.4999999999999997E-3</v>
      </c>
      <c r="R36" s="145">
        <v>2</v>
      </c>
      <c r="S36" s="146">
        <v>0.97499999999999998</v>
      </c>
      <c r="T36" s="117"/>
      <c r="U36" s="149">
        <v>0</v>
      </c>
      <c r="V36" s="150">
        <v>0</v>
      </c>
      <c r="W36" s="209">
        <v>1.6926220481169589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0.125</v>
      </c>
      <c r="I37" s="117"/>
      <c r="J37" s="210"/>
      <c r="K37" s="154"/>
      <c r="L37" s="212"/>
      <c r="M37" s="214">
        <v>2.5499999999999998</v>
      </c>
      <c r="N37" s="208">
        <v>1.7400000000000002</v>
      </c>
      <c r="O37" s="120"/>
      <c r="P37" s="210"/>
      <c r="Q37" s="154"/>
      <c r="R37" s="155"/>
      <c r="S37" s="213">
        <v>5.1029999999999998</v>
      </c>
      <c r="T37" s="117"/>
      <c r="U37" s="215"/>
      <c r="V37" s="150">
        <v>0.49970605526161083</v>
      </c>
      <c r="W37" s="209">
        <v>0.37918145459274133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2.8791364714591543</v>
      </c>
      <c r="N38" s="225">
        <v>4.596497498312579</v>
      </c>
      <c r="O38" s="120"/>
      <c r="P38" s="219"/>
      <c r="Q38" s="220"/>
      <c r="R38" s="226"/>
      <c r="S38" s="227">
        <v>7.7378300999999992</v>
      </c>
      <c r="T38" s="117"/>
      <c r="U38" s="228"/>
      <c r="V38" s="246">
        <v>0.37208577007385502</v>
      </c>
      <c r="W38" s="247">
        <v>0.45706975560597424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24</v>
      </c>
      <c r="F40" s="251" t="s">
        <v>21</v>
      </c>
      <c r="G40" s="198">
        <v>5.1383674153536703</v>
      </c>
      <c r="H40" s="252">
        <v>18.730885366352869</v>
      </c>
      <c r="I40" s="117"/>
      <c r="J40" s="113">
        <v>-93</v>
      </c>
      <c r="K40" s="251" t="s">
        <v>21</v>
      </c>
      <c r="L40" s="198">
        <v>4.6857720631968247</v>
      </c>
      <c r="M40" s="199">
        <v>113.10896749897668</v>
      </c>
      <c r="N40" s="200">
        <v>23.943264466123914</v>
      </c>
      <c r="O40" s="120"/>
      <c r="P40" s="113">
        <v>637</v>
      </c>
      <c r="Q40" s="251">
        <v>72.132799538759571</v>
      </c>
      <c r="R40" s="198">
        <v>5.1897610267707481</v>
      </c>
      <c r="S40" s="116">
        <v>238.46221877540339</v>
      </c>
      <c r="T40" s="117"/>
      <c r="U40" s="121">
        <v>-0.14599686028257458</v>
      </c>
      <c r="V40" s="122">
        <v>0.47432657500142117</v>
      </c>
      <c r="W40" s="201">
        <v>0.11572124292000695</v>
      </c>
      <c r="X40" s="202">
        <v>666</v>
      </c>
      <c r="Y40" s="244">
        <v>60.439307399989872</v>
      </c>
      <c r="Z40" s="243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 t="s">
        <v>21</v>
      </c>
      <c r="G41" s="255">
        <v>5</v>
      </c>
      <c r="H41" s="147">
        <v>7.5177353663528663</v>
      </c>
      <c r="I41" s="117"/>
      <c r="J41" s="253">
        <v>-2</v>
      </c>
      <c r="K41" s="254" t="s">
        <v>21</v>
      </c>
      <c r="L41" s="255">
        <v>5</v>
      </c>
      <c r="M41" s="147">
        <v>35.835767498976679</v>
      </c>
      <c r="N41" s="148">
        <v>-12.620704052394608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-2.3809523809523808E-2</v>
      </c>
      <c r="V41" s="150">
        <v>0.51161524826210591</v>
      </c>
      <c r="W41" s="151">
        <v>-0.17412970595715674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20</v>
      </c>
      <c r="F42" s="254" t="s">
        <v>21</v>
      </c>
      <c r="G42" s="255">
        <v>5</v>
      </c>
      <c r="H42" s="147">
        <v>11.510000000000005</v>
      </c>
      <c r="I42" s="117"/>
      <c r="J42" s="253">
        <v>-21</v>
      </c>
      <c r="K42" s="254" t="s">
        <v>21</v>
      </c>
      <c r="L42" s="255">
        <v>5</v>
      </c>
      <c r="M42" s="147">
        <v>77.355000000000004</v>
      </c>
      <c r="N42" s="148">
        <v>27.604999999999997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-0.13815789473684212</v>
      </c>
      <c r="V42" s="150">
        <v>0.57803752836547995</v>
      </c>
      <c r="W42" s="151">
        <v>0.31247057281189383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20.025904641280281</v>
      </c>
      <c r="G43" s="255">
        <v>5.6641635936976202</v>
      </c>
      <c r="H43" s="147">
        <v>0.56714999999999982</v>
      </c>
      <c r="I43" s="117"/>
      <c r="J43" s="253">
        <v>44</v>
      </c>
      <c r="K43" s="254">
        <v>32.606113962149628</v>
      </c>
      <c r="L43" s="255">
        <v>5.6641635936976202</v>
      </c>
      <c r="M43" s="147">
        <v>8.126199999999999</v>
      </c>
      <c r="N43" s="148">
        <v>9.6789685185185181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0.24175824175824176</v>
      </c>
      <c r="V43" s="150">
        <v>0.43163950810475016</v>
      </c>
      <c r="W43" s="151">
        <v>0.30207518485954116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-114</v>
      </c>
      <c r="K44" s="258">
        <v>14.399999999999999</v>
      </c>
      <c r="L44" s="259">
        <v>5</v>
      </c>
      <c r="M44" s="260">
        <v>-8.2080000000000002</v>
      </c>
      <c r="N44" s="261">
        <v>-0.72</v>
      </c>
      <c r="O44" s="120"/>
      <c r="P44" s="262">
        <v>219</v>
      </c>
      <c r="Q44" s="263">
        <v>14.399999999999999</v>
      </c>
      <c r="R44" s="264">
        <v>5</v>
      </c>
      <c r="S44" s="265">
        <v>15.768000000000001</v>
      </c>
      <c r="T44" s="117"/>
      <c r="U44" s="266">
        <v>-0.52054794520547942</v>
      </c>
      <c r="V44" s="229">
        <v>-0.52054794520547942</v>
      </c>
      <c r="W44" s="267">
        <v>-5.1282051282051287E-2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-4.1752299999999991</v>
      </c>
      <c r="I46" s="117"/>
      <c r="J46" s="274"/>
      <c r="K46" s="275"/>
      <c r="L46" s="276"/>
      <c r="M46" s="199">
        <v>-37.66198</v>
      </c>
      <c r="N46" s="200">
        <v>-37.814260000000004</v>
      </c>
      <c r="O46" s="120"/>
      <c r="P46" s="274"/>
      <c r="Q46" s="275"/>
      <c r="R46" s="276"/>
      <c r="S46" s="116">
        <v>-21.223559743505291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-4.1752299999999991</v>
      </c>
      <c r="I47" s="117"/>
      <c r="J47" s="278"/>
      <c r="K47" s="279"/>
      <c r="L47" s="280"/>
      <c r="M47" s="203">
        <v>-37.66198</v>
      </c>
      <c r="N47" s="204">
        <v>-44.826370000000004</v>
      </c>
      <c r="O47" s="120"/>
      <c r="P47" s="281"/>
      <c r="Q47" s="282"/>
      <c r="R47" s="283"/>
      <c r="S47" s="135">
        <v>-43.652158412152417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7.0121100000000007</v>
      </c>
      <c r="O48" s="120"/>
      <c r="P48" s="287"/>
      <c r="Q48" s="288"/>
      <c r="R48" s="289"/>
      <c r="S48" s="265">
        <v>22.428598668647126</v>
      </c>
      <c r="T48" s="117"/>
      <c r="U48" s="228"/>
      <c r="V48" s="229">
        <v>0</v>
      </c>
      <c r="W48" s="230">
        <v>0.53050555195457283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62.856980396565675</v>
      </c>
      <c r="I50" s="297"/>
      <c r="J50" s="293"/>
      <c r="K50" s="298"/>
      <c r="L50" s="295"/>
      <c r="M50" s="296">
        <v>659.11383399655563</v>
      </c>
      <c r="N50" s="299">
        <v>623.59461505131083</v>
      </c>
      <c r="O50" s="300"/>
      <c r="P50" s="293"/>
      <c r="Q50" s="294"/>
      <c r="R50" s="301"/>
      <c r="S50" s="296">
        <v>1980.8835153869052</v>
      </c>
      <c r="T50" s="302"/>
      <c r="U50" s="303"/>
      <c r="V50" s="304">
        <v>0.33273730074320795</v>
      </c>
      <c r="W50" s="305">
        <v>0.31494408980411337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15.977383809523687</v>
      </c>
      <c r="F53" s="321"/>
      <c r="G53" s="322"/>
      <c r="H53" s="323">
        <v>-2.3268666794859474</v>
      </c>
      <c r="I53" s="117"/>
      <c r="J53" s="320">
        <v>-624.3647271428573</v>
      </c>
      <c r="K53" s="321"/>
      <c r="L53" s="322"/>
      <c r="M53" s="324">
        <v>-10.749667986762203</v>
      </c>
      <c r="N53" s="325">
        <v>7.1860675083333341</v>
      </c>
      <c r="O53" s="120"/>
      <c r="P53" s="320">
        <v>267.47619047619048</v>
      </c>
      <c r="Q53" s="321"/>
      <c r="R53" s="322"/>
      <c r="S53" s="326">
        <v>10.929729523809524</v>
      </c>
      <c r="T53" s="117"/>
      <c r="U53" s="327">
        <v>-2.3342815150436182</v>
      </c>
      <c r="V53" s="328">
        <v>-0.98352552671545335</v>
      </c>
      <c r="W53" s="329">
        <v>0.69297224100828547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16.30952380952381</v>
      </c>
      <c r="F54" s="144">
        <v>0.01</v>
      </c>
      <c r="G54" s="145">
        <v>5</v>
      </c>
      <c r="H54" s="213">
        <v>0.81547619047619047</v>
      </c>
      <c r="I54" s="117"/>
      <c r="J54" s="143">
        <v>97.857142857142847</v>
      </c>
      <c r="K54" s="144">
        <v>0.01</v>
      </c>
      <c r="L54" s="145">
        <v>5</v>
      </c>
      <c r="M54" s="330">
        <v>4.8928571428571423</v>
      </c>
      <c r="N54" s="331">
        <v>4.174687708333332</v>
      </c>
      <c r="O54" s="120"/>
      <c r="P54" s="143">
        <v>130.47619047619048</v>
      </c>
      <c r="Q54" s="144">
        <v>0.01</v>
      </c>
      <c r="R54" s="145">
        <v>5</v>
      </c>
      <c r="S54" s="146">
        <v>6.5238095238095237</v>
      </c>
      <c r="T54" s="117"/>
      <c r="U54" s="149">
        <v>0.74999999999999989</v>
      </c>
      <c r="V54" s="150">
        <v>0.74999999999999989</v>
      </c>
      <c r="W54" s="151">
        <v>0.72463789800438716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87.031479999999988</v>
      </c>
      <c r="F55" s="144">
        <v>2.9746815357505922E-3</v>
      </c>
      <c r="G55" s="145">
        <v>5.36</v>
      </c>
      <c r="H55" s="332">
        <v>1.3876554200958515</v>
      </c>
      <c r="I55" s="117"/>
      <c r="J55" s="143">
        <v>-589.31265999999994</v>
      </c>
      <c r="K55" s="144">
        <v>2.9746815357505922E-3</v>
      </c>
      <c r="L55" s="145">
        <v>5.36</v>
      </c>
      <c r="M55" s="330">
        <v>-9.3961737382853165</v>
      </c>
      <c r="N55" s="331">
        <v>1.7684241999999997</v>
      </c>
      <c r="O55" s="120"/>
      <c r="P55" s="143">
        <v>118</v>
      </c>
      <c r="Q55" s="144">
        <v>6.0000000000000001E-3</v>
      </c>
      <c r="R55" s="145">
        <v>5.36</v>
      </c>
      <c r="S55" s="146">
        <v>3.79488</v>
      </c>
      <c r="T55" s="117"/>
      <c r="U55" s="149">
        <v>-4.9941750847457618</v>
      </c>
      <c r="V55" s="150">
        <v>-2.4760134018164783</v>
      </c>
      <c r="W55" s="151">
        <v>0.38370151392105251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-87.363620000000111</v>
      </c>
      <c r="F56" s="333" t="s">
        <v>21</v>
      </c>
      <c r="G56" s="259">
        <v>5.36</v>
      </c>
      <c r="H56" s="334">
        <v>-4.5299982900579892</v>
      </c>
      <c r="I56" s="117"/>
      <c r="J56" s="262">
        <v>-132.90921000000023</v>
      </c>
      <c r="K56" s="333" t="s">
        <v>21</v>
      </c>
      <c r="L56" s="259">
        <v>5.36</v>
      </c>
      <c r="M56" s="334">
        <v>-6.2463513913340289</v>
      </c>
      <c r="N56" s="335">
        <v>1.2429556000000024</v>
      </c>
      <c r="O56" s="120"/>
      <c r="P56" s="262">
        <v>19</v>
      </c>
      <c r="Q56" s="333">
        <v>6.0000000000000001E-3</v>
      </c>
      <c r="R56" s="259">
        <v>5.36</v>
      </c>
      <c r="S56" s="265">
        <v>0.61104000000000003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-165.29400000000001</v>
      </c>
      <c r="F58" s="336">
        <v>4.4599412466624381E-3</v>
      </c>
      <c r="G58" s="337">
        <v>5.8866666666666667</v>
      </c>
      <c r="H58" s="326">
        <v>-4.339659664</v>
      </c>
      <c r="I58" s="117"/>
      <c r="J58" s="320">
        <v>739.41486999999995</v>
      </c>
      <c r="K58" s="336">
        <v>9.3557323141464591E-3</v>
      </c>
      <c r="L58" s="337">
        <v>3.6000043787361351</v>
      </c>
      <c r="M58" s="338">
        <v>24.903993625228782</v>
      </c>
      <c r="N58" s="339">
        <v>25.012080414185917</v>
      </c>
      <c r="O58" s="120"/>
      <c r="P58" s="320">
        <v>1701</v>
      </c>
      <c r="Q58" s="336">
        <v>9.0183330197922788E-3</v>
      </c>
      <c r="R58" s="337">
        <v>4.5</v>
      </c>
      <c r="S58" s="326">
        <v>69.030830100000003</v>
      </c>
      <c r="T58" s="117"/>
      <c r="U58" s="327">
        <v>0.43469422104644323</v>
      </c>
      <c r="V58" s="328">
        <v>0.3607662487782945</v>
      </c>
      <c r="W58" s="329">
        <v>0.38368301650397552</v>
      </c>
      <c r="X58" s="124">
        <v>1529.6106731352336</v>
      </c>
      <c r="Y58" s="242">
        <v>9.4707379772971615E-3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861.91399999999942</v>
      </c>
      <c r="G60" s="198">
        <v>5</v>
      </c>
      <c r="H60" s="252">
        <v>4.3095699999999972</v>
      </c>
      <c r="I60" s="117"/>
      <c r="J60" s="113">
        <v>14</v>
      </c>
      <c r="K60" s="251">
        <v>426.4515569899778</v>
      </c>
      <c r="L60" s="198">
        <v>5</v>
      </c>
      <c r="M60" s="199">
        <v>29.851608989298448</v>
      </c>
      <c r="N60" s="340">
        <v>8.9068579785969071</v>
      </c>
      <c r="O60" s="120"/>
      <c r="P60" s="113">
        <v>25</v>
      </c>
      <c r="Q60" s="251">
        <v>268.52938787158143</v>
      </c>
      <c r="R60" s="198">
        <v>5</v>
      </c>
      <c r="S60" s="116">
        <v>33.566173483947679</v>
      </c>
      <c r="T60" s="117"/>
      <c r="U60" s="121">
        <v>0.56000000000000005</v>
      </c>
      <c r="V60" s="122">
        <v>0.88933607530731362</v>
      </c>
      <c r="W60" s="201">
        <v>0.38069444834650379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120.00000000000028</v>
      </c>
      <c r="G61" s="145">
        <v>5</v>
      </c>
      <c r="H61" s="341">
        <v>-0.60000000000000142</v>
      </c>
      <c r="I61" s="117"/>
      <c r="J61" s="143">
        <v>11</v>
      </c>
      <c r="K61" s="256">
        <v>287.75999999999993</v>
      </c>
      <c r="L61" s="145">
        <v>5</v>
      </c>
      <c r="M61" s="341">
        <v>15.826799999999999</v>
      </c>
      <c r="N61" s="342">
        <v>1.4387999999999999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</v>
      </c>
      <c r="V61" s="150">
        <v>1.411418481459682</v>
      </c>
      <c r="W61" s="151">
        <v>0.1411418481459682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46.500000000000078</v>
      </c>
      <c r="G62" s="145">
        <v>5</v>
      </c>
      <c r="H62" s="343">
        <v>0.46500000000000075</v>
      </c>
      <c r="I62" s="117"/>
      <c r="J62" s="143">
        <v>1</v>
      </c>
      <c r="K62" s="256">
        <v>1076.5</v>
      </c>
      <c r="L62" s="145">
        <v>5</v>
      </c>
      <c r="M62" s="343">
        <v>5.3825000000000003</v>
      </c>
      <c r="N62" s="344">
        <v>1.02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9.0909090909090912E-2</v>
      </c>
      <c r="V62" s="150">
        <v>0.95307658255865446</v>
      </c>
      <c r="W62" s="151">
        <v>0.20564516129032259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2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4.4445699999999979</v>
      </c>
      <c r="I64" s="117"/>
      <c r="J64" s="219"/>
      <c r="K64" s="220"/>
      <c r="L64" s="221"/>
      <c r="M64" s="347">
        <v>8.4654599999999984</v>
      </c>
      <c r="N64" s="335">
        <v>6.09436</v>
      </c>
      <c r="O64" s="120"/>
      <c r="P64" s="219"/>
      <c r="Q64" s="220"/>
      <c r="R64" s="221"/>
      <c r="S64" s="265">
        <v>16.440000000000001</v>
      </c>
      <c r="T64" s="117"/>
      <c r="U64" s="228"/>
      <c r="V64" s="229">
        <v>0.5149306569343064</v>
      </c>
      <c r="W64" s="267">
        <v>0.75560899548872329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-2.3569563434859502</v>
      </c>
      <c r="I66" s="297"/>
      <c r="J66" s="293"/>
      <c r="K66" s="298"/>
      <c r="L66" s="295"/>
      <c r="M66" s="349">
        <v>44.005934627765029</v>
      </c>
      <c r="N66" s="350">
        <v>41.105005901116158</v>
      </c>
      <c r="O66" s="300"/>
      <c r="P66" s="293"/>
      <c r="Q66" s="294"/>
      <c r="R66" s="301"/>
      <c r="S66" s="296">
        <v>113.52673310775721</v>
      </c>
      <c r="T66" s="302"/>
      <c r="U66" s="303"/>
      <c r="V66" s="304">
        <v>0.38762618656519882</v>
      </c>
      <c r="W66" s="305">
        <v>0.4153879432185269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67.166550396565668</v>
      </c>
      <c r="I68" s="297"/>
      <c r="J68" s="293"/>
      <c r="K68" s="298"/>
      <c r="L68" s="295"/>
      <c r="M68" s="296">
        <v>688.96544298585411</v>
      </c>
      <c r="N68" s="299">
        <v>632.50147302990774</v>
      </c>
      <c r="O68" s="300"/>
      <c r="P68" s="293"/>
      <c r="Q68" s="294"/>
      <c r="R68" s="301"/>
      <c r="S68" s="296">
        <v>2014.4496888708529</v>
      </c>
      <c r="T68" s="302"/>
      <c r="U68" s="303"/>
      <c r="V68" s="304">
        <v>0.34201173987722455</v>
      </c>
      <c r="W68" s="305">
        <v>0.31571193836156763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219.29889854005057</v>
      </c>
      <c r="F13" s="114"/>
      <c r="G13" s="115"/>
      <c r="H13" s="116">
        <v>6.6362289253445494</v>
      </c>
      <c r="I13" s="117"/>
      <c r="J13" s="113">
        <v>482.20983124030352</v>
      </c>
      <c r="K13" s="114"/>
      <c r="L13" s="115"/>
      <c r="M13" s="118">
        <v>30.535356450918776</v>
      </c>
      <c r="N13" s="119">
        <v>17.789593554162416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1.2777883979542781</v>
      </c>
      <c r="V13" s="122">
        <v>0.85254106007485464</v>
      </c>
      <c r="W13" s="123">
        <v>0.38267176632989808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32.987628540050579</v>
      </c>
      <c r="F14" s="133">
        <v>0.01</v>
      </c>
      <c r="G14" s="134">
        <v>5</v>
      </c>
      <c r="H14" s="135">
        <v>1.6493814270025289</v>
      </c>
      <c r="I14" s="117"/>
      <c r="J14" s="132">
        <v>197.92577124030348</v>
      </c>
      <c r="K14" s="133">
        <v>0.01</v>
      </c>
      <c r="L14" s="134">
        <v>5</v>
      </c>
      <c r="M14" s="136">
        <v>9.8962885620151742</v>
      </c>
      <c r="N14" s="137">
        <v>6.2181876410775905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0.75</v>
      </c>
      <c r="V14" s="139">
        <v>0.75000000000000011</v>
      </c>
      <c r="W14" s="140">
        <v>0.75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-115.48518</v>
      </c>
      <c r="F15" s="144">
        <v>7.000000000000001E-3</v>
      </c>
      <c r="G15" s="145">
        <v>5.37</v>
      </c>
      <c r="H15" s="146">
        <v>-4.3410879162000002</v>
      </c>
      <c r="I15" s="117"/>
      <c r="J15" s="143">
        <v>86.525850000000005</v>
      </c>
      <c r="K15" s="144">
        <v>7.000000000000001E-3</v>
      </c>
      <c r="L15" s="145">
        <v>5.37</v>
      </c>
      <c r="M15" s="147">
        <v>3.2525067015000007</v>
      </c>
      <c r="N15" s="148">
        <v>-1.7420867999999998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0.65574469755341902</v>
      </c>
      <c r="V15" s="150">
        <v>1.1496941782198238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63.804060000000007</v>
      </c>
      <c r="F16" s="152"/>
      <c r="G16" s="153"/>
      <c r="H16" s="146">
        <v>-1.0694223110941949</v>
      </c>
      <c r="I16" s="117"/>
      <c r="J16" s="143">
        <v>-169.50758999999999</v>
      </c>
      <c r="K16" s="152"/>
      <c r="L16" s="153"/>
      <c r="M16" s="147">
        <v>-5.5725126981683211</v>
      </c>
      <c r="N16" s="148">
        <v>3.1227576360793776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 t="s">
        <v>21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237.99239</v>
      </c>
      <c r="F17" s="152"/>
      <c r="G17" s="153"/>
      <c r="H17" s="146">
        <v>10.397357725636216</v>
      </c>
      <c r="I17" s="117"/>
      <c r="J17" s="143">
        <v>367.26580000000001</v>
      </c>
      <c r="K17" s="152"/>
      <c r="L17" s="153"/>
      <c r="M17" s="147">
        <v>22.959073885571922</v>
      </c>
      <c r="N17" s="148">
        <v>10.190735077005446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4.093176659017379</v>
      </c>
      <c r="V17" s="150">
        <v>1.0090226764397368</v>
      </c>
      <c r="W17" s="151">
        <v>0.26876339604183291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268.15544</v>
      </c>
      <c r="F18" s="160">
        <v>3.6996590969633676E-3</v>
      </c>
      <c r="G18" s="161">
        <v>1</v>
      </c>
      <c r="H18" s="162">
        <v>0.99208371299621445</v>
      </c>
      <c r="I18" s="163"/>
      <c r="J18" s="159">
        <v>755.08587999999986</v>
      </c>
      <c r="K18" s="160">
        <v>5.0055588550588781E-3</v>
      </c>
      <c r="L18" s="161">
        <v>1</v>
      </c>
      <c r="M18" s="164">
        <v>3.7796268129639246</v>
      </c>
      <c r="N18" s="165">
        <v>2.6795077906054465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0.41923153328569623</v>
      </c>
      <c r="V18" s="170">
        <v>0.41146825759963285</v>
      </c>
      <c r="W18" s="171">
        <v>0.26179142534196254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233.93662</v>
      </c>
      <c r="F19" s="160">
        <v>4.7840000000000001E-3</v>
      </c>
      <c r="G19" s="161">
        <v>8</v>
      </c>
      <c r="H19" s="162">
        <v>8.9532223206400001</v>
      </c>
      <c r="I19" s="163"/>
      <c r="J19" s="159">
        <v>362.96751</v>
      </c>
      <c r="K19" s="160">
        <v>4.7840000000000001E-3</v>
      </c>
      <c r="L19" s="161">
        <v>8</v>
      </c>
      <c r="M19" s="164">
        <v>13.89149254272</v>
      </c>
      <c r="N19" s="165">
        <v>5.5705480543999979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2.5007137390593526</v>
      </c>
      <c r="V19" s="170">
        <v>2.5007137390593526</v>
      </c>
      <c r="W19" s="171">
        <v>0.30843731938489671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11.122590000000002</v>
      </c>
      <c r="F20" s="179">
        <v>2.5999999999999999E-3</v>
      </c>
      <c r="G20" s="180">
        <v>8</v>
      </c>
      <c r="H20" s="181">
        <v>0.23134987200000004</v>
      </c>
      <c r="I20" s="163"/>
      <c r="J20" s="178">
        <v>236.87167836</v>
      </c>
      <c r="K20" s="179">
        <v>2.5999999999999999E-3</v>
      </c>
      <c r="L20" s="180">
        <v>8</v>
      </c>
      <c r="M20" s="182">
        <v>4.9269309098880001</v>
      </c>
      <c r="N20" s="183">
        <v>2.4152229120000004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0.55066331213952113</v>
      </c>
      <c r="V20" s="185">
        <v>0.55066331213952113</v>
      </c>
      <c r="W20" s="186">
        <v>0.25346765466767285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122.00704</v>
      </c>
      <c r="F22" s="197">
        <v>1.8421729480084619E-2</v>
      </c>
      <c r="G22" s="198">
        <v>2.9535835567470952</v>
      </c>
      <c r="H22" s="116">
        <v>6.6384173552906258</v>
      </c>
      <c r="I22" s="117"/>
      <c r="J22" s="113">
        <v>642.22685000000001</v>
      </c>
      <c r="K22" s="197">
        <v>3.5327088845120792E-2</v>
      </c>
      <c r="L22" s="198">
        <v>2.3996814731443949</v>
      </c>
      <c r="M22" s="199">
        <v>54.443985233923968</v>
      </c>
      <c r="N22" s="200">
        <v>52.194148585942507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0.50187989653325793</v>
      </c>
      <c r="V22" s="122">
        <v>0.41572074786834617</v>
      </c>
      <c r="W22" s="201">
        <v>0.40242934563750155</v>
      </c>
      <c r="X22" s="202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111.9</v>
      </c>
      <c r="F23" s="133">
        <v>9.0296611861811881E-3</v>
      </c>
      <c r="G23" s="134">
        <v>2.9535835567470952</v>
      </c>
      <c r="H23" s="135">
        <v>2.9843571999999998</v>
      </c>
      <c r="I23" s="117"/>
      <c r="J23" s="132">
        <v>590.84500000000003</v>
      </c>
      <c r="K23" s="133">
        <v>2.7890172895414553E-2</v>
      </c>
      <c r="L23" s="134">
        <v>2.3996814731443949</v>
      </c>
      <c r="M23" s="203">
        <v>39.543797159999997</v>
      </c>
      <c r="N23" s="204">
        <v>33.538760199999992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0.50891042204995696</v>
      </c>
      <c r="V23" s="139">
        <v>0.40668797778549104</v>
      </c>
      <c r="W23" s="205">
        <v>0.34101433858668012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10.10704</v>
      </c>
      <c r="F24" s="144">
        <v>4.3200000000000002E-2</v>
      </c>
      <c r="G24" s="145">
        <v>1.5799999999999998</v>
      </c>
      <c r="H24" s="146">
        <v>0.68986612223999988</v>
      </c>
      <c r="I24" s="117"/>
      <c r="J24" s="143">
        <v>51.38185</v>
      </c>
      <c r="K24" s="144">
        <v>4.3123196634609305E-2</v>
      </c>
      <c r="L24" s="145">
        <v>1.5799999999999998</v>
      </c>
      <c r="M24" s="207">
        <v>3.5008844011799995</v>
      </c>
      <c r="N24" s="208">
        <v>3.7156388496399999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0.43308128298449605</v>
      </c>
      <c r="V24" s="150">
        <v>0.45855232219668512</v>
      </c>
      <c r="W24" s="209">
        <v>0.47531606130880671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0.29699999999999999</v>
      </c>
      <c r="I25" s="117"/>
      <c r="J25" s="210"/>
      <c r="K25" s="152"/>
      <c r="L25" s="212"/>
      <c r="M25" s="214">
        <v>3.69475</v>
      </c>
      <c r="N25" s="208">
        <v>2.379267188331351</v>
      </c>
      <c r="O25" s="120"/>
      <c r="P25" s="210"/>
      <c r="Q25" s="152"/>
      <c r="R25" s="155"/>
      <c r="S25" s="213">
        <v>6.9660000000000002</v>
      </c>
      <c r="T25" s="117"/>
      <c r="U25" s="215"/>
      <c r="V25" s="150">
        <v>0.53039764570772319</v>
      </c>
      <c r="W25" s="209">
        <v>0.35279762579053248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2.6671940330506265</v>
      </c>
      <c r="I26" s="117"/>
      <c r="J26" s="219"/>
      <c r="K26" s="223"/>
      <c r="L26" s="221"/>
      <c r="M26" s="224">
        <v>7.7045536727439714</v>
      </c>
      <c r="N26" s="225">
        <v>12.560482347971169</v>
      </c>
      <c r="O26" s="120"/>
      <c r="P26" s="219"/>
      <c r="Q26" s="223"/>
      <c r="R26" s="226"/>
      <c r="S26" s="227">
        <v>19.1284817031</v>
      </c>
      <c r="T26" s="117"/>
      <c r="U26" s="228"/>
      <c r="V26" s="229">
        <v>0.40277915374200118</v>
      </c>
      <c r="W26" s="230">
        <v>0.74825017973079588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125.29138</v>
      </c>
      <c r="F28" s="197">
        <v>-9.9338290760923138E-4</v>
      </c>
      <c r="G28" s="198">
        <v>9.6893824188064652</v>
      </c>
      <c r="H28" s="116">
        <v>-1.2059629702799997</v>
      </c>
      <c r="I28" s="117"/>
      <c r="J28" s="113">
        <v>1681.5187700000001</v>
      </c>
      <c r="K28" s="197">
        <v>2.9995584825616055E-3</v>
      </c>
      <c r="L28" s="198">
        <v>8.7937625590108635</v>
      </c>
      <c r="M28" s="199">
        <v>44.35410174173257</v>
      </c>
      <c r="N28" s="200">
        <v>91.716928006582307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0.61146137090909092</v>
      </c>
      <c r="V28" s="122">
        <v>0.29619434167424208</v>
      </c>
      <c r="W28" s="201">
        <v>0.49712463420889752</v>
      </c>
      <c r="X28" s="202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125.29138</v>
      </c>
      <c r="F29" s="133">
        <v>-1.4375606132860123E-3</v>
      </c>
      <c r="G29" s="134">
        <v>9.6893824188064652</v>
      </c>
      <c r="H29" s="135">
        <v>-1.7451929702799998</v>
      </c>
      <c r="I29" s="117"/>
      <c r="J29" s="132">
        <v>1681.5187700000001</v>
      </c>
      <c r="K29" s="133">
        <v>1.2670205342194141E-3</v>
      </c>
      <c r="L29" s="134">
        <v>8.7937625590108635</v>
      </c>
      <c r="M29" s="203">
        <v>18.735276544980003</v>
      </c>
      <c r="N29" s="204">
        <v>33.998431007909574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0.61146137090909092</v>
      </c>
      <c r="V29" s="139">
        <v>0.19465222384394809</v>
      </c>
      <c r="W29" s="205">
        <v>0.27599265345014512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0.22124000000000002</v>
      </c>
      <c r="I30" s="117"/>
      <c r="J30" s="210"/>
      <c r="K30" s="154"/>
      <c r="L30" s="212"/>
      <c r="M30" s="214">
        <v>1.9549299999999998</v>
      </c>
      <c r="N30" s="208">
        <v>2.8140400000000003</v>
      </c>
      <c r="O30" s="120"/>
      <c r="P30" s="210"/>
      <c r="Q30" s="154"/>
      <c r="R30" s="155"/>
      <c r="S30" s="213">
        <v>8.25</v>
      </c>
      <c r="T30" s="117"/>
      <c r="U30" s="215"/>
      <c r="V30" s="150">
        <v>0.2369612121212121</v>
      </c>
      <c r="W30" s="209">
        <v>0.31981361518354362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21.179135196752569</v>
      </c>
      <c r="N31" s="208">
        <v>49.007366998672723</v>
      </c>
      <c r="O31" s="120"/>
      <c r="P31" s="210"/>
      <c r="Q31" s="154"/>
      <c r="R31" s="155"/>
      <c r="S31" s="213">
        <v>41.039120718749992</v>
      </c>
      <c r="T31" s="117"/>
      <c r="U31" s="215"/>
      <c r="V31" s="150">
        <v>0.51607185597122762</v>
      </c>
      <c r="W31" s="209">
        <v>1.0205117154755783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0.31798999999999999</v>
      </c>
      <c r="I32" s="117"/>
      <c r="J32" s="219"/>
      <c r="K32" s="223"/>
      <c r="L32" s="221"/>
      <c r="M32" s="224">
        <v>2.4847600000000001</v>
      </c>
      <c r="N32" s="225">
        <v>5.8970900000000004</v>
      </c>
      <c r="O32" s="120"/>
      <c r="P32" s="219"/>
      <c r="Q32" s="220"/>
      <c r="R32" s="226"/>
      <c r="S32" s="227">
        <v>4.2074999999999996</v>
      </c>
      <c r="T32" s="117"/>
      <c r="U32" s="228"/>
      <c r="V32" s="229">
        <v>0.59055496137849084</v>
      </c>
      <c r="W32" s="230">
        <v>1.3141176916271682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279.80700000000002</v>
      </c>
      <c r="K34" s="197">
        <v>4.953389733086888E-3</v>
      </c>
      <c r="L34" s="198">
        <v>3.3000000000000003</v>
      </c>
      <c r="M34" s="199">
        <v>4.5737772994512822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1.2512734184101837</v>
      </c>
      <c r="V34" s="122">
        <v>0.50802968325455367</v>
      </c>
      <c r="W34" s="201">
        <v>0</v>
      </c>
      <c r="X34" s="202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254.90700000000001</v>
      </c>
      <c r="K35" s="133">
        <v>1.6000000000000001E-3</v>
      </c>
      <c r="L35" s="134">
        <v>3.3000000000000003</v>
      </c>
      <c r="M35" s="203">
        <v>1.3459089600000003</v>
      </c>
      <c r="N35" s="204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1.2023551340432423</v>
      </c>
      <c r="V35" s="139">
        <v>0.18810178097032063</v>
      </c>
      <c r="W35" s="205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2.3488550186656923E-2</v>
      </c>
      <c r="L36" s="145">
        <v>2.3728916666666664</v>
      </c>
      <c r="M36" s="207">
        <v>1.3878210464999996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2.1444481208598041</v>
      </c>
      <c r="V36" s="150">
        <v>7.96816662719307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0.54899999999999993</v>
      </c>
      <c r="N37" s="208">
        <v>0</v>
      </c>
      <c r="O37" s="120"/>
      <c r="P37" s="210"/>
      <c r="Q37" s="154"/>
      <c r="R37" s="155"/>
      <c r="S37" s="213">
        <v>0.67085337836596393</v>
      </c>
      <c r="T37" s="117"/>
      <c r="U37" s="215"/>
      <c r="V37" s="150">
        <v>0.81836063990201668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1.2910472929512824</v>
      </c>
      <c r="N38" s="225">
        <v>0</v>
      </c>
      <c r="O38" s="120"/>
      <c r="P38" s="219"/>
      <c r="Q38" s="220"/>
      <c r="R38" s="226"/>
      <c r="S38" s="227">
        <v>1.0027320351855706</v>
      </c>
      <c r="T38" s="117"/>
      <c r="U38" s="228"/>
      <c r="V38" s="246">
        <v>1.2875297164634365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28</v>
      </c>
      <c r="F40" s="251" t="s">
        <v>21</v>
      </c>
      <c r="G40" s="198">
        <v>5.2372012834634356</v>
      </c>
      <c r="H40" s="252">
        <v>11.744838211215725</v>
      </c>
      <c r="I40" s="117"/>
      <c r="J40" s="113">
        <v>37</v>
      </c>
      <c r="K40" s="251" t="s">
        <v>21</v>
      </c>
      <c r="L40" s="198">
        <v>5.7718657980810191</v>
      </c>
      <c r="M40" s="199">
        <v>52.0182276504298</v>
      </c>
      <c r="N40" s="200">
        <v>52.137749188156633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0.25342465753424659</v>
      </c>
      <c r="V40" s="122">
        <v>0.96642246875239712</v>
      </c>
      <c r="W40" s="201">
        <v>1.0075536800613902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5.0390882112157236</v>
      </c>
      <c r="I41" s="117"/>
      <c r="J41" s="253">
        <v>8</v>
      </c>
      <c r="K41" s="254" t="s">
        <v>21</v>
      </c>
      <c r="L41" s="255">
        <v>5</v>
      </c>
      <c r="M41" s="147">
        <v>19.874677650429803</v>
      </c>
      <c r="N41" s="148">
        <v>20.30138252148997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0.42105263157894735</v>
      </c>
      <c r="V41" s="150">
        <v>1.2544476670450373</v>
      </c>
      <c r="W41" s="151">
        <v>1.1134020870311354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4.9600000000000009</v>
      </c>
      <c r="I42" s="117"/>
      <c r="J42" s="253">
        <v>-3</v>
      </c>
      <c r="K42" s="254" t="s">
        <v>21</v>
      </c>
      <c r="L42" s="255">
        <v>5</v>
      </c>
      <c r="M42" s="147">
        <v>27.094999999999999</v>
      </c>
      <c r="N42" s="148">
        <v>26.32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-8.8235294117647065E-2</v>
      </c>
      <c r="V42" s="150">
        <v>0.90515190786615085</v>
      </c>
      <c r="W42" s="151">
        <v>1.1917008478766959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28.278667688592716</v>
      </c>
      <c r="G43" s="255">
        <v>5.6641635936976202</v>
      </c>
      <c r="H43" s="147">
        <v>1.6017500000000009</v>
      </c>
      <c r="I43" s="117"/>
      <c r="J43" s="253">
        <v>43</v>
      </c>
      <c r="K43" s="254">
        <v>23.980017868335882</v>
      </c>
      <c r="L43" s="255">
        <v>5.6641635936976202</v>
      </c>
      <c r="M43" s="147">
        <v>5.8405500000000004</v>
      </c>
      <c r="N43" s="148">
        <v>2.5643666666666669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</v>
      </c>
      <c r="V43" s="150">
        <v>1.3130775032271105</v>
      </c>
      <c r="W43" s="151">
        <v>0.32463865821495541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2.952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-0.22</v>
      </c>
      <c r="V44" s="229">
        <v>-0.22</v>
      </c>
      <c r="W44" s="267">
        <v>0.83673469387755106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-0.77095000000000047</v>
      </c>
      <c r="I46" s="117"/>
      <c r="J46" s="274"/>
      <c r="K46" s="275"/>
      <c r="L46" s="276"/>
      <c r="M46" s="199">
        <v>-4.5536400000000006</v>
      </c>
      <c r="N46" s="200">
        <v>-4.3066000000000004</v>
      </c>
      <c r="O46" s="120"/>
      <c r="P46" s="274"/>
      <c r="Q46" s="275"/>
      <c r="R46" s="276"/>
      <c r="S46" s="116">
        <v>-4.0762242481961204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-0.77095000000000047</v>
      </c>
      <c r="I47" s="117"/>
      <c r="J47" s="278"/>
      <c r="K47" s="279"/>
      <c r="L47" s="280"/>
      <c r="M47" s="203">
        <v>-4.5536400000000006</v>
      </c>
      <c r="N47" s="204">
        <v>-4.3066000000000004</v>
      </c>
      <c r="O47" s="120"/>
      <c r="P47" s="281"/>
      <c r="Q47" s="282"/>
      <c r="R47" s="283"/>
      <c r="S47" s="135">
        <v>-8.3537704810531004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4.27754623285698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23.042571521570903</v>
      </c>
      <c r="I50" s="297"/>
      <c r="J50" s="293"/>
      <c r="K50" s="298"/>
      <c r="L50" s="295"/>
      <c r="M50" s="296">
        <v>181.37180837645641</v>
      </c>
      <c r="N50" s="299">
        <v>209.53181933484387</v>
      </c>
      <c r="O50" s="300"/>
      <c r="P50" s="293"/>
      <c r="Q50" s="294"/>
      <c r="R50" s="301"/>
      <c r="S50" s="296">
        <v>375.2786780074365</v>
      </c>
      <c r="T50" s="302"/>
      <c r="U50" s="303"/>
      <c r="V50" s="304">
        <v>0.48329899620053118</v>
      </c>
      <c r="W50" s="305">
        <v>0.5021768307208373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-2.1941079294322492</v>
      </c>
      <c r="F53" s="321"/>
      <c r="G53" s="322"/>
      <c r="H53" s="323">
        <v>-2.667556168634901</v>
      </c>
      <c r="I53" s="117"/>
      <c r="J53" s="320">
        <v>3.486022423406439</v>
      </c>
      <c r="K53" s="321"/>
      <c r="L53" s="322"/>
      <c r="M53" s="324">
        <v>-2.1998947632179506</v>
      </c>
      <c r="N53" s="325">
        <v>1.3474368499999994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7.3195842774390701E-2</v>
      </c>
      <c r="V53" s="328">
        <v>-1.1304044529445929</v>
      </c>
      <c r="W53" s="329">
        <v>0.82293457987037089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3">
        <v>0.1452011035283868</v>
      </c>
      <c r="I54" s="117"/>
      <c r="J54" s="143">
        <v>17.424132423406416</v>
      </c>
      <c r="K54" s="144">
        <v>0.01</v>
      </c>
      <c r="L54" s="145">
        <v>5</v>
      </c>
      <c r="M54" s="330">
        <v>0.87120662117032077</v>
      </c>
      <c r="N54" s="331">
        <v>0.63118924999999948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0.75</v>
      </c>
      <c r="V54" s="150">
        <v>0.75</v>
      </c>
      <c r="W54" s="151">
        <v>0.69388738216666768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78.703000000000003</v>
      </c>
      <c r="F55" s="144">
        <v>2.9746815357505922E-3</v>
      </c>
      <c r="G55" s="145">
        <v>5.36</v>
      </c>
      <c r="H55" s="332">
        <v>1.2548636944678389</v>
      </c>
      <c r="I55" s="117"/>
      <c r="J55" s="143">
        <v>71.451100000000011</v>
      </c>
      <c r="K55" s="144">
        <v>2.9746815357505922E-3</v>
      </c>
      <c r="L55" s="145">
        <v>5.36</v>
      </c>
      <c r="M55" s="330">
        <v>1.1392372758318108</v>
      </c>
      <c r="N55" s="331">
        <v>1.1128292000000002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3.4172480951388895</v>
      </c>
      <c r="V55" s="150">
        <v>1.6942041352814228</v>
      </c>
      <c r="W55" s="151">
        <v>1.5292127923333334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-83.801129999999986</v>
      </c>
      <c r="F56" s="333" t="s">
        <v>21</v>
      </c>
      <c r="G56" s="259">
        <v>5.36</v>
      </c>
      <c r="H56" s="334">
        <v>-4.0676209666311269</v>
      </c>
      <c r="I56" s="117"/>
      <c r="J56" s="262">
        <v>-85.389209999999991</v>
      </c>
      <c r="K56" s="333" t="s">
        <v>21</v>
      </c>
      <c r="L56" s="259">
        <v>5.36</v>
      </c>
      <c r="M56" s="334">
        <v>-4.2103386602200823</v>
      </c>
      <c r="N56" s="335">
        <v>-0.39658160000000031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279.80700000000002</v>
      </c>
      <c r="K58" s="336">
        <v>4.953389733086888E-3</v>
      </c>
      <c r="L58" s="337">
        <v>3.3000000000000003</v>
      </c>
      <c r="M58" s="338">
        <v>4.5737772994512822</v>
      </c>
      <c r="N58" s="339">
        <v>0</v>
      </c>
      <c r="O58" s="120"/>
      <c r="P58" s="320">
        <v>223.61779278865464</v>
      </c>
      <c r="Q58" s="336">
        <v>8.94678614152963E-3</v>
      </c>
      <c r="R58" s="337">
        <v>4.5</v>
      </c>
      <c r="S58" s="326">
        <v>9.0029725628444091</v>
      </c>
      <c r="T58" s="117"/>
      <c r="U58" s="327">
        <v>1.2512734184101837</v>
      </c>
      <c r="V58" s="328">
        <v>0.50802968325455367</v>
      </c>
      <c r="W58" s="329">
        <v>0</v>
      </c>
      <c r="X58" s="124">
        <v>209.97704192331099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0.40921999999999992</v>
      </c>
      <c r="I60" s="117"/>
      <c r="J60" s="113">
        <v>4</v>
      </c>
      <c r="K60" s="251">
        <v>199.78622473246133</v>
      </c>
      <c r="L60" s="198">
        <v>5</v>
      </c>
      <c r="M60" s="199">
        <v>3.9957244946492265</v>
      </c>
      <c r="N60" s="340">
        <v>1.3794299999999999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0.8</v>
      </c>
      <c r="V60" s="122">
        <v>0.66214907129983602</v>
      </c>
      <c r="W60" s="201">
        <v>0.31073677042509662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-0.83879999999999999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1.2480199999999999</v>
      </c>
      <c r="I64" s="117"/>
      <c r="J64" s="219"/>
      <c r="K64" s="220"/>
      <c r="L64" s="221"/>
      <c r="M64" s="347">
        <v>1.6359999999999999</v>
      </c>
      <c r="N64" s="335">
        <v>0.54692999999999992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0.55888551587301594</v>
      </c>
      <c r="W64" s="267">
        <v>0.42947027142857219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-2.2583361686349011</v>
      </c>
      <c r="I66" s="297"/>
      <c r="J66" s="293"/>
      <c r="K66" s="298"/>
      <c r="L66" s="295"/>
      <c r="M66" s="349">
        <v>6.3696070308825581</v>
      </c>
      <c r="N66" s="350">
        <v>2.7268668499999995</v>
      </c>
      <c r="O66" s="300"/>
      <c r="P66" s="293"/>
      <c r="Q66" s="294"/>
      <c r="R66" s="301"/>
      <c r="S66" s="296">
        <v>16.983564271084461</v>
      </c>
      <c r="T66" s="302"/>
      <c r="U66" s="303"/>
      <c r="V66" s="304">
        <v>0.37504536322373727</v>
      </c>
      <c r="W66" s="305">
        <v>0.18185102292874011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23.451791521570904</v>
      </c>
      <c r="I68" s="297"/>
      <c r="J68" s="293"/>
      <c r="K68" s="298"/>
      <c r="L68" s="295"/>
      <c r="M68" s="296">
        <v>185.36753287110565</v>
      </c>
      <c r="N68" s="299">
        <v>210.91124933484389</v>
      </c>
      <c r="O68" s="300"/>
      <c r="P68" s="293"/>
      <c r="Q68" s="294"/>
      <c r="R68" s="301"/>
      <c r="S68" s="296">
        <v>381.31315674921802</v>
      </c>
      <c r="T68" s="302"/>
      <c r="U68" s="303"/>
      <c r="V68" s="304">
        <v>0.48612939152534446</v>
      </c>
      <c r="W68" s="305">
        <v>0.50016148136938188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f>SUM(E14:E17)</f>
        <v>-525.21439765088053</v>
      </c>
      <c r="F13" s="114"/>
      <c r="G13" s="115"/>
      <c r="H13" s="116">
        <f>SUM(H14:H17)</f>
        <v>-18.262120240439309</v>
      </c>
      <c r="I13" s="117"/>
      <c r="J13" s="113">
        <f>SUM(J14:J17)</f>
        <v>-663.71442083333341</v>
      </c>
      <c r="K13" s="114"/>
      <c r="L13" s="115"/>
      <c r="M13" s="118">
        <f>SUM(M14:M17)</f>
        <v>-8.8315380496664524</v>
      </c>
      <c r="N13" s="119"/>
      <c r="O13" s="120"/>
      <c r="P13" s="113">
        <f>'[3]AG MOURMELON LE GRAND'!P13</f>
        <v>536.81276047392817</v>
      </c>
      <c r="Q13" s="114"/>
      <c r="R13" s="115"/>
      <c r="S13" s="116">
        <f>'[3]AG MOURMELON LE GRAND'!S13</f>
        <v>50.948753177100521</v>
      </c>
      <c r="T13" s="117"/>
      <c r="U13" s="121">
        <f>IF(ISERROR(J13/P13),0,J13/P13)</f>
        <v>-1.2363983677425427</v>
      </c>
      <c r="V13" s="419">
        <f>IF(ISERROR(M13/S13),0,M13/S13)</f>
        <v>-0.17334159324699402</v>
      </c>
      <c r="W13" s="123">
        <v>0.36931158130042596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f>'[3]AG MOURMELON LE GRAND'!E14</f>
        <v>46.924192349119586</v>
      </c>
      <c r="F14" s="133">
        <f>IF(ISERROR(H14/(E14*G14)),0,H14/(E14*G14))</f>
        <v>0.01</v>
      </c>
      <c r="G14" s="134">
        <f>'[3]AG MOURMELON LE GRAND'!G14</f>
        <v>5</v>
      </c>
      <c r="H14" s="135">
        <f>'[3]AG MOURMELON LE GRAND'!H14</f>
        <v>2.3462096174559792</v>
      </c>
      <c r="I14" s="117"/>
      <c r="J14" s="132">
        <f>'[3]AG MOURMELON LE GRAND'!J14</f>
        <v>237.97578916666657</v>
      </c>
      <c r="K14" s="133">
        <f>IF(ISERROR(M14/(J14*L14)),0,M14/(J14*L14))</f>
        <v>0.01</v>
      </c>
      <c r="L14" s="134">
        <f>'[3]AG MOURMELON LE GRAND'!L14</f>
        <v>5</v>
      </c>
      <c r="M14" s="136">
        <f>'[3]AG MOURMELON LE GRAND'!M14</f>
        <v>11.898789458333329</v>
      </c>
      <c r="N14" s="137"/>
      <c r="O14" s="120"/>
      <c r="P14" s="132">
        <f>'[3]AG MOURMELON LE GRAND'!P14</f>
        <v>375.39353879295675</v>
      </c>
      <c r="Q14" s="133">
        <f>'[3]AG MOURMELON LE GRAND'!Q14</f>
        <v>0.01</v>
      </c>
      <c r="R14" s="134">
        <f>'[3]AG MOURMELON LE GRAND'!R14</f>
        <v>5</v>
      </c>
      <c r="S14" s="135">
        <f>'[3]AG MOURMELON LE GRAND'!S14</f>
        <v>18.769676939647837</v>
      </c>
      <c r="T14" s="117"/>
      <c r="U14" s="138">
        <f t="shared" ref="U14:U20" si="0">IF(ISERROR(J14/P14),0,J14/P14)</f>
        <v>0.63393682782036087</v>
      </c>
      <c r="V14" s="139">
        <f t="shared" ref="V14:V20" si="1">IF(ISERROR(M14/S14),0,M14/S14)</f>
        <v>0.63393682782036087</v>
      </c>
      <c r="W14" s="140">
        <v>0.75000000000000011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f>'[3]AG MOURMELON LE GRAND'!E15+'[3]AG SUIPPES'!E15</f>
        <v>-141.36009999999999</v>
      </c>
      <c r="F15" s="144">
        <f>IF(ISERROR(H15/(E15*G15)),0,H15/(E15*G15))/3</f>
        <v>2.3333333333333344E-3</v>
      </c>
      <c r="G15" s="145">
        <f>'[3]AG MOURMELON LE GRAND'!G15</f>
        <v>5.37</v>
      </c>
      <c r="H15" s="146">
        <f>'[3]AG MOURMELON LE GRAND'!H15+'[3]AG SUIPPES'!H15</f>
        <v>-5.3137261590000016</v>
      </c>
      <c r="I15" s="117"/>
      <c r="J15" s="143">
        <f>'[3]AG MOURMELON LE GRAND'!J15+'[3]AG SUIPPES'!J15</f>
        <v>-225.91698</v>
      </c>
      <c r="K15" s="144">
        <f>IF(ISERROR(M15/(J15*L15)),0,M15/(J15*L15))/3</f>
        <v>2.3333333333333335E-3</v>
      </c>
      <c r="L15" s="145">
        <f>'[3]AG MOURMELON LE GRAND'!L15</f>
        <v>5.37</v>
      </c>
      <c r="M15" s="147">
        <f>'[3]AG MOURMELON LE GRAND'!M15+'[3]AG SUIPPES'!M15</f>
        <v>-8.4922192782000003</v>
      </c>
      <c r="N15" s="148"/>
      <c r="O15" s="120"/>
      <c r="P15" s="143">
        <f>'[3]AG MOURMELON LE GRAND'!P15</f>
        <v>187.69676939647837</v>
      </c>
      <c r="Q15" s="144">
        <f>'[3]AG MOURMELON LE GRAND'!Q15</f>
        <v>4.0000000000000001E-3</v>
      </c>
      <c r="R15" s="145">
        <f>'[3]AG MOURMELON LE GRAND'!R15</f>
        <v>5.36</v>
      </c>
      <c r="S15" s="146">
        <f>'[3]AG MOURMELON LE GRAND'!S15</f>
        <v>4.0242187358604973</v>
      </c>
      <c r="T15" s="117"/>
      <c r="U15" s="149">
        <f>J15/P15</f>
        <v>-1.2036274291050144</v>
      </c>
      <c r="V15" s="150">
        <f>M15/S15</f>
        <v>-2.1102777546668601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f>'[3]AG MOURMELON LE GRAND'!E16+'[3]AG SUIPPES'!E16</f>
        <v>-280.10741000000002</v>
      </c>
      <c r="F16" s="152"/>
      <c r="G16" s="153"/>
      <c r="H16" s="146">
        <f>'[3]AG MOURMELON LE GRAND'!H16+'[3]AG SUIPPES'!H16</f>
        <v>-10.019053307936485</v>
      </c>
      <c r="I16" s="117"/>
      <c r="J16" s="143">
        <f>'[3]AG MOURMELON LE GRAND'!J16+'[3]AG SUIPPES'!J16</f>
        <v>-722.60112000000004</v>
      </c>
      <c r="K16" s="152"/>
      <c r="L16" s="153"/>
      <c r="M16" s="147">
        <f>'[3]AG MOURMELON LE GRAND'!M16+'[3]AG SUIPPES'!M16</f>
        <v>-22.079925978756137</v>
      </c>
      <c r="N16" s="148"/>
      <c r="O16" s="120"/>
      <c r="P16" s="143">
        <f>'[3]AG MOURMELON LE GRAND'!P16</f>
        <v>-153.91135090511222</v>
      </c>
      <c r="Q16" s="154"/>
      <c r="R16" s="155"/>
      <c r="S16" s="146">
        <f>'[3]AG MOURMELON LE GRAND'!S16</f>
        <v>-4.2119155052569734</v>
      </c>
      <c r="T16" s="117"/>
      <c r="U16" s="149" t="s">
        <v>21</v>
      </c>
      <c r="V16" s="150" t="s">
        <v>21</v>
      </c>
      <c r="W16" s="151" t="s">
        <v>21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f>'[3]AG MOURMELON LE GRAND'!E17+'[3]AG SUIPPES'!E17</f>
        <v>-150.67108000000002</v>
      </c>
      <c r="F17" s="152"/>
      <c r="G17" s="153"/>
      <c r="H17" s="146">
        <f>'[3]AG MOURMELON LE GRAND'!H17+'[3]AG SUIPPES'!H17</f>
        <v>-5.2755503909588004</v>
      </c>
      <c r="I17" s="117"/>
      <c r="J17" s="143">
        <f>'[3]AG MOURMELON LE GRAND'!J17+'[3]AG SUIPPES'!J17</f>
        <v>46.827889999999968</v>
      </c>
      <c r="K17" s="152"/>
      <c r="L17" s="153"/>
      <c r="M17" s="147">
        <f>'[3]AG MOURMELON LE GRAND'!M17+'[3]AG SUIPPES'!M17</f>
        <v>9.8418177489563554</v>
      </c>
      <c r="N17" s="148"/>
      <c r="O17" s="120"/>
      <c r="P17" s="143">
        <f>'[3]AG MOURMELON LE GRAND'!P17</f>
        <v>127.63380318960527</v>
      </c>
      <c r="Q17" s="154"/>
      <c r="R17" s="155"/>
      <c r="S17" s="146">
        <f>'[3]AG MOURMELON LE GRAND'!S17</f>
        <v>32.366773006849158</v>
      </c>
      <c r="T17" s="117"/>
      <c r="U17" s="149">
        <f t="shared" si="0"/>
        <v>0.36689253810321087</v>
      </c>
      <c r="V17" s="150">
        <f t="shared" si="1"/>
        <v>0.30407163997701347</v>
      </c>
      <c r="W17" s="151">
        <v>0.32105158134787964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f>'[3]AG MOURMELON LE GRAND'!E18+'[3]AG SUIPPES'!E18</f>
        <v>15.800439999999998</v>
      </c>
      <c r="F18" s="160">
        <f>IF(ISERROR(H18/(E18*G18)),0,H18/(E18*G18))/3</f>
        <v>4.8440908886334746E-3</v>
      </c>
      <c r="G18" s="161">
        <f>'[3]AG MOURMELON LE GRAND'!G18</f>
        <v>1</v>
      </c>
      <c r="H18" s="162">
        <f>'[3]AG MOURMELON LE GRAND'!H18+'[3]AG SUIPPES'!H18</f>
        <v>0.22961630232119967</v>
      </c>
      <c r="I18" s="163"/>
      <c r="J18" s="159">
        <f>'[3]AG MOURMELON LE GRAND'!J18+'[3]AG SUIPPES'!J18</f>
        <v>1170.3598099999999</v>
      </c>
      <c r="K18" s="160">
        <f>IF(ISERROR(M18/(J18*L18)),0,M18/(J18*L18))/3</f>
        <v>1.2852730309189152E-3</v>
      </c>
      <c r="L18" s="161">
        <f>'[3]AG MOURMELON LE GRAND'!L18</f>
        <v>1</v>
      </c>
      <c r="M18" s="164">
        <f>'[3]AG MOURMELON LE GRAND'!M18+'[3]AG SUIPPES'!M18</f>
        <v>4.5126957007931567</v>
      </c>
      <c r="N18" s="165"/>
      <c r="O18" s="166"/>
      <c r="P18" s="159">
        <f>'[3]AG MOURMELON LE GRAND'!P18</f>
        <v>2562.0529999999999</v>
      </c>
      <c r="Q18" s="167">
        <f>'[3]AG MOURMELON LE GRAND'!Q18</f>
        <v>5.1000000000000004E-3</v>
      </c>
      <c r="R18" s="168">
        <f>'[3]AG MOURMELON LE GRAND'!R18</f>
        <v>1</v>
      </c>
      <c r="S18" s="162">
        <f>'[3]AG MOURMELON LE GRAND'!S18</f>
        <v>13.066470300000001</v>
      </c>
      <c r="T18" s="163"/>
      <c r="U18" s="169">
        <f t="shared" si="0"/>
        <v>0.45680546421170831</v>
      </c>
      <c r="V18" s="170">
        <f t="shared" si="1"/>
        <v>0.34536455501629665</v>
      </c>
      <c r="W18" s="171">
        <v>8.5671389959125474E-2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f>'[3]AG MOURMELON LE GRAND'!E19+'[3]AG SUIPPES'!E19</f>
        <v>-172.52149</v>
      </c>
      <c r="F19" s="160">
        <f>IF(ISERROR(H19/(E19*G19)),0,H19/(E19*G19))/3</f>
        <v>1.5946666666666668E-3</v>
      </c>
      <c r="G19" s="161">
        <f>'[3]AG MOURMELON LE GRAND'!G19</f>
        <v>8</v>
      </c>
      <c r="H19" s="162">
        <f>'[3]AG MOURMELON LE GRAND'!H19+'[3]AG SUIPPES'!H19</f>
        <v>-6.6027424652800004</v>
      </c>
      <c r="I19" s="163"/>
      <c r="J19" s="159">
        <f>'[3]AG MOURMELON LE GRAND'!J19+'[3]AG SUIPPES'!J19</f>
        <v>61.188539999999968</v>
      </c>
      <c r="K19" s="160">
        <f>IF(ISERROR(M19/(J19*L19)),0,M19/(J19*L19))/3</f>
        <v>1.5946666666666668E-3</v>
      </c>
      <c r="L19" s="161">
        <f>'[3]AG MOURMELON LE GRAND'!L19</f>
        <v>8</v>
      </c>
      <c r="M19" s="164">
        <f>'[3]AG MOURMELON LE GRAND'!M19+'[3]AG SUIPPES'!M19</f>
        <v>2.3418078028799987</v>
      </c>
      <c r="N19" s="165"/>
      <c r="O19" s="166"/>
      <c r="P19" s="159">
        <f>'[3]AG MOURMELON LE GRAND'!P19</f>
        <v>206.46644633612618</v>
      </c>
      <c r="Q19" s="167">
        <f>'[3]AG MOURMELON LE GRAND'!Q19</f>
        <v>4.7840000000000001E-3</v>
      </c>
      <c r="R19" s="168">
        <f>'[3]AG MOURMELON LE GRAND'!R19</f>
        <v>8</v>
      </c>
      <c r="S19" s="162">
        <f>'[3]AG MOURMELON LE GRAND'!S19</f>
        <v>7.9018838341762212</v>
      </c>
      <c r="T19" s="163"/>
      <c r="U19" s="169">
        <f t="shared" si="0"/>
        <v>0.29636069727468151</v>
      </c>
      <c r="V19" s="170">
        <f t="shared" si="1"/>
        <v>0.29636069727468151</v>
      </c>
      <c r="W19" s="171">
        <v>0.25675347211893912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f>'[3]AG MOURMELON LE GRAND'!E20+'[3]AG SUIPPES'!E20</f>
        <v>0.5368400000000122</v>
      </c>
      <c r="F20" s="420">
        <f>'[3]AG MOURMELON LE GRAND'!F20</f>
        <v>2.5999999999999999E-3</v>
      </c>
      <c r="G20" s="421">
        <f>'[3]AG MOURMELON LE GRAND'!G20</f>
        <v>8</v>
      </c>
      <c r="H20" s="181">
        <f>E20*F20*G20*3</f>
        <v>3.3498816000000757E-2</v>
      </c>
      <c r="I20" s="163"/>
      <c r="J20" s="178">
        <f>'[3]AG MOURMELON LE GRAND'!J20+'[3]AG SUIPPES'!J20</f>
        <v>122.538087754</v>
      </c>
      <c r="K20" s="420">
        <f>'[3]AG MOURMELON LE GRAND'!K20</f>
        <v>2.5999999999999999E-3</v>
      </c>
      <c r="L20" s="421">
        <f>'[3]AG MOURMELON LE GRAND'!L20</f>
        <v>8</v>
      </c>
      <c r="M20" s="182">
        <f>J20*K20*L20*3</f>
        <v>7.6463766758495995</v>
      </c>
      <c r="N20" s="183"/>
      <c r="O20" s="166"/>
      <c r="P20" s="178">
        <f>'[3]AG MOURMELON LE GRAND'!P20</f>
        <v>611.89</v>
      </c>
      <c r="Q20" s="179">
        <f>'[3]AG MOURMELON LE GRAND'!Q20</f>
        <v>2.5999999999999999E-3</v>
      </c>
      <c r="R20" s="180">
        <f>'[3]AG MOURMELON LE GRAND'!R20</f>
        <v>8</v>
      </c>
      <c r="S20" s="181">
        <f>'[3]AG MOURMELON LE GRAND'!S20</f>
        <v>12.727312</v>
      </c>
      <c r="T20" s="163"/>
      <c r="U20" s="184">
        <f t="shared" si="0"/>
        <v>0.20026162832208405</v>
      </c>
      <c r="V20" s="185">
        <f t="shared" si="1"/>
        <v>0.60078488496625204</v>
      </c>
      <c r="W20" s="186">
        <v>0.70218008605442206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f>'[3]AG MOURMELON LE GRAND'!E22+'[3]AG SUIPPES'!E22</f>
        <v>269.07578000000001</v>
      </c>
      <c r="F22" s="197">
        <f t="shared" ref="F22:F24" si="2">IF(ISERROR(H22/(E22*G22)),0,H22/(E22*G22))</f>
        <v>1.9110540438575106E-2</v>
      </c>
      <c r="G22" s="198">
        <f>AVERAGE('[3]AG MOURMELON LE GRAND'!G22,'[3]AG SUIPPES'!G22)</f>
        <v>2.9470968703895535</v>
      </c>
      <c r="H22" s="116">
        <f>'[3]AG MOURMELON LE GRAND'!H22+'[3]AG SUIPPES'!H22</f>
        <v>15.154513120058708</v>
      </c>
      <c r="I22" s="117"/>
      <c r="J22" s="113">
        <f>'[3]AG MOURMELON LE GRAND'!J22+'[3]AG SUIPPES'!J22</f>
        <v>1244.93084</v>
      </c>
      <c r="K22" s="197">
        <f t="shared" ref="K22:K24" si="3">IF(ISERROR(M22/(J22*L22)),0,M22/(J22*L22))</f>
        <v>2.8169859654557098E-2</v>
      </c>
      <c r="L22" s="198">
        <f>AVERAGE('[3]AG MOURMELON LE GRAND'!L22,'[3]AG SUIPPES'!L22)</f>
        <v>2.5922721778968714</v>
      </c>
      <c r="M22" s="199">
        <f>'[3]AG MOURMELON LE GRAND'!M22+'[3]AG SUIPPES'!M22</f>
        <v>90.909759244092925</v>
      </c>
      <c r="N22" s="200"/>
      <c r="O22" s="120"/>
      <c r="P22" s="113">
        <f>'[3]AG MOURMELON LE GRAND'!P22</f>
        <v>1405.6425089671663</v>
      </c>
      <c r="Q22" s="197">
        <f>'[3]AG MOURMELON LE GRAND'!Q22</f>
        <v>4.1076542716625787E-2</v>
      </c>
      <c r="R22" s="198">
        <f>'[3]AG MOURMELON LE GRAND'!R22</f>
        <v>2.5</v>
      </c>
      <c r="S22" s="116">
        <f>'[3]AG MOURMELON LE GRAND'!S22</f>
        <v>144.34733640973715</v>
      </c>
      <c r="T22" s="117"/>
      <c r="U22" s="121">
        <f t="shared" ref="U22:U24" si="4">IF(ISERROR(J22/P22),0,J22/P22)</f>
        <v>0.88566675527958127</v>
      </c>
      <c r="V22" s="419">
        <f t="shared" ref="V22:V26" si="5">IF(ISERROR(M22/S22),0,M22/S22)</f>
        <v>0.62979866137634166</v>
      </c>
      <c r="W22" s="201">
        <v>0.30100004451603996</v>
      </c>
      <c r="X22" s="202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f>'[3]AG MOURMELON LE GRAND'!E23+'[3]AG SUIPPES'!E23</f>
        <v>262.5</v>
      </c>
      <c r="F23" s="133">
        <f t="shared" si="2"/>
        <v>1.31629880642588E-2</v>
      </c>
      <c r="G23" s="134">
        <f>AVERAGE('[3]AG MOURMELON LE GRAND'!G23,'[3]AG SUIPPES'!G23)</f>
        <v>2.9470968703895535</v>
      </c>
      <c r="H23" s="135">
        <f>'[3]AG MOURMELON LE GRAND'!H23+'[3]AG SUIPPES'!H23</f>
        <v>10.183057743902442</v>
      </c>
      <c r="I23" s="117"/>
      <c r="J23" s="132">
        <f>'[3]AG MOURMELON LE GRAND'!J23+'[3]AG SUIPPES'!J23</f>
        <v>1178.03</v>
      </c>
      <c r="K23" s="133">
        <f t="shared" si="3"/>
        <v>2.2977197000808781E-2</v>
      </c>
      <c r="L23" s="134">
        <f>AVERAGE('[3]AG MOURMELON LE GRAND'!L23,'[3]AG SUIPPES'!L23)</f>
        <v>2.5922721778968714</v>
      </c>
      <c r="M23" s="203">
        <f>'[3]AG MOURMELON LE GRAND'!M23+'[3]AG SUIPPES'!M23</f>
        <v>70.167175840710243</v>
      </c>
      <c r="N23" s="204"/>
      <c r="O23" s="120"/>
      <c r="P23" s="132">
        <f>'[3]AG MOURMELON LE GRAND'!P23</f>
        <v>1287</v>
      </c>
      <c r="Q23" s="133">
        <f>'[3]AG MOURMELON LE GRAND'!Q23</f>
        <v>3.3500000000000002E-2</v>
      </c>
      <c r="R23" s="134">
        <f>'[3]AG MOURMELON LE GRAND'!R23</f>
        <v>2.5</v>
      </c>
      <c r="S23" s="135">
        <f>'[3]AG MOURMELON LE GRAND'!S23</f>
        <v>107.78625</v>
      </c>
      <c r="T23" s="117"/>
      <c r="U23" s="138">
        <f t="shared" si="4"/>
        <v>0.91533022533022534</v>
      </c>
      <c r="V23" s="139">
        <f t="shared" si="5"/>
        <v>0.65098447938127768</v>
      </c>
      <c r="W23" s="205">
        <v>0.32240038192957265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f>'[3]AG MOURMELON LE GRAND'!E24+'[3]AG SUIPPES'!E24</f>
        <v>6.57578</v>
      </c>
      <c r="F24" s="144">
        <f t="shared" si="2"/>
        <v>4.3199999999999995E-2</v>
      </c>
      <c r="G24" s="145">
        <f>'[3]AG MOURMELON LE GRAND'!G24</f>
        <v>1.5799999999999998</v>
      </c>
      <c r="H24" s="146">
        <f>'[3]AG MOURMELON LE GRAND'!H24+'[3]AG SUIPPES'!H24</f>
        <v>0.44883643967999998</v>
      </c>
      <c r="I24" s="117"/>
      <c r="J24" s="143">
        <f>'[3]AG MOURMELON LE GRAND'!J24+'[3]AG SUIPPES'!J24</f>
        <v>66.900840000000002</v>
      </c>
      <c r="K24" s="144">
        <f t="shared" si="3"/>
        <v>4.311038067683453E-2</v>
      </c>
      <c r="L24" s="145">
        <f>'[3]AG MOURMELON LE GRAND'!L24</f>
        <v>1.5800000000000005</v>
      </c>
      <c r="M24" s="207">
        <f>'[3]AG MOURMELON LE GRAND'!M24+'[3]AG SUIPPES'!M24</f>
        <v>4.5569106743999992</v>
      </c>
      <c r="N24" s="208"/>
      <c r="O24" s="120"/>
      <c r="P24" s="143">
        <f>'[3]AG MOURMELON LE GRAND'!P24</f>
        <v>118.64250896716639</v>
      </c>
      <c r="Q24" s="144">
        <f>'[3]AG MOURMELON LE GRAND'!Q24</f>
        <v>4.2900000000000001E-2</v>
      </c>
      <c r="R24" s="145">
        <f>'[3]AG MOURMELON LE GRAND'!R24</f>
        <v>1.5</v>
      </c>
      <c r="S24" s="146">
        <f>'[3]AG MOURMELON LE GRAND'!S24</f>
        <v>7.6346454520371578</v>
      </c>
      <c r="T24" s="117"/>
      <c r="U24" s="149">
        <f t="shared" si="4"/>
        <v>0.56388591730232551</v>
      </c>
      <c r="V24" s="150">
        <f t="shared" si="5"/>
        <v>0.59687259913085755</v>
      </c>
      <c r="W24" s="209">
        <v>0.29004567483315979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f>'[3]AG MOURMELON LE GRAND'!H25+'[3]AG SUIPPES'!H25</f>
        <v>0.48499999999999999</v>
      </c>
      <c r="I25" s="117"/>
      <c r="J25" s="210"/>
      <c r="K25" s="152"/>
      <c r="L25" s="212"/>
      <c r="M25" s="214">
        <f>'[3]AG MOURMELON LE GRAND'!M25+'[3]AG SUIPPES'!M25</f>
        <v>4.1840000000000002</v>
      </c>
      <c r="N25" s="208"/>
      <c r="O25" s="120"/>
      <c r="P25" s="210"/>
      <c r="Q25" s="152"/>
      <c r="R25" s="155"/>
      <c r="S25" s="213">
        <f>'[3]AG MOURMELON LE GRAND'!S25</f>
        <v>7.7220000000000004</v>
      </c>
      <c r="T25" s="117"/>
      <c r="U25" s="215"/>
      <c r="V25" s="150">
        <f t="shared" si="5"/>
        <v>0.54182854182854179</v>
      </c>
      <c r="W25" s="209">
        <v>0.25302775687919671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f>'[3]AG MOURMELON LE GRAND'!H26+'[3]AG SUIPPES'!H26</f>
        <v>4.0376189364762674</v>
      </c>
      <c r="I26" s="117"/>
      <c r="J26" s="219"/>
      <c r="K26" s="223"/>
      <c r="L26" s="221"/>
      <c r="M26" s="224">
        <f>'[3]AG MOURMELON LE GRAND'!M26+'[3]AG SUIPPES'!M26</f>
        <v>12.001672728982676</v>
      </c>
      <c r="N26" s="225"/>
      <c r="O26" s="120"/>
      <c r="P26" s="219"/>
      <c r="Q26" s="223"/>
      <c r="R26" s="226"/>
      <c r="S26" s="227">
        <f>'[3]AG MOURMELON LE GRAND'!S26</f>
        <v>21.204440957700001</v>
      </c>
      <c r="T26" s="117"/>
      <c r="U26" s="228"/>
      <c r="V26" s="229">
        <f t="shared" si="5"/>
        <v>0.56599807337172403</v>
      </c>
      <c r="W26" s="230">
        <v>0.19949271441258812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f>'[3]AG MOURMELON LE GRAND'!E28+'[3]AG SUIPPES'!E28</f>
        <v>153</v>
      </c>
      <c r="F28" s="197">
        <f t="shared" ref="F28:F29" si="6">IF(ISERROR(H28/(E28*G28)),0,H28/(E28*G28))</f>
        <v>8.0000000000000002E-3</v>
      </c>
      <c r="G28" s="198">
        <f>AVERAGE('[3]AG MOURMELON LE GRAND'!G28,'[3]AG SUIPPES'!G28)</f>
        <v>0.96500000000000008</v>
      </c>
      <c r="H28" s="116">
        <f>'[3]AG MOURMELON LE GRAND'!H28+'[3]AG SUIPPES'!H28</f>
        <v>1.18116</v>
      </c>
      <c r="I28" s="117"/>
      <c r="J28" s="113">
        <f>'[3]AG MOURMELON LE GRAND'!J28+'[3]AG SUIPPES'!J28</f>
        <v>1648.2117900000001</v>
      </c>
      <c r="K28" s="197">
        <f t="shared" ref="K28:K29" si="7">IF(ISERROR(M28/(J28*L28)),0,M28/(J28*L28))</f>
        <v>3.6650565481031899E-3</v>
      </c>
      <c r="L28" s="198">
        <f>AVERAGE('[3]AG MOURMELON LE GRAND'!L28,'[3]AG SUIPPES'!L28)</f>
        <v>8.5919146636088435</v>
      </c>
      <c r="M28" s="199">
        <f>'[3]AG MOURMELON LE GRAND'!M28+'[3]AG SUIPPES'!M28</f>
        <v>51.901947142486172</v>
      </c>
      <c r="N28" s="200"/>
      <c r="O28" s="120"/>
      <c r="P28" s="113">
        <f>'[3]AG MOURMELON LE GRAND'!P28</f>
        <v>4260</v>
      </c>
      <c r="Q28" s="197">
        <f>'[3]AG MOURMELON LE GRAND'!Q28</f>
        <v>7.7790452321428571E-3</v>
      </c>
      <c r="R28" s="198">
        <f>'[3]AG MOURMELON LE GRAND'!R28</f>
        <v>7</v>
      </c>
      <c r="S28" s="116">
        <f>'[3]AG MOURMELON LE GRAND'!S28</f>
        <v>231.97112882249999</v>
      </c>
      <c r="T28" s="117"/>
      <c r="U28" s="121">
        <f t="shared" ref="U28:U29" si="8">IF(ISERROR(J28/P28),0,J28/P28)</f>
        <v>0.38690417605633803</v>
      </c>
      <c r="V28" s="419">
        <f t="shared" ref="V28:V32" si="9">IF(ISERROR(M28/S28),0,M28/S28)</f>
        <v>0.22374313306118615</v>
      </c>
      <c r="W28" s="201">
        <v>0.10497437980497237</v>
      </c>
      <c r="X28" s="202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f>'[3]AG MOURMELON LE GRAND'!E29+'[3]AG SUIPPES'!E29</f>
        <v>153</v>
      </c>
      <c r="F29" s="133">
        <f t="shared" si="6"/>
        <v>8.0000000000000002E-3</v>
      </c>
      <c r="G29" s="134">
        <f>AVERAGE('[3]AG MOURMELON LE GRAND'!G29,'[3]AG SUIPPES'!G29)</f>
        <v>0.96500000000000008</v>
      </c>
      <c r="H29" s="135">
        <f>'[3]AG MOURMELON LE GRAND'!H29+'[3]AG SUIPPES'!H29</f>
        <v>1.18116</v>
      </c>
      <c r="I29" s="117"/>
      <c r="J29" s="132">
        <f>'[3]AG MOURMELON LE GRAND'!J29+'[3]AG SUIPPES'!J29</f>
        <v>1648.2117900000001</v>
      </c>
      <c r="K29" s="133">
        <f t="shared" si="7"/>
        <v>1.5908136305189278E-3</v>
      </c>
      <c r="L29" s="134">
        <f>AVERAGE('[3]AG MOURMELON LE GRAND'!L29,'[3]AG SUIPPES'!L29)</f>
        <v>8.5919146636088435</v>
      </c>
      <c r="M29" s="203">
        <f>'[3]AG MOURMELON LE GRAND'!M29+'[3]AG SUIPPES'!M29</f>
        <v>22.52798118694</v>
      </c>
      <c r="N29" s="204"/>
      <c r="O29" s="120"/>
      <c r="P29" s="132">
        <f>'[3]AG MOURMELON LE GRAND'!P29</f>
        <v>4260</v>
      </c>
      <c r="Q29" s="133">
        <f>'[3]AG MOURMELON LE GRAND'!Q29</f>
        <v>5.0000000000000001E-3</v>
      </c>
      <c r="R29" s="134">
        <f>'[3]AG MOURMELON LE GRAND'!R29</f>
        <v>7</v>
      </c>
      <c r="S29" s="135">
        <f>'[3]AG MOURMELON LE GRAND'!S29</f>
        <v>149.1</v>
      </c>
      <c r="T29" s="117"/>
      <c r="U29" s="138">
        <f t="shared" si="8"/>
        <v>0.38690417605633803</v>
      </c>
      <c r="V29" s="139">
        <f t="shared" si="9"/>
        <v>0.1510930998453387</v>
      </c>
      <c r="W29" s="205">
        <v>3.7206936890977121E-2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f>'[3]AG MOURMELON LE GRAND'!H30+'[3]AG SUIPPES'!H30</f>
        <v>0</v>
      </c>
      <c r="I30" s="117"/>
      <c r="J30" s="210"/>
      <c r="K30" s="154"/>
      <c r="L30" s="212"/>
      <c r="M30" s="214">
        <f>'[3]AG MOURMELON LE GRAND'!M30+'[3]AG SUIPPES'!M30</f>
        <v>2.2183099999999998</v>
      </c>
      <c r="N30" s="208"/>
      <c r="O30" s="120"/>
      <c r="P30" s="210"/>
      <c r="Q30" s="154"/>
      <c r="R30" s="155"/>
      <c r="S30" s="213">
        <f>'[3]AG MOURMELON LE GRAND'!S30</f>
        <v>12.780000000000001</v>
      </c>
      <c r="T30" s="117"/>
      <c r="U30" s="215"/>
      <c r="V30" s="150">
        <f t="shared" si="9"/>
        <v>0.17357668231611889</v>
      </c>
      <c r="W30" s="209">
        <v>0.108122706590342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f>'[3]AG MOURMELON LE GRAND'!H31+'[3]AG SUIPPES'!H31</f>
        <v>0</v>
      </c>
      <c r="I31" s="117"/>
      <c r="J31" s="210"/>
      <c r="K31" s="211"/>
      <c r="L31" s="212"/>
      <c r="M31" s="214">
        <f>'[3]AG MOURMELON LE GRAND'!M31+'[3]AG SUIPPES'!M31</f>
        <v>24.442725955546173</v>
      </c>
      <c r="N31" s="208"/>
      <c r="O31" s="120"/>
      <c r="P31" s="210"/>
      <c r="Q31" s="154"/>
      <c r="R31" s="155"/>
      <c r="S31" s="213">
        <f>'[3]AG MOURMELON LE GRAND'!S31</f>
        <v>63.573328822499988</v>
      </c>
      <c r="T31" s="117"/>
      <c r="U31" s="215"/>
      <c r="V31" s="150">
        <f t="shared" si="9"/>
        <v>0.38448082565868974</v>
      </c>
      <c r="W31" s="209">
        <v>0.2270203366935766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f>'[3]AG MOURMELON LE GRAND'!H32+'[3]AG SUIPPES'!H32</f>
        <v>0</v>
      </c>
      <c r="I32" s="117"/>
      <c r="J32" s="219"/>
      <c r="K32" s="223"/>
      <c r="L32" s="221"/>
      <c r="M32" s="224">
        <f>'[3]AG MOURMELON LE GRAND'!M32+'[3]AG SUIPPES'!M32</f>
        <v>2.7129300000000001</v>
      </c>
      <c r="N32" s="225"/>
      <c r="O32" s="120"/>
      <c r="P32" s="219"/>
      <c r="Q32" s="220"/>
      <c r="R32" s="226"/>
      <c r="S32" s="227">
        <f>'[3]AG MOURMELON LE GRAND'!S32</f>
        <v>6.5177999999999994</v>
      </c>
      <c r="T32" s="117"/>
      <c r="U32" s="228"/>
      <c r="V32" s="229">
        <f t="shared" si="9"/>
        <v>0.41623400533922494</v>
      </c>
      <c r="W32" s="230">
        <v>0.65302348739290228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f>'[3]AG MOURMELON LE GRAND'!E34+'[3]AG SUIPPES'!E34</f>
        <v>-58.692</v>
      </c>
      <c r="F34" s="197">
        <f t="shared" ref="F34:F36" si="10">IF(ISERROR(H34/(E34*G34)),0,H34/(E34*G34))</f>
        <v>2.9765927541718872E-2</v>
      </c>
      <c r="G34" s="198">
        <f>AVERAGE('[3]AG MOURMELON LE GRAND'!G34,'[3]AG SUIPPES'!G34)</f>
        <v>0.73397771416888158</v>
      </c>
      <c r="H34" s="116">
        <f>'[3]AG MOURMELON LE GRAND'!H34+'[3]AG SUIPPES'!H34</f>
        <v>-1.2822750815172415</v>
      </c>
      <c r="I34" s="117"/>
      <c r="J34" s="113">
        <f>'[3]AG MOURMELON LE GRAND'!J34+'[3]AG SUIPPES'!J34</f>
        <v>375.58360999999996</v>
      </c>
      <c r="K34" s="197">
        <f t="shared" ref="K34:K36" si="11">IF(ISERROR(M34/(J34*L34)),0,M34/(J34*L34))</f>
        <v>5.9976051419088896E-3</v>
      </c>
      <c r="L34" s="198">
        <f>AVERAGE('[3]AG MOURMELON LE GRAND'!L34,'[3]AG SUIPPES'!L34)</f>
        <v>5.4770392040060081</v>
      </c>
      <c r="M34" s="199">
        <f>'[3]AG MOURMELON LE GRAND'!M34+'[3]AG SUIPPES'!M34</f>
        <v>12.337590508686967</v>
      </c>
      <c r="N34" s="200"/>
      <c r="O34" s="120"/>
      <c r="P34" s="113">
        <f>'[3]AG MOURMELON LE GRAND'!P34</f>
        <v>499.60385348271592</v>
      </c>
      <c r="Q34" s="197">
        <f>'[3]AG MOURMELON LE GRAND'!Q34</f>
        <v>9.013046732073841E-3</v>
      </c>
      <c r="R34" s="198">
        <f>'[3]AG MOURMELON LE GRAND'!R34</f>
        <v>4.5</v>
      </c>
      <c r="S34" s="116">
        <f>'[3]AG MOURMELON LE GRAND'!S34</f>
        <v>20.26328795533751</v>
      </c>
      <c r="T34" s="117"/>
      <c r="U34" s="121">
        <f t="shared" ref="U34:U36" si="12">IF(ISERROR(J34/P34),0,J34/P34)</f>
        <v>0.75176283645897357</v>
      </c>
      <c r="V34" s="419">
        <f t="shared" ref="V34:V38" si="13">IF(ISERROR(M34/S34),0,M34/S34)</f>
        <v>0.60886419498555011</v>
      </c>
      <c r="W34" s="201">
        <v>0</v>
      </c>
      <c r="X34" s="202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f>'[3]AG MOURMELON LE GRAND'!E35+'[3]AG SUIPPES'!E35</f>
        <v>-58.692</v>
      </c>
      <c r="F35" s="133">
        <f t="shared" si="10"/>
        <v>3.1688575817888316E-2</v>
      </c>
      <c r="G35" s="134">
        <f>AVERAGE('[3]AG MOURMELON LE GRAND'!G35,'[3]AG SUIPPES'!G35)</f>
        <v>0.73397771416888158</v>
      </c>
      <c r="H35" s="135">
        <f>'[3]AG MOURMELON LE GRAND'!H35+'[3]AG SUIPPES'!H35</f>
        <v>-1.365100116</v>
      </c>
      <c r="I35" s="117"/>
      <c r="J35" s="132">
        <f>'[3]AG MOURMELON LE GRAND'!J35+'[3]AG SUIPPES'!J35</f>
        <v>375.58360999999996</v>
      </c>
      <c r="K35" s="133">
        <f t="shared" si="11"/>
        <v>3.8342250030678625E-3</v>
      </c>
      <c r="L35" s="134">
        <f>AVERAGE('[3]AG MOURMELON LE GRAND'!L35,'[3]AG SUIPPES'!L35)</f>
        <v>5.4770392040060081</v>
      </c>
      <c r="M35" s="203">
        <f>'[3]AG MOURMELON LE GRAND'!M35+'[3]AG SUIPPES'!M35</f>
        <v>7.8873311741499998</v>
      </c>
      <c r="N35" s="204"/>
      <c r="O35" s="120"/>
      <c r="P35" s="132">
        <f>'[3]AG MOURMELON LE GRAND'!P35</f>
        <v>480.00641373136295</v>
      </c>
      <c r="Q35" s="133">
        <f>'[3]AG MOURMELON LE GRAND'!Q35</f>
        <v>7.4999999999999997E-3</v>
      </c>
      <c r="R35" s="134">
        <f>'[3]AG MOURMELON LE GRAND'!R35</f>
        <v>4.5</v>
      </c>
      <c r="S35" s="135">
        <f>'[3]AG MOURMELON LE GRAND'!S35</f>
        <v>16.200216463433499</v>
      </c>
      <c r="T35" s="117"/>
      <c r="U35" s="138">
        <f t="shared" si="12"/>
        <v>0.78245539904430628</v>
      </c>
      <c r="V35" s="139">
        <f t="shared" si="13"/>
        <v>0.48686578922898827</v>
      </c>
      <c r="W35" s="205">
        <v>0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f>'[3]AG MOURMELON LE GRAND'!E36+'[3]AG SUIPPES'!E36</f>
        <v>0</v>
      </c>
      <c r="F36" s="144">
        <f t="shared" si="10"/>
        <v>0</v>
      </c>
      <c r="G36" s="145">
        <f>AVERAGE('[3]AG MOURMELON LE GRAND'!G36,'[3]AG SUIPPES'!G36)</f>
        <v>0</v>
      </c>
      <c r="H36" s="146">
        <f>'[3]AG MOURMELON LE GRAND'!H36+'[3]AG SUIPPES'!H36</f>
        <v>0</v>
      </c>
      <c r="I36" s="117"/>
      <c r="J36" s="143">
        <f>'[3]AG MOURMELON LE GRAND'!J36+'[3]AG SUIPPES'!J36</f>
        <v>0</v>
      </c>
      <c r="K36" s="144">
        <f t="shared" si="11"/>
        <v>0</v>
      </c>
      <c r="L36" s="145">
        <f>AVERAGE('[3]AG MOURMELON LE GRAND'!L36,'[3]AG SUIPPES'!L36)</f>
        <v>0</v>
      </c>
      <c r="M36" s="207">
        <f>'[3]AG MOURMELON LE GRAND'!M36+'[3]AG SUIPPES'!M36</f>
        <v>0</v>
      </c>
      <c r="N36" s="208"/>
      <c r="O36" s="120"/>
      <c r="P36" s="143">
        <f>'[3]AG MOURMELON LE GRAND'!P36</f>
        <v>19.59743975135294</v>
      </c>
      <c r="Q36" s="144">
        <f>'[3]AG MOURMELON LE GRAND'!Q36</f>
        <v>7.4999999999999997E-3</v>
      </c>
      <c r="R36" s="145">
        <f>'[3]AG MOURMELON LE GRAND'!R36</f>
        <v>2</v>
      </c>
      <c r="S36" s="146">
        <f>'[3]AG MOURMELON LE GRAND'!S36</f>
        <v>0.29396159627029411</v>
      </c>
      <c r="T36" s="117"/>
      <c r="U36" s="149">
        <f t="shared" si="12"/>
        <v>0</v>
      </c>
      <c r="V36" s="150">
        <f t="shared" si="13"/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f>'[3]AG MOURMELON LE GRAND'!H37+'[3]AG SUIPPES'!H37</f>
        <v>7.4999999999999997E-2</v>
      </c>
      <c r="I37" s="117"/>
      <c r="J37" s="210"/>
      <c r="K37" s="154"/>
      <c r="L37" s="212"/>
      <c r="M37" s="214">
        <f>'[3]AG MOURMELON LE GRAND'!M37+'[3]AG SUIPPES'!M37</f>
        <v>0.62</v>
      </c>
      <c r="N37" s="208"/>
      <c r="O37" s="120"/>
      <c r="P37" s="210"/>
      <c r="Q37" s="154"/>
      <c r="R37" s="155"/>
      <c r="S37" s="213">
        <f>'[3]AG MOURMELON LE GRAND'!S37</f>
        <v>1.4988115604481478</v>
      </c>
      <c r="T37" s="117"/>
      <c r="U37" s="215"/>
      <c r="V37" s="150">
        <f t="shared" si="13"/>
        <v>0.41366107412103142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f>'[3]AG MOURMELON LE GRAND'!H38+'[3]AG SUIPPES'!H38</f>
        <v>7.8250344827586211E-3</v>
      </c>
      <c r="I38" s="117"/>
      <c r="J38" s="219"/>
      <c r="K38" s="220"/>
      <c r="L38" s="221"/>
      <c r="M38" s="224">
        <f>'[3]AG MOURMELON LE GRAND'!M38+'[3]AG SUIPPES'!M38</f>
        <v>3.830259334536966</v>
      </c>
      <c r="N38" s="225"/>
      <c r="O38" s="120"/>
      <c r="P38" s="219"/>
      <c r="Q38" s="220"/>
      <c r="R38" s="226"/>
      <c r="S38" s="227">
        <f>'[3]AG MOURMELON LE GRAND'!S38</f>
        <v>2.2702983351855703</v>
      </c>
      <c r="T38" s="117"/>
      <c r="U38" s="228"/>
      <c r="V38" s="246">
        <f t="shared" si="13"/>
        <v>1.6871171841932779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f>'[3]AG MOURMELON LE GRAND'!E40+'[3]AG SUIPPES'!E40</f>
        <v>-1</v>
      </c>
      <c r="F40" s="251" t="s">
        <v>21</v>
      </c>
      <c r="G40" s="198">
        <f>'[3]AG MOURMELON LE GRAND'!G40</f>
        <v>6.8264498826684559</v>
      </c>
      <c r="H40" s="252">
        <f>'[3]AG MOURMELON LE GRAND'!H40+'[3]AG SUIPPES'!H40</f>
        <v>-3.879626422431437</v>
      </c>
      <c r="I40" s="117"/>
      <c r="J40" s="113">
        <f>'[3]AG MOURMELON LE GRAND'!J40+'[3]AG SUIPPES'!J40</f>
        <v>26</v>
      </c>
      <c r="K40" s="251" t="s">
        <v>21</v>
      </c>
      <c r="L40" s="198">
        <f>'[3]AG MOURMELON LE GRAND'!L40</f>
        <v>-2.6378813275226349</v>
      </c>
      <c r="M40" s="199">
        <f>'[3]AG MOURMELON LE GRAND'!M40+'[3]AG SUIPPES'!M40</f>
        <v>41.836973986901342</v>
      </c>
      <c r="N40" s="200"/>
      <c r="O40" s="120"/>
      <c r="P40" s="113">
        <f>'[3]AG MOURMELON LE GRAND'!P40</f>
        <v>146</v>
      </c>
      <c r="Q40" s="251">
        <f>'[3]AG MOURMELON LE GRAND'!Q40</f>
        <v>70.957637469815737</v>
      </c>
      <c r="R40" s="198">
        <f>'[3]AG MOURMELON LE GRAND'!R40</f>
        <v>5.1956098255410801</v>
      </c>
      <c r="S40" s="116">
        <f>'[3]AG MOURMELON LE GRAND'!S40</f>
        <v>53.825556971562051</v>
      </c>
      <c r="T40" s="117"/>
      <c r="U40" s="121">
        <f t="shared" ref="U40:U44" si="14">IF(ISERROR(J40/P40),0,J40/P40)</f>
        <v>0.17808219178082191</v>
      </c>
      <c r="V40" s="419">
        <f t="shared" ref="V40:V44" si="15">IF(ISERROR(M40/S40),0,M40/S40)</f>
        <v>0.77726969010288727</v>
      </c>
      <c r="W40" s="201">
        <v>0.60455370349907478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f>'[3]AG MOURMELON LE GRAND'!E41+'[3]AG SUIPPES'!E41</f>
        <v>-6</v>
      </c>
      <c r="F41" s="254" t="s">
        <v>21</v>
      </c>
      <c r="G41" s="255">
        <f>'[3]AG MOURMELON LE GRAND'!G41</f>
        <v>5</v>
      </c>
      <c r="H41" s="422">
        <f>'[3]AG MOURMELON LE GRAND'!H41+'[3]AG SUIPPES'!H41</f>
        <v>-3.2981764224314354</v>
      </c>
      <c r="I41" s="117"/>
      <c r="J41" s="253">
        <f>'[3]AG MOURMELON LE GRAND'!J41+'[3]AG SUIPPES'!J41</f>
        <v>2</v>
      </c>
      <c r="K41" s="254" t="s">
        <v>21</v>
      </c>
      <c r="L41" s="255">
        <f>'[3]AG MOURMELON LE GRAND'!L41</f>
        <v>5</v>
      </c>
      <c r="M41" s="147">
        <f>'[3]AG MOURMELON LE GRAND'!M41+'[3]AG SUIPPES'!M41</f>
        <v>13.59232398690135</v>
      </c>
      <c r="N41" s="148"/>
      <c r="O41" s="120"/>
      <c r="P41" s="143">
        <f>'[3]AG MOURMELON LE GRAND'!P41</f>
        <v>19</v>
      </c>
      <c r="Q41" s="256">
        <f>'[3]AG MOURMELON LE GRAND'!Q41</f>
        <v>166.77230836996566</v>
      </c>
      <c r="R41" s="145">
        <f>'[3]AG MOURMELON LE GRAND'!R41</f>
        <v>5</v>
      </c>
      <c r="S41" s="146">
        <f>'[3]AG MOURMELON LE GRAND'!S41</f>
        <v>15.843369295146738</v>
      </c>
      <c r="T41" s="117"/>
      <c r="U41" s="149">
        <f t="shared" si="14"/>
        <v>0.10526315789473684</v>
      </c>
      <c r="V41" s="150">
        <f t="shared" si="15"/>
        <v>0.85791877558929686</v>
      </c>
      <c r="W41" s="151">
        <v>0.12317564640200032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f>'[3]AG MOURMELON LE GRAND'!E42+'[3]AG SUIPPES'!E42</f>
        <v>-5</v>
      </c>
      <c r="F42" s="254" t="s">
        <v>21</v>
      </c>
      <c r="G42" s="255">
        <f>'[3]AG MOURMELON LE GRAND'!G42</f>
        <v>5</v>
      </c>
      <c r="H42" s="422">
        <f>'[3]AG MOURMELON LE GRAND'!H42+'[3]AG SUIPPES'!H42</f>
        <v>-1.9150000000000009</v>
      </c>
      <c r="I42" s="117"/>
      <c r="J42" s="253">
        <f>'[3]AG MOURMELON LE GRAND'!J42+'[3]AG SUIPPES'!J42</f>
        <v>10</v>
      </c>
      <c r="K42" s="254" t="s">
        <v>21</v>
      </c>
      <c r="L42" s="255">
        <f>'[3]AG MOURMELON LE GRAND'!L42</f>
        <v>5</v>
      </c>
      <c r="M42" s="147">
        <f>'[3]AG MOURMELON LE GRAND'!M42+'[3]AG SUIPPES'!M42</f>
        <v>26.5</v>
      </c>
      <c r="N42" s="148"/>
      <c r="O42" s="120"/>
      <c r="P42" s="143">
        <f>'[3]AG MOURMELON LE GRAND'!P42</f>
        <v>34</v>
      </c>
      <c r="Q42" s="256">
        <f>'[3]AG MOURMELON LE GRAND'!Q42</f>
        <v>176.08354084665433</v>
      </c>
      <c r="R42" s="145">
        <f>'[3]AG MOURMELON LE GRAND'!R42</f>
        <v>5</v>
      </c>
      <c r="S42" s="146">
        <f>'[3]AG MOURMELON LE GRAND'!S42</f>
        <v>29.934201943931235</v>
      </c>
      <c r="T42" s="117"/>
      <c r="U42" s="149">
        <f t="shared" si="14"/>
        <v>0.29411764705882354</v>
      </c>
      <c r="V42" s="150">
        <f t="shared" si="15"/>
        <v>0.88527497909034869</v>
      </c>
      <c r="W42" s="151">
        <v>0.88177712813064779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f>'[3]AG MOURMELON LE GRAND'!E43+'[3]AG SUIPPES'!E43</f>
        <v>11</v>
      </c>
      <c r="F43" s="254">
        <f>IF(ISERROR(H43/(E43*G43)),0,H43/(E43*G43))*1000/2</f>
        <v>11.279447584233566</v>
      </c>
      <c r="G43" s="255">
        <f>'[3]AG MOURMELON LE GRAND'!G43</f>
        <v>5.6641635936976202</v>
      </c>
      <c r="H43" s="422">
        <f>'[3]AG MOURMELON LE GRAND'!H43+'[3]AG SUIPPES'!H43</f>
        <v>1.4055499999999994</v>
      </c>
      <c r="I43" s="117"/>
      <c r="J43" s="253">
        <f>'[3]AG MOURMELON LE GRAND'!J43+'[3]AG SUIPPES'!J43</f>
        <v>23</v>
      </c>
      <c r="K43" s="254">
        <f>IF(ISERROR(M43/(J43*L43)),0,M43/(J43*L43))*1000/2</f>
        <v>9.1830205067977708</v>
      </c>
      <c r="L43" s="255">
        <f>'[3]AG MOURMELON LE GRAND'!L43</f>
        <v>5.6641635936976202</v>
      </c>
      <c r="M43" s="147">
        <f>'[3]AG MOURMELON LE GRAND'!M43+'[3]AG SUIPPES'!M43</f>
        <v>2.3926499999999997</v>
      </c>
      <c r="N43" s="148"/>
      <c r="O43" s="120"/>
      <c r="P43" s="143">
        <f>'[3]AG MOURMELON LE GRAND'!P43</f>
        <v>43</v>
      </c>
      <c r="Q43" s="256">
        <f>'[3]AG MOURMELON LE GRAND'!Q43</f>
        <v>18.262454279660513</v>
      </c>
      <c r="R43" s="145">
        <f>'[3]AG MOURMELON LE GRAND'!R43</f>
        <v>5.6641635936976202</v>
      </c>
      <c r="S43" s="146">
        <f>'[3]AG MOURMELON LE GRAND'!S43</f>
        <v>4.4479857324840761</v>
      </c>
      <c r="T43" s="117"/>
      <c r="U43" s="149">
        <f t="shared" si="14"/>
        <v>0.53488372093023251</v>
      </c>
      <c r="V43" s="150">
        <f t="shared" si="15"/>
        <v>0.53791764270425646</v>
      </c>
      <c r="W43" s="151">
        <v>0.92805280913489974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f>'[3]AG MOURMELON LE GRAND'!E44+'[3]AG SUIPPES'!E44</f>
        <v>-1</v>
      </c>
      <c r="F44" s="258">
        <f>IF(ISERROR(H44/(E44*G44)),0,H44/(E44*G44))*1000/2</f>
        <v>7.2</v>
      </c>
      <c r="G44" s="259">
        <f>'[3]AG MOURMELON LE GRAND'!G44</f>
        <v>5</v>
      </c>
      <c r="H44" s="423">
        <f>'[3]AG MOURMELON LE GRAND'!H44+'[3]AG SUIPPES'!H44</f>
        <v>-7.1999999999999995E-2</v>
      </c>
      <c r="I44" s="117"/>
      <c r="J44" s="257">
        <f>'[3]AG MOURMELON LE GRAND'!J44+'[3]AG SUIPPES'!J44</f>
        <v>-9</v>
      </c>
      <c r="K44" s="258">
        <f>IF(ISERROR(M44/(J44*L44)),0,M44/(J44*L44))*1000/2</f>
        <v>7.1999999999999993</v>
      </c>
      <c r="L44" s="259">
        <f>'[3]AG MOURMELON LE GRAND'!L44</f>
        <v>5</v>
      </c>
      <c r="M44" s="260">
        <f>'[3]AG MOURMELON LE GRAND'!M44+'[3]AG SUIPPES'!M44</f>
        <v>-0.64799999999999991</v>
      </c>
      <c r="N44" s="261"/>
      <c r="O44" s="120"/>
      <c r="P44" s="262">
        <f>'[3]AG MOURMELON LE GRAND'!P44</f>
        <v>50</v>
      </c>
      <c r="Q44" s="263">
        <f>'[3]AG MOURMELON LE GRAND'!Q44</f>
        <v>14.399999999999999</v>
      </c>
      <c r="R44" s="264">
        <f>'[3]AG MOURMELON LE GRAND'!R44</f>
        <v>5</v>
      </c>
      <c r="S44" s="265">
        <f>'[3]AG MOURMELON LE GRAND'!S44</f>
        <v>3.5999999999999996</v>
      </c>
      <c r="T44" s="117"/>
      <c r="U44" s="266">
        <f t="shared" si="14"/>
        <v>-0.18</v>
      </c>
      <c r="V44" s="229">
        <f t="shared" si="15"/>
        <v>-0.18</v>
      </c>
      <c r="W44" s="267">
        <v>0.63265306122448994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f>'[3]AG MOURMELON LE GRAND'!H46+'[3]AG SUIPPES'!H46</f>
        <v>-0.6856100000000005</v>
      </c>
      <c r="I46" s="117"/>
      <c r="J46" s="274"/>
      <c r="K46" s="275"/>
      <c r="L46" s="276"/>
      <c r="M46" s="199">
        <f>'[3]AG MOURMELON LE GRAND'!M46+'[3]AG SUIPPES'!M46</f>
        <v>-6.8189299999999999</v>
      </c>
      <c r="N46" s="200"/>
      <c r="O46" s="120"/>
      <c r="P46" s="274"/>
      <c r="Q46" s="275"/>
      <c r="R46" s="276"/>
      <c r="S46" s="116">
        <f>'[3]AG MOURMELON LE GRAND'!S46</f>
        <v>-5.7983413523731535</v>
      </c>
      <c r="T46" s="117"/>
      <c r="U46" s="277"/>
      <c r="V46" s="419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424">
        <f>'[3]AG MOURMELON LE GRAND'!H47+'[3]AG SUIPPES'!H47</f>
        <v>-0.6856100000000005</v>
      </c>
      <c r="I47" s="117"/>
      <c r="J47" s="278"/>
      <c r="K47" s="279"/>
      <c r="L47" s="280"/>
      <c r="M47" s="203">
        <f>'[3]AG MOURMELON LE GRAND'!M47+'[3]AG SUIPPES'!M47</f>
        <v>-6.8189299999999999</v>
      </c>
      <c r="N47" s="204"/>
      <c r="O47" s="120"/>
      <c r="P47" s="281"/>
      <c r="Q47" s="282"/>
      <c r="R47" s="283"/>
      <c r="S47" s="135">
        <f>'[3]AG MOURMELON LE GRAND'!S47</f>
        <v>-11.883058899411626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425">
        <f>'[3]AG MOURMELON LE GRAND'!H48+'[3]AG SUIPPES'!H48</f>
        <v>0</v>
      </c>
      <c r="I48" s="117"/>
      <c r="J48" s="219"/>
      <c r="K48" s="220"/>
      <c r="L48" s="221"/>
      <c r="M48" s="286">
        <f>'[3]AG MOURMELON LE GRAND'!M48+'[3]AG SUIPPES'!M48</f>
        <v>0</v>
      </c>
      <c r="N48" s="225"/>
      <c r="O48" s="120"/>
      <c r="P48" s="287"/>
      <c r="Q48" s="288"/>
      <c r="R48" s="289"/>
      <c r="S48" s="265">
        <f>'[3]AG MOURMELON LE GRAND'!S48</f>
        <v>6.0847175470384727</v>
      </c>
      <c r="T48" s="117"/>
      <c r="U48" s="228"/>
      <c r="V48" s="229">
        <f t="shared" ref="V48" si="16">IF(ISERROR(M48/S48),0,M48/S48)</f>
        <v>0</v>
      </c>
      <c r="W48" s="230">
        <v>0.89322467023226004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f>H46+H40+H34+H28+H22+H13</f>
        <v>-7.7739586243292802</v>
      </c>
      <c r="I50" s="297"/>
      <c r="J50" s="293"/>
      <c r="K50" s="298"/>
      <c r="L50" s="295"/>
      <c r="M50" s="349">
        <f>M46+M40+M34+M28+M22+M13</f>
        <v>181.33580283250095</v>
      </c>
      <c r="N50" s="299"/>
      <c r="O50" s="300"/>
      <c r="P50" s="293"/>
      <c r="Q50" s="294"/>
      <c r="R50" s="301"/>
      <c r="S50" s="296">
        <f>'[3]AG MOURMELON LE GRAND'!S50</f>
        <v>495.55772198386404</v>
      </c>
      <c r="T50" s="302"/>
      <c r="U50" s="303"/>
      <c r="V50" s="426">
        <f>IF(ISERROR(M50/S50),0,M50/S50)</f>
        <v>0.36592266609540486</v>
      </c>
      <c r="W50" s="305">
        <v>0.23164834447869942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f>SUM(E54:E56)</f>
        <v>-34.818672755916943</v>
      </c>
      <c r="F53" s="321"/>
      <c r="G53" s="322"/>
      <c r="H53" s="323">
        <f>SUM(H54:H56)</f>
        <v>-1.0076722013712347</v>
      </c>
      <c r="I53" s="117"/>
      <c r="J53" s="320">
        <f>SUM(J54:J56)</f>
        <v>39.634603464498333</v>
      </c>
      <c r="K53" s="321"/>
      <c r="L53" s="322"/>
      <c r="M53" s="324">
        <f>SUM(M54:M56)</f>
        <v>1.7026562854799505</v>
      </c>
      <c r="N53" s="325"/>
      <c r="O53" s="120"/>
      <c r="P53" s="320">
        <f>'[3]AG MOURMELON LE GRAND'!P53</f>
        <v>80.368810802962102</v>
      </c>
      <c r="Q53" s="321"/>
      <c r="R53" s="322"/>
      <c r="S53" s="326">
        <f>'[3]AG MOURMELON LE GRAND'!S53</f>
        <v>3.284065630898795</v>
      </c>
      <c r="T53" s="117"/>
      <c r="U53" s="327">
        <f t="shared" ref="U53:U55" si="17">IF(ISERROR(J53/P53),0,J53/P53)</f>
        <v>0.49315901365853665</v>
      </c>
      <c r="V53" s="427">
        <f t="shared" ref="V53:V55" si="18">IF(ISERROR(M53/S53),0,M53/S53)</f>
        <v>0.51845988382819297</v>
      </c>
      <c r="W53" s="329">
        <v>0.22767388770370361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f>'[3]AG MOURMELON LE GRAND'!E54</f>
        <v>4.900537244083055</v>
      </c>
      <c r="F54" s="144">
        <f t="shared" ref="F54" si="19">IF(ISERROR(H54/(E54*G54)),0,H54/(E54*G54))</f>
        <v>0.01</v>
      </c>
      <c r="G54" s="145">
        <f>'[3]AG MOURMELON LE GRAND'!G54</f>
        <v>5</v>
      </c>
      <c r="H54" s="213">
        <f>'[3]AG MOURMELON LE GRAND'!H54</f>
        <v>0.24502686220415276</v>
      </c>
      <c r="I54" s="117"/>
      <c r="J54" s="143">
        <f>'[3]AG MOURMELON LE GRAND'!J54</f>
        <v>29.403223464498335</v>
      </c>
      <c r="K54" s="144">
        <f t="shared" ref="K54" si="20">IF(ISERROR(M54/(J54*L54)),0,M54/(J54*L54))</f>
        <v>9.9999999999999985E-3</v>
      </c>
      <c r="L54" s="145">
        <f>'[3]AG MOURMELON LE GRAND'!L54</f>
        <v>5</v>
      </c>
      <c r="M54" s="330">
        <f>'[3]AG MOURMELON LE GRAND'!M54</f>
        <v>1.4701611732249167</v>
      </c>
      <c r="N54" s="331"/>
      <c r="O54" s="120"/>
      <c r="P54" s="143">
        <f>'[3]AG MOURMELON LE GRAND'!P54</f>
        <v>39.20429795266444</v>
      </c>
      <c r="Q54" s="144">
        <f>'[3]AG MOURMELON LE GRAND'!Q54</f>
        <v>0.01</v>
      </c>
      <c r="R54" s="145">
        <f>'[3]AG MOURMELON LE GRAND'!R54</f>
        <v>5</v>
      </c>
      <c r="S54" s="146">
        <f>'[3]AG MOURMELON LE GRAND'!S54</f>
        <v>1.9602148976332221</v>
      </c>
      <c r="T54" s="117"/>
      <c r="U54" s="149">
        <f t="shared" si="17"/>
        <v>0.75000000000000011</v>
      </c>
      <c r="V54" s="150">
        <f t="shared" si="18"/>
        <v>0.75000000000000011</v>
      </c>
      <c r="W54" s="151">
        <v>0.43176218948148171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f>'[3]AG MOURMELON LE GRAND'!E55+'[3]AG SUIPPES'!E55</f>
        <v>-1</v>
      </c>
      <c r="F55" s="144">
        <f>IF(ISERROR(H55/(E55*G55)),0,H55/(E55*G55))/3</f>
        <v>9.9156051191686399E-4</v>
      </c>
      <c r="G55" s="145">
        <f>'[3]AG MOURMELON LE GRAND'!G55</f>
        <v>5.36</v>
      </c>
      <c r="H55" s="332">
        <f>'[3]AG MOURMELON LE GRAND'!H55+'[3]AG SUIPPES'!H55</f>
        <v>-1.5944293031623175E-2</v>
      </c>
      <c r="I55" s="117"/>
      <c r="J55" s="143">
        <f>'[3]AG MOURMELON LE GRAND'!J55+'[3]AG SUIPPES'!J55</f>
        <v>0.99513000000000029</v>
      </c>
      <c r="K55" s="144">
        <f>IF(ISERROR(M55/(J55*L55)),0,M55/(J55*L55))/3</f>
        <v>9.9156051191686399E-4</v>
      </c>
      <c r="L55" s="145">
        <f>'[3]AG MOURMELON LE GRAND'!L55</f>
        <v>5.36</v>
      </c>
      <c r="M55" s="330">
        <f>'[3]AG MOURMELON LE GRAND'!M55+'[3]AG SUIPPES'!M55</f>
        <v>1.586664432455917E-2</v>
      </c>
      <c r="N55" s="331"/>
      <c r="O55" s="120"/>
      <c r="P55" s="143">
        <f>'[3]AG MOURMELON LE GRAND'!P55</f>
        <v>35.283868157397997</v>
      </c>
      <c r="Q55" s="144">
        <f>'[3]AG MOURMELON LE GRAND'!Q55</f>
        <v>6.0000000000000001E-3</v>
      </c>
      <c r="R55" s="145">
        <f>'[3]AG MOURMELON LE GRAND'!R55</f>
        <v>5.36</v>
      </c>
      <c r="S55" s="146">
        <f>'[3]AG MOURMELON LE GRAND'!S55</f>
        <v>1.1347291999419198</v>
      </c>
      <c r="T55" s="117"/>
      <c r="U55" s="149">
        <f t="shared" si="17"/>
        <v>2.8203540370370379E-2</v>
      </c>
      <c r="V55" s="150">
        <f t="shared" si="18"/>
        <v>1.3982758463756191E-2</v>
      </c>
      <c r="W55" s="151">
        <v>-4.8684831703703704E-2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f>'[3]AG MOURMELON LE GRAND'!E56+'[3]AG SUIPPES'!E56</f>
        <v>-38.719209999999997</v>
      </c>
      <c r="F56" s="333" t="s">
        <v>21</v>
      </c>
      <c r="G56" s="259">
        <f>'[3]AG MOURMELON LE GRAND'!G56</f>
        <v>5.36</v>
      </c>
      <c r="H56" s="334">
        <f>'[3]AG MOURMELON LE GRAND'!H56+'[3]AG SUIPPES'!H56</f>
        <v>-1.2367547705437643</v>
      </c>
      <c r="I56" s="117"/>
      <c r="J56" s="262">
        <f>'[3]AG MOURMELON LE GRAND'!J56+'[3]AG SUIPPES'!J56</f>
        <v>9.2362500000000001</v>
      </c>
      <c r="K56" s="333" t="s">
        <v>21</v>
      </c>
      <c r="L56" s="259">
        <f>'[3]AG MOURMELON LE GRAND'!L56</f>
        <v>5.36</v>
      </c>
      <c r="M56" s="347">
        <f>'[3]AG MOURMELON LE GRAND'!M56+'[3]AG SUIPPES'!M56</f>
        <v>0.21662846793047463</v>
      </c>
      <c r="N56" s="335"/>
      <c r="O56" s="120"/>
      <c r="P56" s="262">
        <f>'[3]AG MOURMELON LE GRAND'!P56</f>
        <v>5.880644692899665</v>
      </c>
      <c r="Q56" s="333">
        <f>'[3]AG MOURMELON LE GRAND'!Q56</f>
        <v>6.0000000000000001E-3</v>
      </c>
      <c r="R56" s="259">
        <f>'[3]AG MOURMELON LE GRAND'!R56</f>
        <v>5.36</v>
      </c>
      <c r="S56" s="265">
        <f>'[3]AG MOURMELON LE GRAND'!S56</f>
        <v>0.18912153332365325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f>E34</f>
        <v>-58.692</v>
      </c>
      <c r="F58" s="336">
        <f t="shared" ref="F58:H58" si="21">F34</f>
        <v>2.9765927541718872E-2</v>
      </c>
      <c r="G58" s="337">
        <f t="shared" si="21"/>
        <v>0.73397771416888158</v>
      </c>
      <c r="H58" s="326">
        <f t="shared" si="21"/>
        <v>-1.2822750815172415</v>
      </c>
      <c r="I58" s="117"/>
      <c r="J58" s="320">
        <f>J34</f>
        <v>375.58360999999996</v>
      </c>
      <c r="K58" s="336">
        <f t="shared" ref="K58:M58" si="22">K34</f>
        <v>5.9976051419088896E-3</v>
      </c>
      <c r="L58" s="337">
        <f t="shared" si="22"/>
        <v>5.4770392040060081</v>
      </c>
      <c r="M58" s="338">
        <f t="shared" si="22"/>
        <v>12.337590508686967</v>
      </c>
      <c r="N58" s="339"/>
      <c r="O58" s="120"/>
      <c r="P58" s="320">
        <f>'[3]AG MOURMELON LE GRAND'!P58</f>
        <v>499.60385348271592</v>
      </c>
      <c r="Q58" s="336">
        <f>'[3]AG MOURMELON LE GRAND'!Q58</f>
        <v>9.013046732073841E-3</v>
      </c>
      <c r="R58" s="337">
        <f>'[3]AG MOURMELON LE GRAND'!R58</f>
        <v>4.5</v>
      </c>
      <c r="S58" s="326">
        <f>'[3]AG MOURMELON LE GRAND'!S58</f>
        <v>20.26328795533751</v>
      </c>
      <c r="T58" s="117"/>
      <c r="U58" s="327">
        <f>IF(ISERROR(J58/P58),0,J58/P58)</f>
        <v>0.75176283645897357</v>
      </c>
      <c r="V58" s="427">
        <f>IF(ISERROR(M58/S58),0,M58/S58)</f>
        <v>0.60886419498555011</v>
      </c>
      <c r="W58" s="329">
        <v>0</v>
      </c>
      <c r="X58" s="124">
        <v>472.44834432744983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f>'[3]AG MOURMELON LE GRAND'!E60+'[3]AG SUIPPES'!E60</f>
        <v>0</v>
      </c>
      <c r="F60" s="251">
        <f>IF(ISERROR(H60/(E60*G60)),0,H60/(E60*G60))*1000/2</f>
        <v>0</v>
      </c>
      <c r="G60" s="198">
        <f>G61</f>
        <v>5</v>
      </c>
      <c r="H60" s="252">
        <f>'[3]AG MOURMELON LE GRAND'!H60+'[3]AG SUIPPES'!H60</f>
        <v>0.83479999999999999</v>
      </c>
      <c r="I60" s="117"/>
      <c r="J60" s="113">
        <f>'[3]AG MOURMELON LE GRAND'!J60+'[3]AG SUIPPES'!J60</f>
        <v>9</v>
      </c>
      <c r="K60" s="251">
        <f>IF(ISERROR(M60/(J60*L60)),0,M60/(J60*L60))*1000/2</f>
        <v>101.08133333333333</v>
      </c>
      <c r="L60" s="198">
        <f>L61</f>
        <v>5</v>
      </c>
      <c r="M60" s="199">
        <f>'[3]AG MOURMELON LE GRAND'!M60+'[3]AG SUIPPES'!M60</f>
        <v>9.0973199999999999</v>
      </c>
      <c r="N60" s="340"/>
      <c r="O60" s="120"/>
      <c r="P60" s="113">
        <f>'[3]AG MOURMELON LE GRAND'!P60</f>
        <v>7</v>
      </c>
      <c r="Q60" s="251">
        <f>'[3]AG MOURMELON LE GRAND'!Q60</f>
        <v>280.39617247671271</v>
      </c>
      <c r="R60" s="198">
        <f>'[3]AG MOURMELON LE GRAND'!R60</f>
        <v>5</v>
      </c>
      <c r="S60" s="116">
        <f>'[3]AG MOURMELON LE GRAND'!S60</f>
        <v>9.8138660366849457</v>
      </c>
      <c r="T60" s="117"/>
      <c r="U60" s="121">
        <f t="shared" ref="U60:U63" si="23">IF(ISERROR(J60/P60),0,J60/P60)</f>
        <v>1.2857142857142858</v>
      </c>
      <c r="V60" s="419">
        <f t="shared" ref="V60:V63" si="24">IF(ISERROR(M60/S60),0,M60/S60)</f>
        <v>0.92698636459816708</v>
      </c>
      <c r="W60" s="201">
        <v>0.549478477227619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f>'[3]AG MOURMELON LE GRAND'!E61+'[3]AG SUIPPES'!E61</f>
        <v>0</v>
      </c>
      <c r="F61" s="256">
        <f t="shared" ref="F61:F63" si="25">IF(ISERROR(H61/(E61*G61)),0,H61/(E61*G61))*1000/2</f>
        <v>0</v>
      </c>
      <c r="G61" s="145">
        <f>'[3]AG MOURMELON LE GRAND'!G61</f>
        <v>5</v>
      </c>
      <c r="H61" s="428">
        <f>'[3]AG MOURMELON LE GRAND'!H61+'[3]AG SUIPPES'!H61</f>
        <v>0</v>
      </c>
      <c r="I61" s="117"/>
      <c r="J61" s="143">
        <f>'[3]AG MOURMELON LE GRAND'!J61+'[3]AG SUIPPES'!J61</f>
        <v>4</v>
      </c>
      <c r="K61" s="256">
        <f t="shared" ref="K61:K63" si="26">IF(ISERROR(M61/(J61*L61)),0,M61/(J61*L61))*1000/2</f>
        <v>143.87999999999997</v>
      </c>
      <c r="L61" s="145">
        <f>'[3]AG MOURMELON LE GRAND'!L61</f>
        <v>5</v>
      </c>
      <c r="M61" s="341">
        <f>'[3]AG MOURMELON LE GRAND'!M61+'[3]AG SUIPPES'!M61</f>
        <v>5.7551999999999994</v>
      </c>
      <c r="N61" s="342"/>
      <c r="O61" s="120"/>
      <c r="P61" s="143">
        <f>'[3]AG MOURMELON LE GRAND'!P61</f>
        <v>3</v>
      </c>
      <c r="Q61" s="256">
        <f>'[3]AG MOURMELON LE GRAND'!Q61</f>
        <v>203.87999999999997</v>
      </c>
      <c r="R61" s="145">
        <f>'[3]AG MOURMELON LE GRAND'!R61</f>
        <v>5</v>
      </c>
      <c r="S61" s="146">
        <f>'[3]AG MOURMELON LE GRAND'!S61</f>
        <v>3.0581999999999998</v>
      </c>
      <c r="T61" s="117"/>
      <c r="U61" s="149">
        <f t="shared" si="23"/>
        <v>1.3333333333333333</v>
      </c>
      <c r="V61" s="150">
        <f t="shared" si="24"/>
        <v>1.8818913086129094</v>
      </c>
      <c r="W61" s="151">
        <v>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f>'[3]AG MOURMELON LE GRAND'!E62+'[3]AG SUIPPES'!E62</f>
        <v>0</v>
      </c>
      <c r="F62" s="256">
        <f t="shared" si="25"/>
        <v>0</v>
      </c>
      <c r="G62" s="145">
        <f>'[3]AG MOURMELON LE GRAND'!G62</f>
        <v>5</v>
      </c>
      <c r="H62" s="213">
        <f>'[3]AG MOURMELON LE GRAND'!H62+'[3]AG SUIPPES'!H62</f>
        <v>0</v>
      </c>
      <c r="I62" s="117"/>
      <c r="J62" s="143">
        <f>'[3]AG MOURMELON LE GRAND'!J62+'[3]AG SUIPPES'!J62</f>
        <v>5</v>
      </c>
      <c r="K62" s="256">
        <f t="shared" si="26"/>
        <v>31.6</v>
      </c>
      <c r="L62" s="145">
        <f>'[3]AG MOURMELON LE GRAND'!L62</f>
        <v>5</v>
      </c>
      <c r="M62" s="343">
        <f>'[3]AG MOURMELON LE GRAND'!M62+'[3]AG SUIPPES'!M62</f>
        <v>1.58</v>
      </c>
      <c r="N62" s="344"/>
      <c r="O62" s="120"/>
      <c r="P62" s="143">
        <f>'[3]AG MOURMELON LE GRAND'!P62</f>
        <v>3</v>
      </c>
      <c r="Q62" s="256">
        <f>'[3]AG MOURMELON LE GRAND'!Q62</f>
        <v>115.16666666666667</v>
      </c>
      <c r="R62" s="145">
        <f>'[3]AG MOURMELON LE GRAND'!R62</f>
        <v>5</v>
      </c>
      <c r="S62" s="146">
        <f>'[3]AG MOURMELON LE GRAND'!S62</f>
        <v>1.7275</v>
      </c>
      <c r="T62" s="117"/>
      <c r="U62" s="149">
        <f t="shared" si="23"/>
        <v>1.6666666666666667</v>
      </c>
      <c r="V62" s="150">
        <f t="shared" si="24"/>
        <v>0.91461649782923304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f>'[3]AG MOURMELON LE GRAND'!E63+'[3]AG SUIPPES'!E63</f>
        <v>0</v>
      </c>
      <c r="F63" s="256">
        <f t="shared" si="25"/>
        <v>0</v>
      </c>
      <c r="G63" s="145">
        <f>'[3]AG MOURMELON LE GRAND'!G63</f>
        <v>5</v>
      </c>
      <c r="H63" s="213">
        <f>'[3]AG MOURMELON LE GRAND'!H63+'[3]AG SUIPPES'!H63</f>
        <v>0</v>
      </c>
      <c r="I63" s="117"/>
      <c r="J63" s="143">
        <f>'[3]AG MOURMELON LE GRAND'!J63+'[3]AG SUIPPES'!J63</f>
        <v>0</v>
      </c>
      <c r="K63" s="256">
        <f t="shared" si="26"/>
        <v>0</v>
      </c>
      <c r="L63" s="145">
        <f>'[3]AG MOURMELON LE GRAND'!L63</f>
        <v>5</v>
      </c>
      <c r="M63" s="345">
        <f>'[3]AG MOURMELON LE GRAND'!M63+'[3]AG SUIPPES'!M63</f>
        <v>0</v>
      </c>
      <c r="N63" s="346"/>
      <c r="O63" s="120"/>
      <c r="P63" s="143">
        <f>'[3]AG MOURMELON LE GRAND'!P63</f>
        <v>1</v>
      </c>
      <c r="Q63" s="256">
        <f>'[3]AG MOURMELON LE GRAND'!Q63</f>
        <v>17.684898929845421</v>
      </c>
      <c r="R63" s="145">
        <f>'[3]AG MOURMELON LE GRAND'!R63</f>
        <v>5</v>
      </c>
      <c r="S63" s="146">
        <f>'[3]AG MOURMELON LE GRAND'!S63</f>
        <v>8.8424494649227095E-2</v>
      </c>
      <c r="T63" s="117"/>
      <c r="U63" s="149">
        <f t="shared" si="23"/>
        <v>0</v>
      </c>
      <c r="V63" s="150">
        <f t="shared" si="24"/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429"/>
      <c r="I64" s="117"/>
      <c r="J64" s="219"/>
      <c r="K64" s="220"/>
      <c r="L64" s="221"/>
      <c r="M64" s="347">
        <f>'[3]AG MOURMELON LE GRAND'!M64+'[3]AG SUIPPES'!M64</f>
        <v>1.7621199999999999</v>
      </c>
      <c r="N64" s="335"/>
      <c r="O64" s="120"/>
      <c r="P64" s="219"/>
      <c r="Q64" s="220"/>
      <c r="R64" s="221"/>
      <c r="S64" s="265">
        <f>'[3]AG MOURMELON LE GRAND'!S64</f>
        <v>4.9397415420357191</v>
      </c>
      <c r="T64" s="117"/>
      <c r="U64" s="228"/>
      <c r="V64" s="229">
        <f>IF(ISERROR(M64/S64),0,M64/S64)</f>
        <v>0.35672311699000586</v>
      </c>
      <c r="W64" s="267">
        <v>0.32007351746031804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f>H58+H60+H53</f>
        <v>-1.4551472828884762</v>
      </c>
      <c r="I66" s="297"/>
      <c r="J66" s="293"/>
      <c r="K66" s="298"/>
      <c r="L66" s="295"/>
      <c r="M66" s="349">
        <f>M58+M60+M53</f>
        <v>23.137566794166919</v>
      </c>
      <c r="N66" s="350"/>
      <c r="O66" s="300"/>
      <c r="P66" s="293"/>
      <c r="Q66" s="294"/>
      <c r="R66" s="301"/>
      <c r="S66" s="296">
        <f>'[3]AG MOURMELON LE GRAND'!S66</f>
        <v>33.361219622921254</v>
      </c>
      <c r="T66" s="302"/>
      <c r="U66" s="303"/>
      <c r="V66" s="426">
        <f>IF(ISERROR(M66/S66),0,M66/S66)</f>
        <v>0.69354679042578993</v>
      </c>
      <c r="W66" s="305">
        <v>0.16594076659572313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f>H50+H60</f>
        <v>-6.9391586243292807</v>
      </c>
      <c r="I68" s="297"/>
      <c r="J68" s="293"/>
      <c r="K68" s="298"/>
      <c r="L68" s="295"/>
      <c r="M68" s="349">
        <f>M50+M60</f>
        <v>190.43312283250094</v>
      </c>
      <c r="N68" s="299"/>
      <c r="O68" s="300"/>
      <c r="P68" s="293"/>
      <c r="Q68" s="294"/>
      <c r="R68" s="301"/>
      <c r="S68" s="296">
        <f>'[3]AG MOURMELON LE GRAND'!S68</f>
        <v>505.37158802054898</v>
      </c>
      <c r="T68" s="302"/>
      <c r="U68" s="303"/>
      <c r="V68" s="426">
        <f>IF(ISERROR(M68/S68),0,M68/S68)</f>
        <v>0.37681802330517583</v>
      </c>
      <c r="W68" s="305">
        <v>0.23611011440289312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92.591537499999973</v>
      </c>
      <c r="F13" s="114"/>
      <c r="G13" s="115"/>
      <c r="H13" s="116">
        <v>0.40114506257687843</v>
      </c>
      <c r="I13" s="117"/>
      <c r="J13" s="113">
        <v>-74.065814166666868</v>
      </c>
      <c r="K13" s="114"/>
      <c r="L13" s="115"/>
      <c r="M13" s="118">
        <v>14.716750667953093</v>
      </c>
      <c r="N13" s="119">
        <v>5.8116193602265271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-0.21697221003336178</v>
      </c>
      <c r="V13" s="122">
        <v>0.45424244226561056</v>
      </c>
      <c r="W13" s="123">
        <v>0.11498774621128298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-4.7155225000000014</v>
      </c>
      <c r="F14" s="133">
        <v>0.01</v>
      </c>
      <c r="G14" s="134">
        <v>5</v>
      </c>
      <c r="H14" s="135">
        <v>-0.23577612500000009</v>
      </c>
      <c r="I14" s="117"/>
      <c r="J14" s="132">
        <v>126.59689583333325</v>
      </c>
      <c r="K14" s="133">
        <v>0.01</v>
      </c>
      <c r="L14" s="134">
        <v>5</v>
      </c>
      <c r="M14" s="136">
        <v>6.3298447916666625</v>
      </c>
      <c r="N14" s="137">
        <v>6.7603599251233941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0.53032903602506309</v>
      </c>
      <c r="V14" s="139">
        <v>0.53032903602506309</v>
      </c>
      <c r="W14" s="140">
        <v>0.75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-11.180540000000001</v>
      </c>
      <c r="F15" s="144">
        <v>7.000000000000001E-3</v>
      </c>
      <c r="G15" s="145">
        <v>5.37</v>
      </c>
      <c r="H15" s="146">
        <v>-0.4202764986000001</v>
      </c>
      <c r="I15" s="117"/>
      <c r="J15" s="143">
        <v>-62.50868999999998</v>
      </c>
      <c r="K15" s="144">
        <v>7.000000000000001E-3</v>
      </c>
      <c r="L15" s="145">
        <v>5.37</v>
      </c>
      <c r="M15" s="147">
        <v>-2.3497016570999993</v>
      </c>
      <c r="N15" s="148">
        <v>-2.0645745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-0.52371226154758488</v>
      </c>
      <c r="V15" s="150">
        <v>-0.91820633915922167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24.704839999999994</v>
      </c>
      <c r="F16" s="152"/>
      <c r="G16" s="153"/>
      <c r="H16" s="146">
        <v>-2.1742832420901443</v>
      </c>
      <c r="I16" s="117"/>
      <c r="J16" s="143">
        <v>-139.64988000000005</v>
      </c>
      <c r="K16" s="152"/>
      <c r="L16" s="153"/>
      <c r="M16" s="147">
        <v>4.5312748649066998</v>
      </c>
      <c r="N16" s="148">
        <v>-2.5909167772863206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 t="s">
        <v>21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83.782759999999982</v>
      </c>
      <c r="F17" s="152"/>
      <c r="G17" s="153"/>
      <c r="H17" s="146">
        <v>3.2314809282670227</v>
      </c>
      <c r="I17" s="117"/>
      <c r="J17" s="143">
        <v>1.4958599999999223</v>
      </c>
      <c r="K17" s="152"/>
      <c r="L17" s="153"/>
      <c r="M17" s="147">
        <v>6.2053326684797314</v>
      </c>
      <c r="N17" s="148">
        <v>3.7067507123894536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1.8430383876097158E-2</v>
      </c>
      <c r="V17" s="150">
        <v>0.30149153164092263</v>
      </c>
      <c r="W17" s="151">
        <v>8.9919108575943416E-2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122.81083999999998</v>
      </c>
      <c r="F18" s="160">
        <v>1.6049812849340001E-3</v>
      </c>
      <c r="G18" s="161">
        <v>1</v>
      </c>
      <c r="H18" s="162">
        <v>0.19710909978702387</v>
      </c>
      <c r="I18" s="163"/>
      <c r="J18" s="159">
        <v>984.04261000000008</v>
      </c>
      <c r="K18" s="160">
        <v>1.987326562031429E-3</v>
      </c>
      <c r="L18" s="161">
        <v>1</v>
      </c>
      <c r="M18" s="164">
        <v>1.9556140170237344</v>
      </c>
      <c r="N18" s="165">
        <v>2.4134235584694488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0.6039972637162514</v>
      </c>
      <c r="V18" s="170">
        <v>0.23536074619168787</v>
      </c>
      <c r="W18" s="171">
        <v>0.21688421553955706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98.203839999999985</v>
      </c>
      <c r="F19" s="160">
        <v>4.7840000000000001E-3</v>
      </c>
      <c r="G19" s="161">
        <v>8</v>
      </c>
      <c r="H19" s="162">
        <v>3.7584573644799995</v>
      </c>
      <c r="I19" s="163"/>
      <c r="J19" s="159">
        <v>-20.087140000000073</v>
      </c>
      <c r="K19" s="160">
        <v>4.7840000000000001E-3</v>
      </c>
      <c r="L19" s="161">
        <v>8</v>
      </c>
      <c r="M19" s="164">
        <v>-0.76877502208000281</v>
      </c>
      <c r="N19" s="165">
        <v>-4.6970036780799953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-0.15299518598458428</v>
      </c>
      <c r="V19" s="170">
        <v>-0.15299518598458431</v>
      </c>
      <c r="W19" s="171">
        <v>-0.23921251653437089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1.5179999999986649E-2</v>
      </c>
      <c r="F20" s="179">
        <v>2.5999999999999999E-3</v>
      </c>
      <c r="G20" s="180">
        <v>8</v>
      </c>
      <c r="H20" s="181">
        <v>3.157439999997223E-4</v>
      </c>
      <c r="I20" s="163"/>
      <c r="J20" s="178">
        <v>182.45326892</v>
      </c>
      <c r="K20" s="179">
        <v>2.5999999999999999E-3</v>
      </c>
      <c r="L20" s="180">
        <v>8</v>
      </c>
      <c r="M20" s="182">
        <v>3.7950279935359998</v>
      </c>
      <c r="N20" s="183">
        <v>6.0051156319999999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0.46890858674589186</v>
      </c>
      <c r="V20" s="185">
        <v>0.46890858674589181</v>
      </c>
      <c r="W20" s="186">
        <v>0.57966984082315598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54.316140000000004</v>
      </c>
      <c r="F22" s="197">
        <v>9.5425206350341907E-2</v>
      </c>
      <c r="G22" s="198">
        <v>0.43812499999999882</v>
      </c>
      <c r="H22" s="116">
        <v>2.2708583351409293</v>
      </c>
      <c r="I22" s="117"/>
      <c r="J22" s="113">
        <v>753.20261000000005</v>
      </c>
      <c r="K22" s="197">
        <v>3.1627622402766987E-2</v>
      </c>
      <c r="L22" s="198">
        <v>2.4160891260655619</v>
      </c>
      <c r="M22" s="199">
        <v>57.556093866154114</v>
      </c>
      <c r="N22" s="200">
        <v>39.302169578531561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0.58906426520138566</v>
      </c>
      <c r="V22" s="122">
        <v>0.43984079754160615</v>
      </c>
      <c r="W22" s="201">
        <v>0.30328267131583614</v>
      </c>
      <c r="X22" s="202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</v>
      </c>
      <c r="F23" s="133">
        <v>-3.9005230622920052E-3</v>
      </c>
      <c r="G23" s="134">
        <v>0.43812499999999882</v>
      </c>
      <c r="H23" s="135">
        <v>-8.2028000000000656E-2</v>
      </c>
      <c r="I23" s="117"/>
      <c r="J23" s="132">
        <v>721.45</v>
      </c>
      <c r="K23" s="133">
        <v>2.7084436065315146E-2</v>
      </c>
      <c r="L23" s="134">
        <v>2.4160891260655619</v>
      </c>
      <c r="M23" s="203">
        <v>47.210541950000007</v>
      </c>
      <c r="N23" s="204">
        <v>32.025937095000003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0.62193965517241379</v>
      </c>
      <c r="V23" s="139">
        <v>0.48595514101904275</v>
      </c>
      <c r="W23" s="205">
        <v>0.32592227039816812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6.3161400000000008</v>
      </c>
      <c r="F24" s="144">
        <v>4.3199999999999995E-2</v>
      </c>
      <c r="G24" s="145">
        <v>1.5799999999999998</v>
      </c>
      <c r="H24" s="146">
        <v>0.43111445183999997</v>
      </c>
      <c r="I24" s="117"/>
      <c r="J24" s="143">
        <v>31.752609999999997</v>
      </c>
      <c r="K24" s="144">
        <v>4.3109677472182598E-2</v>
      </c>
      <c r="L24" s="145">
        <v>1.5800000000000005</v>
      </c>
      <c r="M24" s="207">
        <v>2.1627747460800002</v>
      </c>
      <c r="N24" s="208">
        <v>2.98586274584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0.26763265777519374</v>
      </c>
      <c r="V24" s="150">
        <v>0.28328424151024661</v>
      </c>
      <c r="W24" s="209">
        <v>0.38196083564442046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1.92625</v>
      </c>
      <c r="N25" s="208">
        <v>0.7667281077832605</v>
      </c>
      <c r="O25" s="120"/>
      <c r="P25" s="210"/>
      <c r="Q25" s="152"/>
      <c r="R25" s="155"/>
      <c r="S25" s="213">
        <v>6.96</v>
      </c>
      <c r="T25" s="117"/>
      <c r="U25" s="215"/>
      <c r="V25" s="150">
        <v>0.27676005747126436</v>
      </c>
      <c r="W25" s="209">
        <v>0.1137916455599971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1.9217718833009299</v>
      </c>
      <c r="I26" s="117"/>
      <c r="J26" s="219"/>
      <c r="K26" s="223"/>
      <c r="L26" s="221"/>
      <c r="M26" s="224">
        <v>6.2565271700741016</v>
      </c>
      <c r="N26" s="225">
        <v>3.5236416299083011</v>
      </c>
      <c r="O26" s="120"/>
      <c r="P26" s="219"/>
      <c r="Q26" s="223"/>
      <c r="R26" s="226"/>
      <c r="S26" s="227">
        <v>19.112005835999998</v>
      </c>
      <c r="T26" s="117"/>
      <c r="U26" s="228"/>
      <c r="V26" s="229">
        <v>0.32736109562551008</v>
      </c>
      <c r="W26" s="230">
        <v>0.21009649131183653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234.33216000000002</v>
      </c>
      <c r="F28" s="197">
        <v>1.3114037751157889E-3</v>
      </c>
      <c r="G28" s="198">
        <v>7.9748511326827716</v>
      </c>
      <c r="H28" s="116">
        <v>2.4507042845250684</v>
      </c>
      <c r="I28" s="117"/>
      <c r="J28" s="113">
        <v>1751.4256499999997</v>
      </c>
      <c r="K28" s="197">
        <v>4.4578754641566801E-3</v>
      </c>
      <c r="L28" s="198">
        <v>7.9456411023785112</v>
      </c>
      <c r="M28" s="199">
        <v>62.036684895582162</v>
      </c>
      <c r="N28" s="200">
        <v>75.142203276366388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0.57461471456692903</v>
      </c>
      <c r="V28" s="122">
        <v>0.37377416725860263</v>
      </c>
      <c r="W28" s="201">
        <v>0.36564752496478414</v>
      </c>
      <c r="X28" s="202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234.33216000000002</v>
      </c>
      <c r="F29" s="133">
        <v>-1.2449338943194832E-3</v>
      </c>
      <c r="G29" s="134">
        <v>7.9748511326827716</v>
      </c>
      <c r="H29" s="135">
        <v>-2.3264877581200003</v>
      </c>
      <c r="I29" s="117"/>
      <c r="J29" s="132">
        <v>1751.4256499999997</v>
      </c>
      <c r="K29" s="133">
        <v>1.1653206075467339E-3</v>
      </c>
      <c r="L29" s="134">
        <v>7.9456411023785112</v>
      </c>
      <c r="M29" s="203">
        <v>16.216834210370003</v>
      </c>
      <c r="N29" s="204">
        <v>22.68516665756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0.57461471456692903</v>
      </c>
      <c r="V29" s="139">
        <v>0.15201381899484442</v>
      </c>
      <c r="W29" s="205">
        <v>0.16532691021003687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0.29993000000000003</v>
      </c>
      <c r="I30" s="117"/>
      <c r="J30" s="210"/>
      <c r="K30" s="154"/>
      <c r="L30" s="212"/>
      <c r="M30" s="214">
        <v>2.4043799999999997</v>
      </c>
      <c r="N30" s="208">
        <v>2.0996899999999998</v>
      </c>
      <c r="O30" s="120"/>
      <c r="P30" s="210"/>
      <c r="Q30" s="154"/>
      <c r="R30" s="155"/>
      <c r="S30" s="213">
        <v>9.1440000000000001</v>
      </c>
      <c r="T30" s="117"/>
      <c r="U30" s="215"/>
      <c r="V30" s="150">
        <v>0.26294619422572174</v>
      </c>
      <c r="W30" s="209">
        <v>0.21423222120191815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3.8320020426450685</v>
      </c>
      <c r="I31" s="117"/>
      <c r="J31" s="210"/>
      <c r="K31" s="211"/>
      <c r="L31" s="212"/>
      <c r="M31" s="214">
        <v>40.458420685212154</v>
      </c>
      <c r="N31" s="208">
        <v>46.99881661880638</v>
      </c>
      <c r="O31" s="120"/>
      <c r="P31" s="210"/>
      <c r="Q31" s="154"/>
      <c r="R31" s="155"/>
      <c r="S31" s="213">
        <v>45.486269072999988</v>
      </c>
      <c r="T31" s="117"/>
      <c r="U31" s="215"/>
      <c r="V31" s="150">
        <v>0.88946448037497328</v>
      </c>
      <c r="W31" s="209">
        <v>0.8786309074951385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0.64525999999999994</v>
      </c>
      <c r="I32" s="117"/>
      <c r="J32" s="219"/>
      <c r="K32" s="223"/>
      <c r="L32" s="221"/>
      <c r="M32" s="224">
        <v>2.9570499999999997</v>
      </c>
      <c r="N32" s="225">
        <v>3.35853</v>
      </c>
      <c r="O32" s="120"/>
      <c r="P32" s="219"/>
      <c r="Q32" s="220"/>
      <c r="R32" s="226"/>
      <c r="S32" s="227">
        <v>4.6634399999999996</v>
      </c>
      <c r="T32" s="117"/>
      <c r="U32" s="228"/>
      <c r="V32" s="229">
        <v>0.63409200075480765</v>
      </c>
      <c r="W32" s="230">
        <v>0.67190622805596079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131</v>
      </c>
      <c r="K34" s="197">
        <v>1.070682400111648E-2</v>
      </c>
      <c r="L34" s="198">
        <v>2.9746564885496189</v>
      </c>
      <c r="M34" s="199">
        <v>4.1722351767550707</v>
      </c>
      <c r="N34" s="200">
        <v>3.3798538606666666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0.54055437323149502</v>
      </c>
      <c r="V34" s="122">
        <v>0.42736594963996</v>
      </c>
      <c r="W34" s="201">
        <v>0.34082939156397968</v>
      </c>
      <c r="X34" s="202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131</v>
      </c>
      <c r="K35" s="133">
        <v>9.3437487168959131E-3</v>
      </c>
      <c r="L35" s="134">
        <v>2.9746564885496189</v>
      </c>
      <c r="M35" s="203">
        <v>3.6410720000000003</v>
      </c>
      <c r="N35" s="204">
        <v>0.77219999999999989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0.56954933505898686</v>
      </c>
      <c r="V35" s="139">
        <v>0.46904611512624156</v>
      </c>
      <c r="W35" s="205">
        <v>0.10238567880031998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0.6665108666666667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4.5090314631111124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0.45499999999999996</v>
      </c>
      <c r="N37" s="208">
        <v>0.35</v>
      </c>
      <c r="O37" s="120"/>
      <c r="P37" s="210"/>
      <c r="Q37" s="154"/>
      <c r="R37" s="155"/>
      <c r="S37" s="213">
        <v>0.7270313949188898</v>
      </c>
      <c r="T37" s="117"/>
      <c r="U37" s="215"/>
      <c r="V37" s="150">
        <v>0.62583267129855014</v>
      </c>
      <c r="W37" s="209">
        <v>0.50002169256959705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7.6163176755070575E-2</v>
      </c>
      <c r="N38" s="225">
        <v>1.5911429939999999</v>
      </c>
      <c r="O38" s="120"/>
      <c r="P38" s="219"/>
      <c r="Q38" s="220"/>
      <c r="R38" s="226"/>
      <c r="S38" s="227">
        <v>1.0878670851855707</v>
      </c>
      <c r="T38" s="117"/>
      <c r="U38" s="228"/>
      <c r="V38" s="246">
        <v>7.0011472717807707E-2</v>
      </c>
      <c r="W38" s="247">
        <v>1.0422110453716951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16</v>
      </c>
      <c r="F40" s="251" t="s">
        <v>21</v>
      </c>
      <c r="G40" s="198">
        <v>5.456612470667114</v>
      </c>
      <c r="H40" s="252">
        <v>7.4660735775685678</v>
      </c>
      <c r="I40" s="117"/>
      <c r="J40" s="113">
        <v>2</v>
      </c>
      <c r="K40" s="251" t="s">
        <v>21</v>
      </c>
      <c r="L40" s="198">
        <v>13.634126718069069</v>
      </c>
      <c r="M40" s="199">
        <v>53.826156917724113</v>
      </c>
      <c r="N40" s="200">
        <v>-12.306188305210656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1.3698630136986301E-2</v>
      </c>
      <c r="V40" s="122">
        <v>1.0000111461208359</v>
      </c>
      <c r="W40" s="201">
        <v>-0.23781512450215189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2.5818235775685672</v>
      </c>
      <c r="I41" s="117"/>
      <c r="J41" s="253">
        <v>4</v>
      </c>
      <c r="K41" s="254" t="s">
        <v>21</v>
      </c>
      <c r="L41" s="255">
        <v>5</v>
      </c>
      <c r="M41" s="147">
        <v>19.914206917724112</v>
      </c>
      <c r="N41" s="148">
        <v>-8.5391475644699142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1.2569426708891007</v>
      </c>
      <c r="W41" s="151">
        <v>-0.46831809162176508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3.6950000000000003</v>
      </c>
      <c r="I42" s="117"/>
      <c r="J42" s="253">
        <v>5</v>
      </c>
      <c r="K42" s="254" t="s">
        <v>21</v>
      </c>
      <c r="L42" s="255">
        <v>5</v>
      </c>
      <c r="M42" s="147">
        <v>33.064999999999998</v>
      </c>
      <c r="N42" s="148">
        <v>-4.91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0.14705882352941177</v>
      </c>
      <c r="V42" s="150">
        <v>1.1045893276838634</v>
      </c>
      <c r="W42" s="151">
        <v>-0.22231197428094895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20.242898887431384</v>
      </c>
      <c r="G43" s="255">
        <v>5.6641635936976202</v>
      </c>
      <c r="H43" s="147">
        <v>1.26125</v>
      </c>
      <c r="I43" s="117"/>
      <c r="J43" s="253">
        <v>26</v>
      </c>
      <c r="K43" s="254">
        <v>21.884893212219769</v>
      </c>
      <c r="L43" s="255">
        <v>5.6641635936976202</v>
      </c>
      <c r="M43" s="147">
        <v>3.22295</v>
      </c>
      <c r="N43" s="148">
        <v>1.7189592592592593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0.60465116279069764</v>
      </c>
      <c r="V43" s="150">
        <v>0.7245864069352741</v>
      </c>
      <c r="W43" s="151">
        <v>0.21761343052297497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-33</v>
      </c>
      <c r="K44" s="258">
        <v>14.399999999999999</v>
      </c>
      <c r="L44" s="259">
        <v>5</v>
      </c>
      <c r="M44" s="260">
        <v>-2.3759999999999994</v>
      </c>
      <c r="N44" s="261">
        <v>-0.57599999999999996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-0.66</v>
      </c>
      <c r="V44" s="229">
        <v>-0.65999999999999992</v>
      </c>
      <c r="W44" s="267">
        <v>-0.16326530612244899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-0.28416000000000041</v>
      </c>
      <c r="I46" s="117"/>
      <c r="J46" s="274"/>
      <c r="K46" s="275"/>
      <c r="L46" s="276"/>
      <c r="M46" s="199">
        <v>-3.4451100000000001</v>
      </c>
      <c r="N46" s="200">
        <v>-0.81097999999999981</v>
      </c>
      <c r="O46" s="120"/>
      <c r="P46" s="274"/>
      <c r="Q46" s="275"/>
      <c r="R46" s="276"/>
      <c r="S46" s="116">
        <v>-3.6871825239181857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-0.28416000000000041</v>
      </c>
      <c r="I47" s="117"/>
      <c r="J47" s="278"/>
      <c r="K47" s="279"/>
      <c r="L47" s="280"/>
      <c r="M47" s="203">
        <v>-3.4451100000000001</v>
      </c>
      <c r="N47" s="204">
        <v>-2.5678399999999999</v>
      </c>
      <c r="O47" s="120"/>
      <c r="P47" s="281"/>
      <c r="Q47" s="282"/>
      <c r="R47" s="283"/>
      <c r="S47" s="135">
        <v>-7.5564725223823386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1.7568600000000001</v>
      </c>
      <c r="O48" s="120"/>
      <c r="P48" s="287"/>
      <c r="Q48" s="288"/>
      <c r="R48" s="289"/>
      <c r="S48" s="265">
        <v>3.8692899984641529</v>
      </c>
      <c r="T48" s="117"/>
      <c r="U48" s="228"/>
      <c r="V48" s="229">
        <v>0</v>
      </c>
      <c r="W48" s="230">
        <v>0.65897305015438024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12.304621259811443</v>
      </c>
      <c r="I50" s="297"/>
      <c r="J50" s="293"/>
      <c r="K50" s="298"/>
      <c r="L50" s="295"/>
      <c r="M50" s="296">
        <v>188.86281152416854</v>
      </c>
      <c r="N50" s="299">
        <v>110.5186777705805</v>
      </c>
      <c r="O50" s="300"/>
      <c r="P50" s="293"/>
      <c r="Q50" s="294"/>
      <c r="R50" s="301"/>
      <c r="S50" s="296">
        <v>389.12985967180924</v>
      </c>
      <c r="T50" s="302"/>
      <c r="U50" s="303"/>
      <c r="V50" s="304">
        <v>0.48534648994414042</v>
      </c>
      <c r="W50" s="305">
        <v>0.24956664458538072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-1.3340478166594001</v>
      </c>
      <c r="F53" s="321"/>
      <c r="G53" s="322"/>
      <c r="H53" s="323">
        <v>-0.14065178807857071</v>
      </c>
      <c r="I53" s="117"/>
      <c r="J53" s="320">
        <v>40.938583100043566</v>
      </c>
      <c r="K53" s="321"/>
      <c r="L53" s="322"/>
      <c r="M53" s="324">
        <v>-0.28083077541423451</v>
      </c>
      <c r="N53" s="325">
        <v>0.59340779351121764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0.80902158338593977</v>
      </c>
      <c r="V53" s="328">
        <v>-0.13581499254789367</v>
      </c>
      <c r="W53" s="329">
        <v>0.33453998341880303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3">
        <v>-5.1425390832970333E-2</v>
      </c>
      <c r="I54" s="117"/>
      <c r="J54" s="143">
        <v>-6.1710468999564396</v>
      </c>
      <c r="K54" s="144">
        <v>0.01</v>
      </c>
      <c r="L54" s="145">
        <v>5</v>
      </c>
      <c r="M54" s="330">
        <v>-0.30855234499782203</v>
      </c>
      <c r="N54" s="331">
        <v>0.73908429351121752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-0.25</v>
      </c>
      <c r="V54" s="150">
        <v>-0.25</v>
      </c>
      <c r="W54" s="151">
        <v>0.75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2.8999999999999915</v>
      </c>
      <c r="F55" s="144">
        <v>2.9746815357505922E-3</v>
      </c>
      <c r="G55" s="145">
        <v>5.36</v>
      </c>
      <c r="H55" s="332">
        <v>4.6238449791707069E-2</v>
      </c>
      <c r="I55" s="117"/>
      <c r="J55" s="143">
        <v>81.150760000000005</v>
      </c>
      <c r="K55" s="144">
        <v>2.9746815357505922E-3</v>
      </c>
      <c r="L55" s="145">
        <v>5.36</v>
      </c>
      <c r="M55" s="330">
        <v>1.2938914971789248</v>
      </c>
      <c r="N55" s="331">
        <v>0.8232526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3.6528449942483663</v>
      </c>
      <c r="V55" s="150">
        <v>1.8110084262249324</v>
      </c>
      <c r="W55" s="151">
        <v>1.0442642595384615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-3.205539999999985</v>
      </c>
      <c r="F56" s="333" t="s">
        <v>21</v>
      </c>
      <c r="G56" s="259">
        <v>5.36</v>
      </c>
      <c r="H56" s="334">
        <v>-0.13546484703730743</v>
      </c>
      <c r="I56" s="117"/>
      <c r="J56" s="262">
        <v>-34.041130000000003</v>
      </c>
      <c r="K56" s="333" t="s">
        <v>21</v>
      </c>
      <c r="L56" s="259">
        <v>5.36</v>
      </c>
      <c r="M56" s="334">
        <v>-1.2661699275953373</v>
      </c>
      <c r="N56" s="335">
        <v>-0.96892909999999988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131</v>
      </c>
      <c r="K58" s="336">
        <v>1.070682400111648E-2</v>
      </c>
      <c r="L58" s="337">
        <v>2.9746564885496189</v>
      </c>
      <c r="M58" s="338">
        <v>4.1722351767550707</v>
      </c>
      <c r="N58" s="339">
        <v>3.3798538606666666</v>
      </c>
      <c r="O58" s="120"/>
      <c r="P58" s="320">
        <v>242.34379830629658</v>
      </c>
      <c r="Q58" s="336">
        <v>8.9520899926209506E-3</v>
      </c>
      <c r="R58" s="337">
        <v>4.5</v>
      </c>
      <c r="S58" s="326">
        <v>9.7626757121619647</v>
      </c>
      <c r="T58" s="117"/>
      <c r="U58" s="327">
        <v>0.54055437323149502</v>
      </c>
      <c r="V58" s="328">
        <v>0.42736594963996</v>
      </c>
      <c r="W58" s="329">
        <v>0.34082939156397968</v>
      </c>
      <c r="X58" s="124">
        <v>233.3232105733654</v>
      </c>
      <c r="Y58" s="242">
        <v>9.444749106728826E-3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0.65761000000000014</v>
      </c>
      <c r="I60" s="117"/>
      <c r="J60" s="113">
        <v>-1</v>
      </c>
      <c r="K60" s="251">
        <v>-134.85000000000002</v>
      </c>
      <c r="L60" s="198">
        <v>5</v>
      </c>
      <c r="M60" s="199">
        <v>0.67425000000000013</v>
      </c>
      <c r="N60" s="340">
        <v>-0.20022999999999946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0.10844509206704656</v>
      </c>
      <c r="W60" s="201">
        <v>-4.4051627635278201E-2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0.65761000000000014</v>
      </c>
      <c r="I64" s="117"/>
      <c r="J64" s="219"/>
      <c r="K64" s="220"/>
      <c r="L64" s="221"/>
      <c r="M64" s="347">
        <v>1.2742500000000001</v>
      </c>
      <c r="N64" s="335">
        <v>2.1710700000000003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0.40969933473389364</v>
      </c>
      <c r="W64" s="267">
        <v>1.5736678813186846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0.51695821192142943</v>
      </c>
      <c r="I66" s="297"/>
      <c r="J66" s="293"/>
      <c r="K66" s="298"/>
      <c r="L66" s="295"/>
      <c r="M66" s="349">
        <v>4.5656544013408364</v>
      </c>
      <c r="N66" s="350">
        <v>3.7730316541778848</v>
      </c>
      <c r="O66" s="300"/>
      <c r="P66" s="293"/>
      <c r="Q66" s="294"/>
      <c r="R66" s="301"/>
      <c r="S66" s="296">
        <v>18.047852871251443</v>
      </c>
      <c r="T66" s="302"/>
      <c r="U66" s="303"/>
      <c r="V66" s="304">
        <v>0.25297493468674609</v>
      </c>
      <c r="W66" s="305">
        <v>0.23239096520976801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12.962231259811443</v>
      </c>
      <c r="I68" s="297"/>
      <c r="J68" s="293"/>
      <c r="K68" s="298"/>
      <c r="L68" s="295"/>
      <c r="M68" s="296">
        <v>189.53706152416854</v>
      </c>
      <c r="N68" s="299">
        <v>110.31844777058049</v>
      </c>
      <c r="O68" s="300"/>
      <c r="P68" s="293"/>
      <c r="Q68" s="294"/>
      <c r="R68" s="301"/>
      <c r="S68" s="296">
        <v>395.3472918040365</v>
      </c>
      <c r="T68" s="302"/>
      <c r="U68" s="303"/>
      <c r="V68" s="304">
        <v>0.47941914730028601</v>
      </c>
      <c r="W68" s="305">
        <v>0.24658355542250046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-1039.6884191666666</v>
      </c>
      <c r="F13" s="114"/>
      <c r="G13" s="115"/>
      <c r="H13" s="116">
        <v>-21.365991094491079</v>
      </c>
      <c r="I13" s="117"/>
      <c r="J13" s="113">
        <v>-1547.2332951557798</v>
      </c>
      <c r="K13" s="114"/>
      <c r="L13" s="115"/>
      <c r="M13" s="118">
        <v>52.759823066437846</v>
      </c>
      <c r="N13" s="119">
        <v>82.392275503471865</v>
      </c>
      <c r="O13" s="120"/>
      <c r="P13" s="113">
        <v>2294.5442421696453</v>
      </c>
      <c r="Q13" s="114"/>
      <c r="R13" s="115"/>
      <c r="S13" s="116">
        <v>217.77452817279095</v>
      </c>
      <c r="T13" s="117"/>
      <c r="U13" s="121">
        <v>-0.67430963706011049</v>
      </c>
      <c r="V13" s="122">
        <v>0.24226810871368809</v>
      </c>
      <c r="W13" s="123">
        <v>0.25347031348511345</v>
      </c>
      <c r="X13" s="124">
        <v>1104.8423553724069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199.53780083333331</v>
      </c>
      <c r="F14" s="133">
        <v>0.01</v>
      </c>
      <c r="G14" s="134">
        <v>5</v>
      </c>
      <c r="H14" s="135">
        <v>9.9768900416666657</v>
      </c>
      <c r="I14" s="117"/>
      <c r="J14" s="132">
        <v>1203.4322948442195</v>
      </c>
      <c r="K14" s="133">
        <v>0.01</v>
      </c>
      <c r="L14" s="134">
        <v>5</v>
      </c>
      <c r="M14" s="136">
        <v>60.171614742210977</v>
      </c>
      <c r="N14" s="137">
        <v>43.47940716535166</v>
      </c>
      <c r="O14" s="120"/>
      <c r="P14" s="132">
        <v>1604.5763931256261</v>
      </c>
      <c r="Q14" s="133">
        <v>0.01</v>
      </c>
      <c r="R14" s="134">
        <v>5</v>
      </c>
      <c r="S14" s="135">
        <v>80.228819656281303</v>
      </c>
      <c r="T14" s="117"/>
      <c r="U14" s="138">
        <v>0.75</v>
      </c>
      <c r="V14" s="139">
        <v>0.75</v>
      </c>
      <c r="W14" s="140">
        <v>0.75</v>
      </c>
      <c r="X14" s="124">
        <v>1159.4508577427109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-293.27512999999999</v>
      </c>
      <c r="F15" s="144">
        <v>7.000000000000001E-3</v>
      </c>
      <c r="G15" s="145">
        <v>5.37</v>
      </c>
      <c r="H15" s="146">
        <v>-11.024212136700003</v>
      </c>
      <c r="I15" s="117"/>
      <c r="J15" s="143">
        <v>-574.44897000000003</v>
      </c>
      <c r="K15" s="144">
        <v>7.000000000000001E-3</v>
      </c>
      <c r="L15" s="145">
        <v>5.37</v>
      </c>
      <c r="M15" s="147">
        <v>-21.593536782300003</v>
      </c>
      <c r="N15" s="148">
        <v>1.4742831000000005</v>
      </c>
      <c r="O15" s="120"/>
      <c r="P15" s="143">
        <v>802.28819656281303</v>
      </c>
      <c r="Q15" s="144">
        <v>4.0000000000000001E-3</v>
      </c>
      <c r="R15" s="145">
        <v>5.36</v>
      </c>
      <c r="S15" s="146">
        <v>17.201058934306712</v>
      </c>
      <c r="T15" s="117"/>
      <c r="U15" s="149">
        <v>-0.71601323871031808</v>
      </c>
      <c r="V15" s="150">
        <v>-1.2553608975336221</v>
      </c>
      <c r="W15" s="151" t="s">
        <v>21</v>
      </c>
      <c r="X15" s="124">
        <v>-2923.1225850133142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-554.63767000000007</v>
      </c>
      <c r="F16" s="152"/>
      <c r="G16" s="153"/>
      <c r="H16" s="146">
        <v>-9.570135279639576</v>
      </c>
      <c r="I16" s="117"/>
      <c r="J16" s="143">
        <v>-2069.2527999999998</v>
      </c>
      <c r="K16" s="152"/>
      <c r="L16" s="153"/>
      <c r="M16" s="147">
        <v>-14.054827762608387</v>
      </c>
      <c r="N16" s="148">
        <v>15.936441877602103</v>
      </c>
      <c r="O16" s="120"/>
      <c r="P16" s="143">
        <v>-657.87632118150657</v>
      </c>
      <c r="Q16" s="154"/>
      <c r="R16" s="155"/>
      <c r="S16" s="146">
        <v>-18.003347130869521</v>
      </c>
      <c r="T16" s="117"/>
      <c r="U16" s="149" t="s">
        <v>21</v>
      </c>
      <c r="V16" s="150" t="s">
        <v>21</v>
      </c>
      <c r="W16" s="151" t="s">
        <v>21</v>
      </c>
      <c r="X16" s="124">
        <v>-333.00735057872333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-391.31341999999989</v>
      </c>
      <c r="F17" s="152"/>
      <c r="G17" s="153"/>
      <c r="H17" s="146">
        <v>-10.748533719818164</v>
      </c>
      <c r="I17" s="117"/>
      <c r="J17" s="143">
        <v>-106.96381999999961</v>
      </c>
      <c r="K17" s="152"/>
      <c r="L17" s="153"/>
      <c r="M17" s="147">
        <v>28.236572869135259</v>
      </c>
      <c r="N17" s="148">
        <v>21.502143360518101</v>
      </c>
      <c r="O17" s="120"/>
      <c r="P17" s="143">
        <v>545.55597366271286</v>
      </c>
      <c r="Q17" s="154"/>
      <c r="R17" s="155"/>
      <c r="S17" s="146">
        <v>138.34799671307246</v>
      </c>
      <c r="T17" s="117"/>
      <c r="U17" s="149">
        <v>-0.19606387825226057</v>
      </c>
      <c r="V17" s="150">
        <v>0.20409816939884315</v>
      </c>
      <c r="W17" s="151">
        <v>8.11010675417463E-2</v>
      </c>
      <c r="X17" s="124">
        <v>3201.5214332217333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307.0779</v>
      </c>
      <c r="F18" s="160">
        <v>5.7457634223167043E-3</v>
      </c>
      <c r="G18" s="161">
        <v>1</v>
      </c>
      <c r="H18" s="162">
        <v>1.7643969656218268</v>
      </c>
      <c r="I18" s="163"/>
      <c r="J18" s="159">
        <v>3686.1647800000001</v>
      </c>
      <c r="K18" s="160">
        <v>5.9880793363945167E-3</v>
      </c>
      <c r="L18" s="161">
        <v>1</v>
      </c>
      <c r="M18" s="164">
        <v>22.073047149663239</v>
      </c>
      <c r="N18" s="165">
        <v>22.010962715478083</v>
      </c>
      <c r="O18" s="166"/>
      <c r="P18" s="159">
        <v>10951.201000000001</v>
      </c>
      <c r="Q18" s="167">
        <v>5.1000000000000004E-3</v>
      </c>
      <c r="R18" s="168">
        <v>1</v>
      </c>
      <c r="S18" s="162">
        <v>55.851125100000012</v>
      </c>
      <c r="T18" s="163"/>
      <c r="U18" s="169">
        <v>0.33659913465198926</v>
      </c>
      <c r="V18" s="170">
        <v>0.39521222016820634</v>
      </c>
      <c r="W18" s="171">
        <v>0.30755276869858023</v>
      </c>
      <c r="X18" s="124">
        <v>11360.013504074725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-451.19201999999984</v>
      </c>
      <c r="F19" s="160">
        <v>4.7840000000000001E-3</v>
      </c>
      <c r="G19" s="161">
        <v>8</v>
      </c>
      <c r="H19" s="162">
        <v>-17.268020989439993</v>
      </c>
      <c r="I19" s="163"/>
      <c r="J19" s="159">
        <v>156.52932000000038</v>
      </c>
      <c r="K19" s="160">
        <v>4.7840000000000001E-3</v>
      </c>
      <c r="L19" s="161">
        <v>8</v>
      </c>
      <c r="M19" s="164">
        <v>5.9906901350400146</v>
      </c>
      <c r="N19" s="165">
        <v>-24.10840108543999</v>
      </c>
      <c r="O19" s="166"/>
      <c r="P19" s="159">
        <v>882.51701621909433</v>
      </c>
      <c r="Q19" s="167">
        <v>4.7840000000000001E-3</v>
      </c>
      <c r="R19" s="168">
        <v>8</v>
      </c>
      <c r="S19" s="162">
        <v>33.775691244737182</v>
      </c>
      <c r="T19" s="163"/>
      <c r="U19" s="169">
        <v>0.17736691431810342</v>
      </c>
      <c r="V19" s="170">
        <v>0.17736691431810339</v>
      </c>
      <c r="W19" s="171">
        <v>-0.19090513594903669</v>
      </c>
      <c r="X19" s="124">
        <v>3396.2111955598825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37.32593</v>
      </c>
      <c r="F20" s="179">
        <v>2.5999999999999999E-3</v>
      </c>
      <c r="G20" s="180">
        <v>8</v>
      </c>
      <c r="H20" s="181">
        <v>0.77637934399999997</v>
      </c>
      <c r="I20" s="163"/>
      <c r="J20" s="178">
        <v>271.55733579000002</v>
      </c>
      <c r="K20" s="179">
        <v>2.5999999999999999E-3</v>
      </c>
      <c r="L20" s="180">
        <v>8</v>
      </c>
      <c r="M20" s="182">
        <v>5.648392584432</v>
      </c>
      <c r="N20" s="183">
        <v>14.972995300479999</v>
      </c>
      <c r="O20" s="166"/>
      <c r="P20" s="178">
        <v>2615.451</v>
      </c>
      <c r="Q20" s="179">
        <v>2.5999999999999999E-3</v>
      </c>
      <c r="R20" s="180">
        <v>8</v>
      </c>
      <c r="S20" s="181">
        <v>54.401380799999998</v>
      </c>
      <c r="T20" s="163"/>
      <c r="U20" s="184">
        <v>0.10382811063560358</v>
      </c>
      <c r="V20" s="185">
        <v>0.10382811063560357</v>
      </c>
      <c r="W20" s="186">
        <v>0.22472646690218648</v>
      </c>
      <c r="X20" s="124">
        <v>2449.5457788672425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616.90520000000004</v>
      </c>
      <c r="F22" s="197">
        <v>3.5965208011218212E-2</v>
      </c>
      <c r="G22" s="198">
        <v>2.5522033752219411</v>
      </c>
      <c r="H22" s="116">
        <v>56.62605235398339</v>
      </c>
      <c r="I22" s="117"/>
      <c r="J22" s="113">
        <v>2904.2111899999995</v>
      </c>
      <c r="K22" s="197">
        <v>3.6935852661725055E-2</v>
      </c>
      <c r="L22" s="198">
        <v>2.4645073619813651</v>
      </c>
      <c r="M22" s="199">
        <v>264.36651340737603</v>
      </c>
      <c r="N22" s="200">
        <v>263.03659983869699</v>
      </c>
      <c r="O22" s="120"/>
      <c r="P22" s="113">
        <v>5955.568840246483</v>
      </c>
      <c r="Q22" s="197">
        <v>4.0916450727922306E-2</v>
      </c>
      <c r="R22" s="198">
        <v>2.5</v>
      </c>
      <c r="S22" s="116">
        <v>609.20184752173657</v>
      </c>
      <c r="T22" s="117"/>
      <c r="U22" s="121">
        <v>0.48764631354337651</v>
      </c>
      <c r="V22" s="122">
        <v>0.43395553457828823</v>
      </c>
      <c r="W22" s="201">
        <v>0.39389568523617607</v>
      </c>
      <c r="X22" s="202">
        <v>6408.023236962983</v>
      </c>
      <c r="Y22" s="125">
        <v>4.1684142492682756E-2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580.11</v>
      </c>
      <c r="F23" s="133">
        <v>2.9975637744048909E-2</v>
      </c>
      <c r="G23" s="134">
        <v>2.5522033752219411</v>
      </c>
      <c r="H23" s="135">
        <v>44.380691249999991</v>
      </c>
      <c r="I23" s="117"/>
      <c r="J23" s="132">
        <v>2700.3599999999997</v>
      </c>
      <c r="K23" s="133">
        <v>3.0978029824868081E-2</v>
      </c>
      <c r="L23" s="134">
        <v>2.4645073619813651</v>
      </c>
      <c r="M23" s="203">
        <v>206.16055733000002</v>
      </c>
      <c r="N23" s="204">
        <v>194.30973896000012</v>
      </c>
      <c r="O23" s="120"/>
      <c r="P23" s="132">
        <v>5395.9716729513484</v>
      </c>
      <c r="Q23" s="133">
        <v>3.3500000000000002E-2</v>
      </c>
      <c r="R23" s="134">
        <v>2.5</v>
      </c>
      <c r="S23" s="135">
        <v>451.9126276096755</v>
      </c>
      <c r="T23" s="117"/>
      <c r="U23" s="138">
        <v>0.50043998813711843</v>
      </c>
      <c r="V23" s="139">
        <v>0.45619561113053109</v>
      </c>
      <c r="W23" s="205">
        <v>0.38327282205236968</v>
      </c>
      <c r="X23" s="124">
        <v>5794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36.795199999999994</v>
      </c>
      <c r="F24" s="144">
        <v>4.3199999999999988E-2</v>
      </c>
      <c r="G24" s="145">
        <v>1.5800000000000005</v>
      </c>
      <c r="H24" s="146">
        <v>2.5114931711999997</v>
      </c>
      <c r="I24" s="117"/>
      <c r="J24" s="143">
        <v>203.85119</v>
      </c>
      <c r="K24" s="144">
        <v>4.3119132024689158E-2</v>
      </c>
      <c r="L24" s="145">
        <v>1.5800000000000007</v>
      </c>
      <c r="M24" s="207">
        <v>13.888020472499997</v>
      </c>
      <c r="N24" s="208">
        <v>15.366902791939998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0.36428202627496092</v>
      </c>
      <c r="V24" s="150">
        <v>0.385670383225652</v>
      </c>
      <c r="W24" s="209">
        <v>0.38891347071780635</v>
      </c>
      <c r="X24" s="124">
        <v>614.02323696298299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2.4489999999999998</v>
      </c>
      <c r="I25" s="117"/>
      <c r="J25" s="210"/>
      <c r="K25" s="152"/>
      <c r="L25" s="212"/>
      <c r="M25" s="214">
        <v>10.86525</v>
      </c>
      <c r="N25" s="208">
        <v>7.5593306060582597</v>
      </c>
      <c r="O25" s="120"/>
      <c r="P25" s="210"/>
      <c r="Q25" s="152"/>
      <c r="R25" s="155"/>
      <c r="S25" s="213">
        <v>32.375830037708091</v>
      </c>
      <c r="T25" s="117"/>
      <c r="U25" s="215"/>
      <c r="V25" s="150">
        <v>0.33559757347827857</v>
      </c>
      <c r="W25" s="209">
        <v>0.21744708911685245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7.2848679327833965</v>
      </c>
      <c r="I26" s="117"/>
      <c r="J26" s="219"/>
      <c r="K26" s="223"/>
      <c r="L26" s="221"/>
      <c r="M26" s="224">
        <v>33.452685604876002</v>
      </c>
      <c r="N26" s="225">
        <v>45.80062748069863</v>
      </c>
      <c r="O26" s="120"/>
      <c r="P26" s="219"/>
      <c r="Q26" s="223"/>
      <c r="R26" s="226"/>
      <c r="S26" s="227">
        <v>88.903312158911078</v>
      </c>
      <c r="T26" s="117"/>
      <c r="U26" s="228"/>
      <c r="V26" s="229">
        <v>0.37628165692050569</v>
      </c>
      <c r="W26" s="230">
        <v>0.5292974000156524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2347.7342699999999</v>
      </c>
      <c r="F28" s="197">
        <v>1.2455508535209713E-3</v>
      </c>
      <c r="G28" s="198">
        <v>8.1274604485694173</v>
      </c>
      <c r="H28" s="116">
        <v>23.766502092570736</v>
      </c>
      <c r="I28" s="117"/>
      <c r="J28" s="113">
        <v>8444.9391599999999</v>
      </c>
      <c r="K28" s="197">
        <v>2.7383885309397922E-3</v>
      </c>
      <c r="L28" s="198">
        <v>8.0550352995920633</v>
      </c>
      <c r="M28" s="199">
        <v>186.27691649312166</v>
      </c>
      <c r="N28" s="200">
        <v>450.50577188149515</v>
      </c>
      <c r="O28" s="120"/>
      <c r="P28" s="113">
        <v>22244.752448917348</v>
      </c>
      <c r="Q28" s="197">
        <v>7.7790452321428562E-3</v>
      </c>
      <c r="R28" s="198">
        <v>7</v>
      </c>
      <c r="S28" s="116">
        <v>1211.3005483456404</v>
      </c>
      <c r="T28" s="117"/>
      <c r="U28" s="121">
        <v>0.37963736298674861</v>
      </c>
      <c r="V28" s="122">
        <v>0.15378257423191408</v>
      </c>
      <c r="W28" s="201">
        <v>0.30782683941682831</v>
      </c>
      <c r="X28" s="202">
        <v>23266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2347.7342699999999</v>
      </c>
      <c r="F29" s="133">
        <v>-2.7614657343886406E-4</v>
      </c>
      <c r="G29" s="134">
        <v>8.1274604485694173</v>
      </c>
      <c r="H29" s="135">
        <v>-5.2691851937946579</v>
      </c>
      <c r="I29" s="117"/>
      <c r="J29" s="132">
        <v>8444.9391599999999</v>
      </c>
      <c r="K29" s="133">
        <v>7.6438299669633514E-4</v>
      </c>
      <c r="L29" s="134">
        <v>8.0550352995920633</v>
      </c>
      <c r="M29" s="203">
        <v>51.996605315718043</v>
      </c>
      <c r="N29" s="204">
        <v>103.31948775162493</v>
      </c>
      <c r="O29" s="120"/>
      <c r="P29" s="132">
        <v>22244.752448917348</v>
      </c>
      <c r="Q29" s="133">
        <v>5.0000000000000001E-3</v>
      </c>
      <c r="R29" s="134">
        <v>7</v>
      </c>
      <c r="S29" s="135">
        <v>778.56633571210716</v>
      </c>
      <c r="T29" s="117"/>
      <c r="U29" s="138">
        <v>0.37963736298674861</v>
      </c>
      <c r="V29" s="139">
        <v>6.678506754104635E-2</v>
      </c>
      <c r="W29" s="205">
        <v>0.10573316442921506</v>
      </c>
      <c r="X29" s="124">
        <v>23266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3.3683299999999998</v>
      </c>
      <c r="I30" s="117"/>
      <c r="J30" s="210"/>
      <c r="K30" s="154"/>
      <c r="L30" s="212"/>
      <c r="M30" s="214">
        <v>11.368730000000001</v>
      </c>
      <c r="N30" s="208">
        <v>21.294340000000002</v>
      </c>
      <c r="O30" s="120"/>
      <c r="P30" s="210"/>
      <c r="Q30" s="154"/>
      <c r="R30" s="155"/>
      <c r="S30" s="213">
        <v>66.734257346752045</v>
      </c>
      <c r="T30" s="117"/>
      <c r="U30" s="215"/>
      <c r="V30" s="150">
        <v>0.17035823057006444</v>
      </c>
      <c r="W30" s="209">
        <v>0.30508524599558728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20.513427286365395</v>
      </c>
      <c r="I31" s="117"/>
      <c r="J31" s="210"/>
      <c r="K31" s="211"/>
      <c r="L31" s="212"/>
      <c r="M31" s="214">
        <v>109.76323117740363</v>
      </c>
      <c r="N31" s="208">
        <v>291.70486412987026</v>
      </c>
      <c r="O31" s="120"/>
      <c r="P31" s="210"/>
      <c r="Q31" s="154"/>
      <c r="R31" s="155"/>
      <c r="S31" s="213">
        <v>331.96548403993768</v>
      </c>
      <c r="T31" s="117"/>
      <c r="U31" s="215"/>
      <c r="V31" s="150">
        <v>0.33064651734756367</v>
      </c>
      <c r="W31" s="209">
        <v>0.76575639965140896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5.1539299999999999</v>
      </c>
      <c r="I32" s="117"/>
      <c r="J32" s="219"/>
      <c r="K32" s="223"/>
      <c r="L32" s="221"/>
      <c r="M32" s="224">
        <v>13.148350000000001</v>
      </c>
      <c r="N32" s="225">
        <v>34.187080000000002</v>
      </c>
      <c r="O32" s="120"/>
      <c r="P32" s="219"/>
      <c r="Q32" s="220"/>
      <c r="R32" s="226"/>
      <c r="S32" s="227">
        <v>34.034471246843538</v>
      </c>
      <c r="T32" s="117"/>
      <c r="U32" s="228"/>
      <c r="V32" s="229">
        <v>0.3863244974378563</v>
      </c>
      <c r="W32" s="230">
        <v>0.96039270747125194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</v>
      </c>
      <c r="F34" s="197">
        <v>4.5426078321395863E-2</v>
      </c>
      <c r="G34" s="198">
        <v>23.985000000000014</v>
      </c>
      <c r="H34" s="116">
        <v>1.0895444885386805</v>
      </c>
      <c r="I34" s="117"/>
      <c r="J34" s="113">
        <v>661.32557000000008</v>
      </c>
      <c r="K34" s="197">
        <v>1.1100879953490723E-2</v>
      </c>
      <c r="L34" s="198">
        <v>3.2382280127725553</v>
      </c>
      <c r="M34" s="199">
        <v>23.772789588965523</v>
      </c>
      <c r="N34" s="200">
        <v>53.271887430711118</v>
      </c>
      <c r="O34" s="120"/>
      <c r="P34" s="113">
        <v>2268.2847662825488</v>
      </c>
      <c r="Q34" s="197">
        <v>8.9805948555520647E-3</v>
      </c>
      <c r="R34" s="198">
        <v>4.5</v>
      </c>
      <c r="S34" s="116">
        <v>91.667459263518779</v>
      </c>
      <c r="T34" s="117"/>
      <c r="U34" s="121">
        <v>0.29155315057017056</v>
      </c>
      <c r="V34" s="122">
        <v>0.25933728042603732</v>
      </c>
      <c r="W34" s="201">
        <v>0.5406922218468786</v>
      </c>
      <c r="X34" s="202">
        <v>2317.2072015572917</v>
      </c>
      <c r="Y34" s="125">
        <v>9.4486677700850348E-3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</v>
      </c>
      <c r="F35" s="133">
        <v>2.3021534292265979E-2</v>
      </c>
      <c r="G35" s="134">
        <v>23.985000000000014</v>
      </c>
      <c r="H35" s="135">
        <v>0.55217149999999982</v>
      </c>
      <c r="I35" s="117"/>
      <c r="J35" s="132">
        <v>640.90857000000005</v>
      </c>
      <c r="K35" s="133">
        <v>9.4250408731061663E-3</v>
      </c>
      <c r="L35" s="134">
        <v>3.2382280127725553</v>
      </c>
      <c r="M35" s="203">
        <v>19.5608060295</v>
      </c>
      <c r="N35" s="204">
        <v>31.36886753928729</v>
      </c>
      <c r="O35" s="120"/>
      <c r="P35" s="132">
        <v>2165.2014012273526</v>
      </c>
      <c r="Q35" s="133">
        <v>7.4999999999999997E-3</v>
      </c>
      <c r="R35" s="134">
        <v>4.5</v>
      </c>
      <c r="S35" s="135">
        <v>73.075547291423149</v>
      </c>
      <c r="T35" s="117"/>
      <c r="U35" s="138">
        <v>0.2960041359832386</v>
      </c>
      <c r="V35" s="139">
        <v>0.26767922724536125</v>
      </c>
      <c r="W35" s="205">
        <v>0.41849365297395574</v>
      </c>
      <c r="X35" s="124">
        <v>2220.9367346076251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7">
        <v>0.28746521788583335</v>
      </c>
      <c r="N36" s="208">
        <v>0.56825561549999992</v>
      </c>
      <c r="O36" s="120"/>
      <c r="P36" s="143">
        <v>103.08336505519608</v>
      </c>
      <c r="Q36" s="144">
        <v>7.4999999999999997E-3</v>
      </c>
      <c r="R36" s="145">
        <v>2</v>
      </c>
      <c r="S36" s="146">
        <v>1.5462504758279412</v>
      </c>
      <c r="T36" s="117"/>
      <c r="U36" s="149">
        <v>0.19806299483013287</v>
      </c>
      <c r="V36" s="150">
        <v>0.18591115888382176</v>
      </c>
      <c r="W36" s="209">
        <v>0.39351328502236221</v>
      </c>
      <c r="X36" s="124">
        <v>96.270466949666456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0.30000000000000004</v>
      </c>
      <c r="I37" s="117"/>
      <c r="J37" s="210"/>
      <c r="K37" s="154"/>
      <c r="L37" s="212"/>
      <c r="M37" s="214">
        <v>2.02</v>
      </c>
      <c r="N37" s="208">
        <v>3.1940000000000004</v>
      </c>
      <c r="O37" s="120"/>
      <c r="P37" s="210"/>
      <c r="Q37" s="154"/>
      <c r="R37" s="155"/>
      <c r="S37" s="213">
        <v>6.8048542988476468</v>
      </c>
      <c r="T37" s="117"/>
      <c r="U37" s="215"/>
      <c r="V37" s="150">
        <v>0.29684691417156023</v>
      </c>
      <c r="W37" s="209">
        <v>0.4594611418224282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0.23737298853868063</v>
      </c>
      <c r="I38" s="117"/>
      <c r="J38" s="219"/>
      <c r="K38" s="220"/>
      <c r="L38" s="221"/>
      <c r="M38" s="224">
        <v>1.9045183415796874</v>
      </c>
      <c r="N38" s="225">
        <v>18.140764275923832</v>
      </c>
      <c r="O38" s="120"/>
      <c r="P38" s="219"/>
      <c r="Q38" s="220"/>
      <c r="R38" s="226"/>
      <c r="S38" s="227">
        <v>10.24080719742004</v>
      </c>
      <c r="T38" s="117"/>
      <c r="U38" s="228"/>
      <c r="V38" s="246">
        <v>0.18597345940264273</v>
      </c>
      <c r="W38" s="247">
        <v>1.1955910612903304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57</v>
      </c>
      <c r="F40" s="251" t="s">
        <v>21</v>
      </c>
      <c r="G40" s="198">
        <v>5.4544277220036355</v>
      </c>
      <c r="H40" s="252">
        <v>14.775911379451491</v>
      </c>
      <c r="I40" s="117"/>
      <c r="J40" s="113">
        <v>94</v>
      </c>
      <c r="K40" s="251" t="s">
        <v>21</v>
      </c>
      <c r="L40" s="198">
        <v>5.8054749966120074</v>
      </c>
      <c r="M40" s="199">
        <v>34.851490970118704</v>
      </c>
      <c r="N40" s="200">
        <v>114.2180988603872</v>
      </c>
      <c r="O40" s="120"/>
      <c r="P40" s="113">
        <v>681</v>
      </c>
      <c r="Q40" s="251">
        <v>72.072429873063825</v>
      </c>
      <c r="R40" s="198">
        <v>5.1901790026006402</v>
      </c>
      <c r="S40" s="116">
        <v>254.74086110382999</v>
      </c>
      <c r="T40" s="117"/>
      <c r="U40" s="121">
        <v>0.13803230543318648</v>
      </c>
      <c r="V40" s="122">
        <v>0.13681154573750759</v>
      </c>
      <c r="W40" s="201">
        <v>0.44184776984964824</v>
      </c>
      <c r="X40" s="202">
        <v>831</v>
      </c>
      <c r="Y40" s="244">
        <v>60.528814054335299</v>
      </c>
      <c r="Z40" s="243">
        <v>5.1392420319712988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4.0654113794514899</v>
      </c>
      <c r="I41" s="117"/>
      <c r="J41" s="253">
        <v>6</v>
      </c>
      <c r="K41" s="254" t="s">
        <v>21</v>
      </c>
      <c r="L41" s="255">
        <v>5</v>
      </c>
      <c r="M41" s="147">
        <v>1.8449109701187041</v>
      </c>
      <c r="N41" s="148">
        <v>33.118320712239054</v>
      </c>
      <c r="O41" s="120"/>
      <c r="P41" s="143">
        <v>89</v>
      </c>
      <c r="Q41" s="256">
        <v>166.77230836996566</v>
      </c>
      <c r="R41" s="145">
        <v>5</v>
      </c>
      <c r="S41" s="146">
        <v>74.213677224634722</v>
      </c>
      <c r="T41" s="117"/>
      <c r="U41" s="149">
        <v>6.741573033707865E-2</v>
      </c>
      <c r="V41" s="150">
        <v>2.4859446925590403E-2</v>
      </c>
      <c r="W41" s="151">
        <v>0.36509143040226238</v>
      </c>
      <c r="X41" s="124">
        <v>199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12</v>
      </c>
      <c r="F42" s="254" t="s">
        <v>21</v>
      </c>
      <c r="G42" s="255">
        <v>5</v>
      </c>
      <c r="H42" s="147">
        <v>6.3450000000000024</v>
      </c>
      <c r="I42" s="117"/>
      <c r="J42" s="253">
        <v>-10</v>
      </c>
      <c r="K42" s="254" t="s">
        <v>21</v>
      </c>
      <c r="L42" s="255">
        <v>5</v>
      </c>
      <c r="M42" s="147">
        <v>22.035</v>
      </c>
      <c r="N42" s="148">
        <v>62.489999999999995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-6.1349693251533742E-2</v>
      </c>
      <c r="V42" s="150">
        <v>0.15354535515330436</v>
      </c>
      <c r="W42" s="151">
        <v>0.56587679319008144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39</v>
      </c>
      <c r="F43" s="254">
        <v>20.413994619940336</v>
      </c>
      <c r="G43" s="255">
        <v>5.6641635936976202</v>
      </c>
      <c r="H43" s="147">
        <v>4.5095000000000001</v>
      </c>
      <c r="I43" s="117"/>
      <c r="J43" s="253">
        <v>114</v>
      </c>
      <c r="K43" s="254">
        <v>18.77544516913073</v>
      </c>
      <c r="L43" s="255">
        <v>5.6641635936976202</v>
      </c>
      <c r="M43" s="147">
        <v>12.12358</v>
      </c>
      <c r="N43" s="148">
        <v>9.3217781481481481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0.58461538461538465</v>
      </c>
      <c r="V43" s="150">
        <v>0.60103718431214448</v>
      </c>
      <c r="W43" s="151">
        <v>0.23469779375980565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9.2880000000000003</v>
      </c>
      <c r="O44" s="120"/>
      <c r="P44" s="262">
        <v>234</v>
      </c>
      <c r="Q44" s="263">
        <v>14.399999999999999</v>
      </c>
      <c r="R44" s="264">
        <v>5</v>
      </c>
      <c r="S44" s="265">
        <v>16.847999999999995</v>
      </c>
      <c r="T44" s="117"/>
      <c r="U44" s="266">
        <v>-6.8376068376068383E-2</v>
      </c>
      <c r="V44" s="229">
        <v>-6.8376068376068383E-2</v>
      </c>
      <c r="W44" s="267">
        <v>0.52653061224489806</v>
      </c>
      <c r="X44" s="124">
        <v>245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-4.507950000000001</v>
      </c>
      <c r="I46" s="117"/>
      <c r="J46" s="274"/>
      <c r="K46" s="275"/>
      <c r="L46" s="276"/>
      <c r="M46" s="199">
        <v>3.8349999999987006E-3</v>
      </c>
      <c r="N46" s="200">
        <v>-20.509209999999996</v>
      </c>
      <c r="O46" s="120"/>
      <c r="P46" s="274"/>
      <c r="Q46" s="275"/>
      <c r="R46" s="276"/>
      <c r="S46" s="116">
        <v>-24.784341475929129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-4.507950000000001</v>
      </c>
      <c r="I47" s="117"/>
      <c r="J47" s="278"/>
      <c r="K47" s="279"/>
      <c r="L47" s="280"/>
      <c r="M47" s="203">
        <v>-25.255140000000001</v>
      </c>
      <c r="N47" s="204">
        <v>-26.133849999999999</v>
      </c>
      <c r="O47" s="120"/>
      <c r="P47" s="281"/>
      <c r="Q47" s="282"/>
      <c r="R47" s="283"/>
      <c r="S47" s="135">
        <v>-50.792764972530797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25.258975</v>
      </c>
      <c r="N48" s="225">
        <v>5.6246400000000012</v>
      </c>
      <c r="O48" s="120"/>
      <c r="P48" s="287"/>
      <c r="Q48" s="288"/>
      <c r="R48" s="289"/>
      <c r="S48" s="265">
        <v>26.008423496601669</v>
      </c>
      <c r="T48" s="117"/>
      <c r="U48" s="228"/>
      <c r="V48" s="229">
        <v>0.97118439352159913</v>
      </c>
      <c r="W48" s="230">
        <v>0.32802839159604819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70.38406922005322</v>
      </c>
      <c r="I50" s="297"/>
      <c r="J50" s="293"/>
      <c r="K50" s="298"/>
      <c r="L50" s="295"/>
      <c r="M50" s="296">
        <v>562.03136852601983</v>
      </c>
      <c r="N50" s="299">
        <v>942.91542351476232</v>
      </c>
      <c r="O50" s="300"/>
      <c r="P50" s="293"/>
      <c r="Q50" s="294"/>
      <c r="R50" s="301"/>
      <c r="S50" s="296">
        <v>2359.9009029315876</v>
      </c>
      <c r="T50" s="302"/>
      <c r="U50" s="303"/>
      <c r="V50" s="304">
        <v>0.23815888532770008</v>
      </c>
      <c r="W50" s="305">
        <v>0.33860445128060884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25.130325876288694</v>
      </c>
      <c r="F53" s="321"/>
      <c r="G53" s="322"/>
      <c r="H53" s="323">
        <v>0.86318107780194375</v>
      </c>
      <c r="I53" s="117"/>
      <c r="J53" s="320">
        <v>138.52537525773192</v>
      </c>
      <c r="K53" s="321"/>
      <c r="L53" s="322"/>
      <c r="M53" s="324">
        <v>9.174366840435944</v>
      </c>
      <c r="N53" s="325">
        <v>22.948505621224975</v>
      </c>
      <c r="O53" s="120"/>
      <c r="P53" s="320">
        <v>422.68041237113403</v>
      </c>
      <c r="Q53" s="321"/>
      <c r="R53" s="322"/>
      <c r="S53" s="326">
        <v>17.271752577319589</v>
      </c>
      <c r="T53" s="117"/>
      <c r="U53" s="327">
        <v>0.32773076585365846</v>
      </c>
      <c r="V53" s="328">
        <v>0.53117752812666319</v>
      </c>
      <c r="W53" s="329">
        <v>1.3243074634960641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25.773195876288657</v>
      </c>
      <c r="F54" s="144">
        <v>0.01</v>
      </c>
      <c r="G54" s="145">
        <v>5</v>
      </c>
      <c r="H54" s="213">
        <v>1.2886597938144329</v>
      </c>
      <c r="I54" s="117"/>
      <c r="J54" s="143">
        <v>154.63917525773195</v>
      </c>
      <c r="K54" s="144">
        <v>0.01</v>
      </c>
      <c r="L54" s="145">
        <v>5</v>
      </c>
      <c r="M54" s="330">
        <v>7.7319587628865971</v>
      </c>
      <c r="N54" s="331">
        <v>7.2202850212249707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0.74999999999999989</v>
      </c>
      <c r="V54" s="150">
        <v>0.74999999999999989</v>
      </c>
      <c r="W54" s="151">
        <v>0.75000000000000011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97.349499999999992</v>
      </c>
      <c r="F55" s="144">
        <v>2.9746815357505922E-3</v>
      </c>
      <c r="G55" s="145">
        <v>5.36</v>
      </c>
      <c r="H55" s="332">
        <v>1.5521689544820001</v>
      </c>
      <c r="I55" s="117"/>
      <c r="J55" s="143">
        <v>121.57732999999999</v>
      </c>
      <c r="K55" s="144">
        <v>2.9746815357505922E-3</v>
      </c>
      <c r="L55" s="145">
        <v>5.36</v>
      </c>
      <c r="M55" s="330">
        <v>1.9384645755223511</v>
      </c>
      <c r="N55" s="331">
        <v>20.968908000000003</v>
      </c>
      <c r="O55" s="120"/>
      <c r="P55" s="143">
        <v>185.56701030927834</v>
      </c>
      <c r="Q55" s="144">
        <v>6.0000000000000001E-3</v>
      </c>
      <c r="R55" s="145">
        <v>5.36</v>
      </c>
      <c r="S55" s="146">
        <v>5.967835051546392</v>
      </c>
      <c r="T55" s="117"/>
      <c r="U55" s="149">
        <v>0.65516672277777777</v>
      </c>
      <c r="V55" s="150">
        <v>0.32481872551421376</v>
      </c>
      <c r="W55" s="151">
        <v>2.7226558497637803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-97.992369999999951</v>
      </c>
      <c r="F56" s="333" t="s">
        <v>21</v>
      </c>
      <c r="G56" s="259">
        <v>5.36</v>
      </c>
      <c r="H56" s="334">
        <v>-1.9776476704944892</v>
      </c>
      <c r="I56" s="117"/>
      <c r="J56" s="262">
        <v>-137.69112999999999</v>
      </c>
      <c r="K56" s="333" t="s">
        <v>21</v>
      </c>
      <c r="L56" s="259">
        <v>5.36</v>
      </c>
      <c r="M56" s="334">
        <v>-0.49605649797300466</v>
      </c>
      <c r="N56" s="335">
        <v>-5.2406873999999988</v>
      </c>
      <c r="O56" s="120"/>
      <c r="P56" s="262">
        <v>30.927835051546388</v>
      </c>
      <c r="Q56" s="333">
        <v>6.0000000000000001E-3</v>
      </c>
      <c r="R56" s="259">
        <v>5.36</v>
      </c>
      <c r="S56" s="265">
        <v>0.99463917525773193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</v>
      </c>
      <c r="F58" s="336">
        <v>4.5426078321395863E-2</v>
      </c>
      <c r="G58" s="337">
        <v>23.985000000000014</v>
      </c>
      <c r="H58" s="326">
        <v>1.0895444885386805</v>
      </c>
      <c r="I58" s="117"/>
      <c r="J58" s="320">
        <v>661.32557000000008</v>
      </c>
      <c r="K58" s="336">
        <v>1.1100879953490723E-2</v>
      </c>
      <c r="L58" s="337">
        <v>3.2382280127725553</v>
      </c>
      <c r="M58" s="338">
        <v>23.772789588965523</v>
      </c>
      <c r="N58" s="339">
        <v>53.271887430711118</v>
      </c>
      <c r="O58" s="120"/>
      <c r="P58" s="320">
        <v>2268.2847662825488</v>
      </c>
      <c r="Q58" s="336">
        <v>8.9805948555520647E-3</v>
      </c>
      <c r="R58" s="337">
        <v>4.5</v>
      </c>
      <c r="S58" s="326">
        <v>91.667459263518779</v>
      </c>
      <c r="T58" s="117"/>
      <c r="U58" s="327">
        <v>0.29155315057017056</v>
      </c>
      <c r="V58" s="328">
        <v>0.25933728042603732</v>
      </c>
      <c r="W58" s="329">
        <v>0.5406922218468786</v>
      </c>
      <c r="X58" s="124">
        <v>2317.2072015572917</v>
      </c>
      <c r="Y58" s="242">
        <v>9.4486677700850348E-3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679.37700000000018</v>
      </c>
      <c r="G60" s="198">
        <v>5</v>
      </c>
      <c r="H60" s="252">
        <v>6.7937700000000021</v>
      </c>
      <c r="I60" s="117"/>
      <c r="J60" s="113">
        <v>8</v>
      </c>
      <c r="K60" s="251">
        <v>446.98725000000002</v>
      </c>
      <c r="L60" s="198">
        <v>5</v>
      </c>
      <c r="M60" s="199">
        <v>17.879490000000001</v>
      </c>
      <c r="N60" s="340">
        <v>29.419465957193815</v>
      </c>
      <c r="O60" s="120"/>
      <c r="P60" s="113">
        <v>38</v>
      </c>
      <c r="Q60" s="251">
        <v>273.57094432576781</v>
      </c>
      <c r="R60" s="198">
        <v>5</v>
      </c>
      <c r="S60" s="116">
        <v>51.978479421895884</v>
      </c>
      <c r="T60" s="117"/>
      <c r="U60" s="121">
        <v>0.21052631578947367</v>
      </c>
      <c r="V60" s="122">
        <v>0.34397870424174593</v>
      </c>
      <c r="W60" s="201">
        <v>0.75389172130015825</v>
      </c>
      <c r="X60" s="124">
        <v>36</v>
      </c>
      <c r="Y60" s="127">
        <v>216.79701861972327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120.00000000000011</v>
      </c>
      <c r="G61" s="145">
        <v>5</v>
      </c>
      <c r="H61" s="341">
        <v>0.60000000000000053</v>
      </c>
      <c r="I61" s="117"/>
      <c r="J61" s="143">
        <v>8</v>
      </c>
      <c r="K61" s="256">
        <v>161.94</v>
      </c>
      <c r="L61" s="145">
        <v>5</v>
      </c>
      <c r="M61" s="341">
        <v>6.4775999999999998</v>
      </c>
      <c r="N61" s="342">
        <v>13.910400000000001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0.5</v>
      </c>
      <c r="V61" s="150">
        <v>0.3971453796350794</v>
      </c>
      <c r="W61" s="151">
        <v>0.85285462036492055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130.00000000000003</v>
      </c>
      <c r="G62" s="145">
        <v>5</v>
      </c>
      <c r="H62" s="343">
        <v>0.65000000000000013</v>
      </c>
      <c r="I62" s="117"/>
      <c r="J62" s="143">
        <v>0</v>
      </c>
      <c r="K62" s="256">
        <v>0</v>
      </c>
      <c r="L62" s="145">
        <v>5</v>
      </c>
      <c r="M62" s="343">
        <v>0.41750000000000009</v>
      </c>
      <c r="N62" s="344">
        <v>0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</v>
      </c>
      <c r="V62" s="150">
        <v>4.4724156400642749E-2</v>
      </c>
      <c r="W62" s="151">
        <v>0</v>
      </c>
      <c r="X62" s="124">
        <v>16</v>
      </c>
      <c r="Y62" s="127">
        <v>111.01875000000003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0.70739595719381676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2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5.5437700000000012</v>
      </c>
      <c r="I64" s="117"/>
      <c r="J64" s="219"/>
      <c r="K64" s="220"/>
      <c r="L64" s="221"/>
      <c r="M64" s="347">
        <v>10.984390000000001</v>
      </c>
      <c r="N64" s="335">
        <v>10.15667</v>
      </c>
      <c r="O64" s="120"/>
      <c r="P64" s="219"/>
      <c r="Q64" s="220"/>
      <c r="R64" s="221"/>
      <c r="S64" s="265">
        <v>25.979381443298969</v>
      </c>
      <c r="T64" s="117"/>
      <c r="U64" s="228"/>
      <c r="V64" s="229">
        <v>0.42281183730158733</v>
      </c>
      <c r="W64" s="267">
        <v>0.75358149966254362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8.7464955663406272</v>
      </c>
      <c r="I66" s="297"/>
      <c r="J66" s="293"/>
      <c r="K66" s="298"/>
      <c r="L66" s="295"/>
      <c r="M66" s="349">
        <v>50.826646429401471</v>
      </c>
      <c r="N66" s="350">
        <v>105.63985900912991</v>
      </c>
      <c r="O66" s="300"/>
      <c r="P66" s="293"/>
      <c r="Q66" s="294"/>
      <c r="R66" s="301"/>
      <c r="S66" s="296">
        <v>160.91769126273425</v>
      </c>
      <c r="T66" s="302"/>
      <c r="U66" s="303"/>
      <c r="V66" s="304">
        <v>0.31585493198765546</v>
      </c>
      <c r="W66" s="305">
        <v>0.68208658150026014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77.177839220053215</v>
      </c>
      <c r="I68" s="297"/>
      <c r="J68" s="293"/>
      <c r="K68" s="298"/>
      <c r="L68" s="295"/>
      <c r="M68" s="296">
        <v>579.91085852601987</v>
      </c>
      <c r="N68" s="299">
        <v>972.3348894719561</v>
      </c>
      <c r="O68" s="300"/>
      <c r="P68" s="293"/>
      <c r="Q68" s="294"/>
      <c r="R68" s="301"/>
      <c r="S68" s="296">
        <v>2411.8793823534834</v>
      </c>
      <c r="T68" s="302"/>
      <c r="U68" s="303"/>
      <c r="V68" s="304">
        <v>0.24043941117824463</v>
      </c>
      <c r="W68" s="305">
        <v>0.34434364161485653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-965.34546916353781</v>
      </c>
      <c r="F13" s="114"/>
      <c r="G13" s="115"/>
      <c r="H13" s="116">
        <v>-23.650158852691721</v>
      </c>
      <c r="I13" s="117"/>
      <c r="J13" s="113">
        <v>-1748.1267049812275</v>
      </c>
      <c r="K13" s="114"/>
      <c r="L13" s="115"/>
      <c r="M13" s="118">
        <v>21.279877542048741</v>
      </c>
      <c r="N13" s="119">
        <v>23.427571069636656</v>
      </c>
      <c r="O13" s="120"/>
      <c r="P13" s="113">
        <v>1774.8084735691255</v>
      </c>
      <c r="Q13" s="114"/>
      <c r="R13" s="115"/>
      <c r="S13" s="116">
        <v>168.44655854648789</v>
      </c>
      <c r="T13" s="117"/>
      <c r="U13" s="121">
        <v>-0.98496639553774434</v>
      </c>
      <c r="V13" s="122">
        <v>0.12633014129627301</v>
      </c>
      <c r="W13" s="123">
        <v>8.9811729556225017E-2</v>
      </c>
      <c r="X13" s="124">
        <v>886.6151005068582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155.140600836462</v>
      </c>
      <c r="F14" s="133">
        <v>0.01</v>
      </c>
      <c r="G14" s="134">
        <v>5</v>
      </c>
      <c r="H14" s="135">
        <v>7.7570300418231</v>
      </c>
      <c r="I14" s="117"/>
      <c r="J14" s="132">
        <v>930.843605018772</v>
      </c>
      <c r="K14" s="133">
        <v>0.01</v>
      </c>
      <c r="L14" s="134">
        <v>5</v>
      </c>
      <c r="M14" s="136">
        <v>46.542180250938607</v>
      </c>
      <c r="N14" s="137">
        <v>34.891402168314841</v>
      </c>
      <c r="O14" s="120"/>
      <c r="P14" s="132">
        <v>1241.124806691696</v>
      </c>
      <c r="Q14" s="133">
        <v>0.01</v>
      </c>
      <c r="R14" s="134">
        <v>5</v>
      </c>
      <c r="S14" s="135">
        <v>62.0562403345848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930.43739115506241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-251.95478</v>
      </c>
      <c r="F15" s="144">
        <v>7.000000000000001E-3</v>
      </c>
      <c r="G15" s="145">
        <v>5.37</v>
      </c>
      <c r="H15" s="146">
        <v>-9.4709801802000015</v>
      </c>
      <c r="I15" s="117"/>
      <c r="J15" s="143">
        <v>-648.31320000000005</v>
      </c>
      <c r="K15" s="144">
        <v>7.000000000000001E-3</v>
      </c>
      <c r="L15" s="145">
        <v>5.37</v>
      </c>
      <c r="M15" s="147">
        <v>-24.370093188000006</v>
      </c>
      <c r="N15" s="148">
        <v>0.22256960000000078</v>
      </c>
      <c r="O15" s="120"/>
      <c r="P15" s="143">
        <v>620.562403345848</v>
      </c>
      <c r="Q15" s="144">
        <v>4.0000000000000001E-3</v>
      </c>
      <c r="R15" s="145">
        <v>5.36</v>
      </c>
      <c r="S15" s="146">
        <v>13.304857927734982</v>
      </c>
      <c r="T15" s="117"/>
      <c r="U15" s="149">
        <v>-1.0447187849352939</v>
      </c>
      <c r="V15" s="150">
        <v>-1.8316688025054897</v>
      </c>
      <c r="W15" s="151" t="s">
        <v>21</v>
      </c>
      <c r="X15" s="124">
        <v>-2345.7506058698054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-548.65828999999997</v>
      </c>
      <c r="F16" s="152"/>
      <c r="G16" s="153"/>
      <c r="H16" s="146">
        <v>-13.529320209530848</v>
      </c>
      <c r="I16" s="117"/>
      <c r="J16" s="143">
        <v>-1676.7686199999998</v>
      </c>
      <c r="K16" s="152"/>
      <c r="L16" s="153"/>
      <c r="M16" s="147">
        <v>-13.845806734222288</v>
      </c>
      <c r="N16" s="148">
        <v>14.427599908704064</v>
      </c>
      <c r="O16" s="120"/>
      <c r="P16" s="143">
        <v>-508.86117074359527</v>
      </c>
      <c r="Q16" s="154"/>
      <c r="R16" s="155"/>
      <c r="S16" s="146">
        <v>-13.925420331080826</v>
      </c>
      <c r="T16" s="117"/>
      <c r="U16" s="149" t="s">
        <v>21</v>
      </c>
      <c r="V16" s="150" t="s">
        <v>21</v>
      </c>
      <c r="W16" s="151" t="s">
        <v>21</v>
      </c>
      <c r="X16" s="124">
        <v>-267.23210254132425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-319.87299999999982</v>
      </c>
      <c r="F17" s="152"/>
      <c r="G17" s="153"/>
      <c r="H17" s="146">
        <v>-8.4068885047839714</v>
      </c>
      <c r="I17" s="117"/>
      <c r="J17" s="143">
        <v>-353.88848999999959</v>
      </c>
      <c r="K17" s="152"/>
      <c r="L17" s="153"/>
      <c r="M17" s="147">
        <v>12.953597213332428</v>
      </c>
      <c r="N17" s="148">
        <v>-26.114000607382252</v>
      </c>
      <c r="O17" s="120"/>
      <c r="P17" s="143">
        <v>421.98243427517662</v>
      </c>
      <c r="Q17" s="154"/>
      <c r="R17" s="155"/>
      <c r="S17" s="146">
        <v>107.01088061524892</v>
      </c>
      <c r="T17" s="117"/>
      <c r="U17" s="149">
        <v>-0.83863322559352638</v>
      </c>
      <c r="V17" s="150">
        <v>0.12104934693422713</v>
      </c>
      <c r="W17" s="151">
        <v>-0.12273923694045555</v>
      </c>
      <c r="X17" s="124">
        <v>2569.1604177629256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297.625</v>
      </c>
      <c r="F18" s="160">
        <v>5.1849552413138133E-3</v>
      </c>
      <c r="G18" s="161">
        <v>1</v>
      </c>
      <c r="H18" s="162">
        <v>1.5431723036960237</v>
      </c>
      <c r="I18" s="163"/>
      <c r="J18" s="159">
        <v>3090.3035199999999</v>
      </c>
      <c r="K18" s="160">
        <v>5.5760224258426293E-3</v>
      </c>
      <c r="L18" s="161">
        <v>1</v>
      </c>
      <c r="M18" s="164">
        <v>17.231601730180415</v>
      </c>
      <c r="N18" s="165">
        <v>13.880639707257737</v>
      </c>
      <c r="O18" s="166"/>
      <c r="P18" s="159">
        <v>8470.6509999999998</v>
      </c>
      <c r="Q18" s="167">
        <v>5.1000000000000004E-3</v>
      </c>
      <c r="R18" s="168">
        <v>1</v>
      </c>
      <c r="S18" s="162">
        <v>43.200320099999999</v>
      </c>
      <c r="T18" s="163"/>
      <c r="U18" s="169">
        <v>0.3648247956384934</v>
      </c>
      <c r="V18" s="170">
        <v>0.39887671411444969</v>
      </c>
      <c r="W18" s="171">
        <v>0.2416881045774929</v>
      </c>
      <c r="X18" s="124">
        <v>9116.1960488739078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-382.83358999999984</v>
      </c>
      <c r="F19" s="160">
        <v>4.7840000000000001E-3</v>
      </c>
      <c r="G19" s="161">
        <v>8</v>
      </c>
      <c r="H19" s="162">
        <v>-14.651807156479995</v>
      </c>
      <c r="I19" s="163"/>
      <c r="J19" s="159">
        <v>-162.70148999999964</v>
      </c>
      <c r="K19" s="160">
        <v>4.7840000000000001E-3</v>
      </c>
      <c r="L19" s="161">
        <v>8</v>
      </c>
      <c r="M19" s="164">
        <v>-6.2269114252799858</v>
      </c>
      <c r="N19" s="165">
        <v>-50.835164101119986</v>
      </c>
      <c r="O19" s="166"/>
      <c r="P19" s="159">
        <v>682.6186436804328</v>
      </c>
      <c r="Q19" s="167">
        <v>4.7840000000000001E-3</v>
      </c>
      <c r="R19" s="168">
        <v>8</v>
      </c>
      <c r="S19" s="162">
        <v>26.125180730937526</v>
      </c>
      <c r="T19" s="163"/>
      <c r="U19" s="169">
        <v>-0.23834902768370353</v>
      </c>
      <c r="V19" s="170">
        <v>-0.2383490276837035</v>
      </c>
      <c r="W19" s="171">
        <v>-0.50162436787230069</v>
      </c>
      <c r="X19" s="124">
        <v>2725.3952709650475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37.269159999999999</v>
      </c>
      <c r="F20" s="179">
        <v>2.5999999999999999E-3</v>
      </c>
      <c r="G20" s="180">
        <v>8</v>
      </c>
      <c r="H20" s="181">
        <v>0.775198528</v>
      </c>
      <c r="I20" s="163"/>
      <c r="J20" s="178">
        <v>254.76311579</v>
      </c>
      <c r="K20" s="179">
        <v>2.5999999999999999E-3</v>
      </c>
      <c r="L20" s="180">
        <v>8</v>
      </c>
      <c r="M20" s="182">
        <v>5.2990728084319993</v>
      </c>
      <c r="N20" s="183">
        <v>12.426959156480001</v>
      </c>
      <c r="O20" s="166"/>
      <c r="P20" s="178">
        <v>2023.027</v>
      </c>
      <c r="Q20" s="179">
        <v>2.5999999999999999E-3</v>
      </c>
      <c r="R20" s="180">
        <v>8</v>
      </c>
      <c r="S20" s="181">
        <v>42.0789616</v>
      </c>
      <c r="T20" s="163"/>
      <c r="U20" s="184">
        <v>0.12593164391280987</v>
      </c>
      <c r="V20" s="185">
        <v>0.12593164391280984</v>
      </c>
      <c r="W20" s="186">
        <v>0.23242112442739399</v>
      </c>
      <c r="X20" s="124">
        <v>1965.7141730364644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333.44373000000002</v>
      </c>
      <c r="F22" s="197">
        <v>3.6631386981907189E-2</v>
      </c>
      <c r="G22" s="198">
        <v>2.5173801885875378</v>
      </c>
      <c r="H22" s="116">
        <v>30.748556198978484</v>
      </c>
      <c r="I22" s="117"/>
      <c r="J22" s="113">
        <v>2038.78406</v>
      </c>
      <c r="K22" s="197">
        <v>3.7992594171773322E-2</v>
      </c>
      <c r="L22" s="198">
        <v>2.40736054911764</v>
      </c>
      <c r="M22" s="199">
        <v>186.47100748115142</v>
      </c>
      <c r="N22" s="200">
        <v>195.30180820459358</v>
      </c>
      <c r="O22" s="120"/>
      <c r="P22" s="113">
        <v>4215.4787087280429</v>
      </c>
      <c r="Q22" s="197">
        <v>4.0895341968533505E-2</v>
      </c>
      <c r="R22" s="198">
        <v>2.5</v>
      </c>
      <c r="S22" s="116">
        <v>430.98360838626337</v>
      </c>
      <c r="T22" s="117"/>
      <c r="U22" s="121">
        <v>0.48364235733862176</v>
      </c>
      <c r="V22" s="122">
        <v>0.43266380403504634</v>
      </c>
      <c r="W22" s="201">
        <v>0.40156742947730856</v>
      </c>
      <c r="X22" s="202">
        <v>4668.9048905701165</v>
      </c>
      <c r="Y22" s="125">
        <v>4.1667049432998787E-2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308.61</v>
      </c>
      <c r="F23" s="133">
        <v>2.9403231441003062E-2</v>
      </c>
      <c r="G23" s="134">
        <v>2.5173801885875378</v>
      </c>
      <c r="H23" s="135">
        <v>22.843038249999999</v>
      </c>
      <c r="I23" s="117"/>
      <c r="J23" s="132">
        <v>1888.12</v>
      </c>
      <c r="K23" s="133">
        <v>3.1769035850335782E-2</v>
      </c>
      <c r="L23" s="134">
        <v>2.40736054911764</v>
      </c>
      <c r="M23" s="203">
        <v>144.40251807999996</v>
      </c>
      <c r="N23" s="204">
        <v>146.08136486000004</v>
      </c>
      <c r="O23" s="120"/>
      <c r="P23" s="132">
        <v>3814.0715533891298</v>
      </c>
      <c r="Q23" s="133">
        <v>3.3500000000000002E-2</v>
      </c>
      <c r="R23" s="134">
        <v>2.5</v>
      </c>
      <c r="S23" s="135">
        <v>319.42849259633965</v>
      </c>
      <c r="T23" s="117"/>
      <c r="U23" s="138">
        <v>0.495040529148501</v>
      </c>
      <c r="V23" s="139">
        <v>0.4520652397232478</v>
      </c>
      <c r="W23" s="205">
        <v>0.39589786878959315</v>
      </c>
      <c r="X23" s="124">
        <v>4217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24.833729999999992</v>
      </c>
      <c r="F24" s="144">
        <v>4.3199999999999988E-2</v>
      </c>
      <c r="G24" s="145">
        <v>1.5800000000000005</v>
      </c>
      <c r="H24" s="146">
        <v>1.6950510748799996</v>
      </c>
      <c r="I24" s="117"/>
      <c r="J24" s="143">
        <v>150.66406000000001</v>
      </c>
      <c r="K24" s="144">
        <v>4.3120315150142641E-2</v>
      </c>
      <c r="L24" s="145">
        <v>1.5799999999999998</v>
      </c>
      <c r="M24" s="207">
        <v>10.264757163419999</v>
      </c>
      <c r="N24" s="208">
        <v>10.527065454899999</v>
      </c>
      <c r="O24" s="120"/>
      <c r="P24" s="143">
        <v>401.40715533891296</v>
      </c>
      <c r="Q24" s="144">
        <v>4.2900000000000001E-2</v>
      </c>
      <c r="R24" s="145">
        <v>1.5</v>
      </c>
      <c r="S24" s="146">
        <v>25.83055044605905</v>
      </c>
      <c r="T24" s="117"/>
      <c r="U24" s="149">
        <v>0.37533974667888642</v>
      </c>
      <c r="V24" s="150">
        <v>0.39738824710125703</v>
      </c>
      <c r="W24" s="209">
        <v>0.36200263412401484</v>
      </c>
      <c r="X24" s="124">
        <v>451.90489057011621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1.1890000000000001</v>
      </c>
      <c r="I25" s="117"/>
      <c r="J25" s="210"/>
      <c r="K25" s="152"/>
      <c r="L25" s="212"/>
      <c r="M25" s="214">
        <v>7.6395</v>
      </c>
      <c r="N25" s="208">
        <v>4.7905682951575148</v>
      </c>
      <c r="O25" s="120"/>
      <c r="P25" s="210"/>
      <c r="Q25" s="152"/>
      <c r="R25" s="155"/>
      <c r="S25" s="213">
        <v>22.884429320334778</v>
      </c>
      <c r="T25" s="117"/>
      <c r="U25" s="215"/>
      <c r="V25" s="150">
        <v>0.33382960497125652</v>
      </c>
      <c r="W25" s="209">
        <v>0.18933555826248971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5.0214668740984862</v>
      </c>
      <c r="I26" s="117"/>
      <c r="J26" s="219"/>
      <c r="K26" s="223"/>
      <c r="L26" s="221"/>
      <c r="M26" s="224">
        <v>24.164232237731454</v>
      </c>
      <c r="N26" s="225">
        <v>33.902809594536016</v>
      </c>
      <c r="O26" s="120"/>
      <c r="P26" s="219"/>
      <c r="Q26" s="223"/>
      <c r="R26" s="226"/>
      <c r="S26" s="227">
        <v>62.840136023529858</v>
      </c>
      <c r="T26" s="117"/>
      <c r="U26" s="228"/>
      <c r="V26" s="229">
        <v>0.38453500846470795</v>
      </c>
      <c r="W26" s="230">
        <v>0.53831801403609503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1783.17354</v>
      </c>
      <c r="F28" s="197">
        <v>1.4511444856440954E-3</v>
      </c>
      <c r="G28" s="198">
        <v>8.013930917612976</v>
      </c>
      <c r="H28" s="116">
        <v>20.737187829915754</v>
      </c>
      <c r="I28" s="117"/>
      <c r="J28" s="113">
        <v>6066.5427900000004</v>
      </c>
      <c r="K28" s="197">
        <v>2.8829157874644615E-3</v>
      </c>
      <c r="L28" s="198">
        <v>7.6802603998481542</v>
      </c>
      <c r="M28" s="199">
        <v>134.32262386127243</v>
      </c>
      <c r="N28" s="200">
        <v>265.74132317682989</v>
      </c>
      <c r="O28" s="120"/>
      <c r="P28" s="113">
        <v>16441.8998085639</v>
      </c>
      <c r="Q28" s="197">
        <v>7.7790452321428562E-3</v>
      </c>
      <c r="R28" s="198">
        <v>7</v>
      </c>
      <c r="S28" s="116">
        <v>895.31597619225681</v>
      </c>
      <c r="T28" s="117"/>
      <c r="U28" s="121">
        <v>0.36896848056695924</v>
      </c>
      <c r="V28" s="122">
        <v>0.15002817712752228</v>
      </c>
      <c r="W28" s="201">
        <v>0.23142224553940824</v>
      </c>
      <c r="X28" s="202">
        <v>18255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1783.17354</v>
      </c>
      <c r="F29" s="133">
        <v>-1.245017875787999E-4</v>
      </c>
      <c r="G29" s="134">
        <v>8.013930917612976</v>
      </c>
      <c r="H29" s="135">
        <v>-1.7791591255889982</v>
      </c>
      <c r="I29" s="117"/>
      <c r="J29" s="132">
        <v>6066.5427900000004</v>
      </c>
      <c r="K29" s="133">
        <v>9.3552343280346912E-4</v>
      </c>
      <c r="L29" s="134">
        <v>7.6802603998481542</v>
      </c>
      <c r="M29" s="203">
        <v>43.588495621090296</v>
      </c>
      <c r="N29" s="204">
        <v>65.76477225151001</v>
      </c>
      <c r="O29" s="120"/>
      <c r="P29" s="132">
        <v>16441.8998085639</v>
      </c>
      <c r="Q29" s="133">
        <v>5.0000000000000001E-3</v>
      </c>
      <c r="R29" s="134">
        <v>7</v>
      </c>
      <c r="S29" s="135">
        <v>575.4664932997365</v>
      </c>
      <c r="T29" s="117"/>
      <c r="U29" s="138">
        <v>0.36896848056695924</v>
      </c>
      <c r="V29" s="139">
        <v>7.5744628277404968E-2</v>
      </c>
      <c r="W29" s="205">
        <v>8.5775289550821046E-2</v>
      </c>
      <c r="X29" s="124">
        <v>18255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2.74892</v>
      </c>
      <c r="I30" s="117"/>
      <c r="J30" s="210"/>
      <c r="K30" s="154"/>
      <c r="L30" s="212"/>
      <c r="M30" s="214">
        <v>9.4320800000000009</v>
      </c>
      <c r="N30" s="208">
        <v>14.28233</v>
      </c>
      <c r="O30" s="120"/>
      <c r="P30" s="210"/>
      <c r="Q30" s="154"/>
      <c r="R30" s="155"/>
      <c r="S30" s="213">
        <v>49.325699425691703</v>
      </c>
      <c r="T30" s="117"/>
      <c r="U30" s="215"/>
      <c r="V30" s="150">
        <v>0.19122040051777195</v>
      </c>
      <c r="W30" s="209">
        <v>0.26079302474207977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15.919996955504754</v>
      </c>
      <c r="I31" s="117"/>
      <c r="J31" s="210"/>
      <c r="K31" s="211"/>
      <c r="L31" s="212"/>
      <c r="M31" s="214">
        <v>71.872358240182137</v>
      </c>
      <c r="N31" s="208">
        <v>164.61267092531986</v>
      </c>
      <c r="O31" s="120"/>
      <c r="P31" s="210"/>
      <c r="Q31" s="154"/>
      <c r="R31" s="155"/>
      <c r="S31" s="213">
        <v>245.3676767597259</v>
      </c>
      <c r="T31" s="117"/>
      <c r="U31" s="215"/>
      <c r="V31" s="150">
        <v>0.29291697744916295</v>
      </c>
      <c r="W31" s="209">
        <v>0.55074442819295433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3.8474300000000001</v>
      </c>
      <c r="I32" s="117"/>
      <c r="J32" s="219"/>
      <c r="K32" s="223"/>
      <c r="L32" s="221"/>
      <c r="M32" s="224">
        <v>9.429689999999999</v>
      </c>
      <c r="N32" s="225">
        <v>21.08155</v>
      </c>
      <c r="O32" s="120"/>
      <c r="P32" s="219"/>
      <c r="Q32" s="220"/>
      <c r="R32" s="226"/>
      <c r="S32" s="227">
        <v>25.156106707102765</v>
      </c>
      <c r="T32" s="117"/>
      <c r="U32" s="228"/>
      <c r="V32" s="229">
        <v>0.37484695504720328</v>
      </c>
      <c r="W32" s="230">
        <v>0.75479544506563701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</v>
      </c>
      <c r="F34" s="197">
        <v>4.5426078321395863E-2</v>
      </c>
      <c r="G34" s="198">
        <v>23.985000000000014</v>
      </c>
      <c r="H34" s="116">
        <v>1.0895444885386805</v>
      </c>
      <c r="I34" s="117"/>
      <c r="J34" s="113">
        <v>634.42557000000011</v>
      </c>
      <c r="K34" s="197">
        <v>1.0783710447380569E-2</v>
      </c>
      <c r="L34" s="198">
        <v>3.2845634141556039</v>
      </c>
      <c r="M34" s="199">
        <v>22.471214626051829</v>
      </c>
      <c r="N34" s="200">
        <v>54.514456526213451</v>
      </c>
      <c r="O34" s="120"/>
      <c r="P34" s="113">
        <v>1991.9047386553295</v>
      </c>
      <c r="Q34" s="197">
        <v>8.9838146011891745E-3</v>
      </c>
      <c r="R34" s="198">
        <v>4.5</v>
      </c>
      <c r="S34" s="116">
        <v>80.527062938893451</v>
      </c>
      <c r="T34" s="117"/>
      <c r="U34" s="121">
        <v>0.31850196331591657</v>
      </c>
      <c r="V34" s="122">
        <v>0.27905171014499458</v>
      </c>
      <c r="W34" s="201">
        <v>0.62951918653426508</v>
      </c>
      <c r="X34" s="202">
        <v>2035.49744552382</v>
      </c>
      <c r="Y34" s="125">
        <v>9.4540879951000127E-3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</v>
      </c>
      <c r="F35" s="133">
        <v>2.3021534292265979E-2</v>
      </c>
      <c r="G35" s="134">
        <v>23.985000000000014</v>
      </c>
      <c r="H35" s="135">
        <v>0.55217149999999982</v>
      </c>
      <c r="I35" s="117"/>
      <c r="J35" s="132">
        <v>614.00857000000008</v>
      </c>
      <c r="K35" s="133">
        <v>9.1825126807915814E-3</v>
      </c>
      <c r="L35" s="134">
        <v>3.2845634141556039</v>
      </c>
      <c r="M35" s="203">
        <v>18.518833229500004</v>
      </c>
      <c r="N35" s="204">
        <v>33.21881729127125</v>
      </c>
      <c r="O35" s="120"/>
      <c r="P35" s="132">
        <v>1902.610769210351</v>
      </c>
      <c r="Q35" s="133">
        <v>7.4999999999999997E-3</v>
      </c>
      <c r="R35" s="134">
        <v>4.5</v>
      </c>
      <c r="S35" s="135">
        <v>64.213113460849343</v>
      </c>
      <c r="T35" s="117"/>
      <c r="U35" s="138">
        <v>0.32271896067046585</v>
      </c>
      <c r="V35" s="139">
        <v>0.28839643853729213</v>
      </c>
      <c r="W35" s="205">
        <v>0.50400714884957865</v>
      </c>
      <c r="X35" s="124">
        <v>1952.8716116851299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7">
        <v>0.28746521788583335</v>
      </c>
      <c r="N36" s="208">
        <v>0.56825561549999992</v>
      </c>
      <c r="O36" s="120"/>
      <c r="P36" s="143">
        <v>89.293969444978615</v>
      </c>
      <c r="Q36" s="144">
        <v>7.4999999999999997E-3</v>
      </c>
      <c r="R36" s="145">
        <v>2</v>
      </c>
      <c r="S36" s="146">
        <v>1.3394095416746792</v>
      </c>
      <c r="T36" s="117"/>
      <c r="U36" s="149">
        <v>0.22864925959619928</v>
      </c>
      <c r="V36" s="150">
        <v>0.21462085265303715</v>
      </c>
      <c r="W36" s="209">
        <v>0.45849713025541283</v>
      </c>
      <c r="X36" s="124">
        <v>82.625833838690113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0.30000000000000004</v>
      </c>
      <c r="I37" s="117"/>
      <c r="J37" s="210"/>
      <c r="K37" s="154"/>
      <c r="L37" s="212"/>
      <c r="M37" s="214">
        <v>1.8499999999999999</v>
      </c>
      <c r="N37" s="208">
        <v>2.6190000000000002</v>
      </c>
      <c r="O37" s="120"/>
      <c r="P37" s="210"/>
      <c r="Q37" s="154"/>
      <c r="R37" s="155"/>
      <c r="S37" s="213">
        <v>5.9757142159659891</v>
      </c>
      <c r="T37" s="117"/>
      <c r="U37" s="215"/>
      <c r="V37" s="150">
        <v>0.30958642484226345</v>
      </c>
      <c r="W37" s="209">
        <v>0.4288877895277044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0.23737298853868063</v>
      </c>
      <c r="I38" s="117"/>
      <c r="J38" s="219"/>
      <c r="K38" s="220"/>
      <c r="L38" s="221"/>
      <c r="M38" s="224">
        <v>1.8149161786659893</v>
      </c>
      <c r="N38" s="225">
        <v>18.108383619442197</v>
      </c>
      <c r="O38" s="120"/>
      <c r="P38" s="219"/>
      <c r="Q38" s="220"/>
      <c r="R38" s="226"/>
      <c r="S38" s="227">
        <v>8.9988257204034277</v>
      </c>
      <c r="T38" s="117"/>
      <c r="U38" s="228"/>
      <c r="V38" s="246">
        <v>0.20168366796469356</v>
      </c>
      <c r="W38" s="247">
        <v>1.3572794099084502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31</v>
      </c>
      <c r="F40" s="251" t="s">
        <v>21</v>
      </c>
      <c r="G40" s="198">
        <v>5.5998896975333343</v>
      </c>
      <c r="H40" s="252">
        <v>4.4744349570200548</v>
      </c>
      <c r="I40" s="117"/>
      <c r="J40" s="113">
        <v>7</v>
      </c>
      <c r="K40" s="251" t="s">
        <v>21</v>
      </c>
      <c r="L40" s="198">
        <v>12.969963124371443</v>
      </c>
      <c r="M40" s="199">
        <v>10.658544224314367</v>
      </c>
      <c r="N40" s="200">
        <v>68.962868331741475</v>
      </c>
      <c r="O40" s="120"/>
      <c r="P40" s="113">
        <v>490</v>
      </c>
      <c r="Q40" s="251">
        <v>71.966456357388665</v>
      </c>
      <c r="R40" s="198">
        <v>5.1911164626762538</v>
      </c>
      <c r="S40" s="116">
        <v>183.05726561508308</v>
      </c>
      <c r="T40" s="117"/>
      <c r="U40" s="121">
        <v>1.4285714285714285E-2</v>
      </c>
      <c r="V40" s="122">
        <v>5.8225190835780469E-2</v>
      </c>
      <c r="W40" s="201">
        <v>0.36255954415203856</v>
      </c>
      <c r="X40" s="202">
        <v>612</v>
      </c>
      <c r="Y40" s="244">
        <v>60.475819895312377</v>
      </c>
      <c r="Z40" s="243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-0.67276504297994322</v>
      </c>
      <c r="I41" s="117"/>
      <c r="J41" s="253">
        <v>-14</v>
      </c>
      <c r="K41" s="254" t="s">
        <v>21</v>
      </c>
      <c r="L41" s="255">
        <v>5</v>
      </c>
      <c r="M41" s="147">
        <v>-7.3082357756856311</v>
      </c>
      <c r="N41" s="148">
        <v>16.642027220630379</v>
      </c>
      <c r="O41" s="120"/>
      <c r="P41" s="143">
        <v>64</v>
      </c>
      <c r="Q41" s="256">
        <v>166.77230836996566</v>
      </c>
      <c r="R41" s="145">
        <v>5</v>
      </c>
      <c r="S41" s="146">
        <v>53.367138678389011</v>
      </c>
      <c r="T41" s="117"/>
      <c r="U41" s="149">
        <v>-0.21875</v>
      </c>
      <c r="V41" s="150">
        <v>-0.1369426196845194</v>
      </c>
      <c r="W41" s="151">
        <v>0.24835636874322592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2.4449999999999985</v>
      </c>
      <c r="I42" s="117"/>
      <c r="J42" s="253">
        <v>-28</v>
      </c>
      <c r="K42" s="254" t="s">
        <v>21</v>
      </c>
      <c r="L42" s="255">
        <v>5</v>
      </c>
      <c r="M42" s="147">
        <v>12.114999999999998</v>
      </c>
      <c r="N42" s="148">
        <v>38.274999999999999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-0.23931623931623933</v>
      </c>
      <c r="V42" s="150">
        <v>0.11761122936207238</v>
      </c>
      <c r="W42" s="151">
        <v>0.47263418712849409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28</v>
      </c>
      <c r="F43" s="254">
        <v>18.854126540709913</v>
      </c>
      <c r="G43" s="255">
        <v>5.6641635936976202</v>
      </c>
      <c r="H43" s="147">
        <v>2.9901999999999997</v>
      </c>
      <c r="I43" s="117"/>
      <c r="J43" s="253">
        <v>84</v>
      </c>
      <c r="K43" s="254">
        <v>17.595545391722339</v>
      </c>
      <c r="L43" s="255">
        <v>5.6641635936976202</v>
      </c>
      <c r="M43" s="147">
        <v>8.3717799999999993</v>
      </c>
      <c r="N43" s="148">
        <v>9.3658411111111111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0.5957446808510638</v>
      </c>
      <c r="V43" s="150">
        <v>0.5739892575921014</v>
      </c>
      <c r="W43" s="151">
        <v>0.32008807727751898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4.6799999999999988</v>
      </c>
      <c r="O44" s="120"/>
      <c r="P44" s="262">
        <v>168</v>
      </c>
      <c r="Q44" s="263">
        <v>14.399999999999999</v>
      </c>
      <c r="R44" s="264">
        <v>5</v>
      </c>
      <c r="S44" s="265">
        <v>12.096</v>
      </c>
      <c r="T44" s="117"/>
      <c r="U44" s="266">
        <v>-0.20833333333333334</v>
      </c>
      <c r="V44" s="229">
        <v>-0.20833333333333329</v>
      </c>
      <c r="W44" s="267">
        <v>0.3611111111111111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-2.8963200000000029</v>
      </c>
      <c r="I46" s="117"/>
      <c r="J46" s="274"/>
      <c r="K46" s="275"/>
      <c r="L46" s="276"/>
      <c r="M46" s="199">
        <v>-2.9044450000000008</v>
      </c>
      <c r="N46" s="200">
        <v>-14.187859999999997</v>
      </c>
      <c r="O46" s="120"/>
      <c r="P46" s="274"/>
      <c r="Q46" s="275"/>
      <c r="R46" s="276"/>
      <c r="S46" s="116">
        <v>-19.170455925363484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-2.8963200000000029</v>
      </c>
      <c r="I47" s="117"/>
      <c r="J47" s="278"/>
      <c r="K47" s="279"/>
      <c r="L47" s="280"/>
      <c r="M47" s="203">
        <v>-18.142220000000002</v>
      </c>
      <c r="N47" s="204">
        <v>-19.236049999999999</v>
      </c>
      <c r="O47" s="120"/>
      <c r="P47" s="281"/>
      <c r="Q47" s="282"/>
      <c r="R47" s="283"/>
      <c r="S47" s="135">
        <v>-39.287727825205188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15.237775000000001</v>
      </c>
      <c r="N48" s="225">
        <v>5.0481900000000008</v>
      </c>
      <c r="O48" s="120"/>
      <c r="P48" s="287"/>
      <c r="Q48" s="288"/>
      <c r="R48" s="289"/>
      <c r="S48" s="265">
        <v>20.117271899841704</v>
      </c>
      <c r="T48" s="117"/>
      <c r="U48" s="228"/>
      <c r="V48" s="229">
        <v>0.75744738530475908</v>
      </c>
      <c r="W48" s="230">
        <v>0.36687455087788007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30.503244621761251</v>
      </c>
      <c r="I50" s="297"/>
      <c r="J50" s="293"/>
      <c r="K50" s="298"/>
      <c r="L50" s="295"/>
      <c r="M50" s="296">
        <v>372.29882273483878</v>
      </c>
      <c r="N50" s="299">
        <v>593.76016730901506</v>
      </c>
      <c r="O50" s="300"/>
      <c r="P50" s="293"/>
      <c r="Q50" s="294"/>
      <c r="R50" s="301"/>
      <c r="S50" s="296">
        <v>1739.1600157536211</v>
      </c>
      <c r="T50" s="302"/>
      <c r="U50" s="303"/>
      <c r="V50" s="304">
        <v>0.21406818197433805</v>
      </c>
      <c r="W50" s="305">
        <v>0.27625655975412949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23.970039667489516</v>
      </c>
      <c r="F53" s="321"/>
      <c r="G53" s="322"/>
      <c r="H53" s="323">
        <v>0.18721170335218762</v>
      </c>
      <c r="I53" s="117"/>
      <c r="J53" s="320">
        <v>169.69564800493688</v>
      </c>
      <c r="K53" s="321"/>
      <c r="L53" s="322"/>
      <c r="M53" s="324">
        <v>10.081400448286962</v>
      </c>
      <c r="N53" s="325">
        <v>21.711396837901745</v>
      </c>
      <c r="O53" s="120"/>
      <c r="P53" s="320">
        <v>366.12458254682736</v>
      </c>
      <c r="Q53" s="321"/>
      <c r="R53" s="322"/>
      <c r="S53" s="326">
        <v>14.960743429650066</v>
      </c>
      <c r="T53" s="117"/>
      <c r="U53" s="327">
        <v>0.46349154384691665</v>
      </c>
      <c r="V53" s="328">
        <v>0.67385691731782926</v>
      </c>
      <c r="W53" s="329">
        <v>1.4598203215372076</v>
      </c>
      <c r="X53" s="124">
        <v>495.75500303214034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22.324669667489474</v>
      </c>
      <c r="F54" s="144">
        <v>0.01</v>
      </c>
      <c r="G54" s="145">
        <v>5</v>
      </c>
      <c r="H54" s="213">
        <v>1.1162334833744738</v>
      </c>
      <c r="I54" s="117"/>
      <c r="J54" s="143">
        <v>133.94801800493684</v>
      </c>
      <c r="K54" s="144">
        <v>0.01</v>
      </c>
      <c r="L54" s="145">
        <v>5</v>
      </c>
      <c r="M54" s="330">
        <v>6.6974009002468424</v>
      </c>
      <c r="N54" s="331">
        <v>6.1969375379017455</v>
      </c>
      <c r="O54" s="120"/>
      <c r="P54" s="143">
        <v>178.59735733991579</v>
      </c>
      <c r="Q54" s="144">
        <v>0.01</v>
      </c>
      <c r="R54" s="145">
        <v>5</v>
      </c>
      <c r="S54" s="146">
        <v>8.9298678669957905</v>
      </c>
      <c r="T54" s="117"/>
      <c r="U54" s="149">
        <v>0.75</v>
      </c>
      <c r="V54" s="150">
        <v>0.75</v>
      </c>
      <c r="W54" s="151">
        <v>0.75</v>
      </c>
      <c r="X54" s="124">
        <v>165.25166767737988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129.82257999999999</v>
      </c>
      <c r="F55" s="144">
        <v>2.9746815357505922E-3</v>
      </c>
      <c r="G55" s="145">
        <v>5.36</v>
      </c>
      <c r="H55" s="332">
        <v>2.0699292576413417</v>
      </c>
      <c r="I55" s="117"/>
      <c r="J55" s="143">
        <v>146.10142999999999</v>
      </c>
      <c r="K55" s="144">
        <v>2.9746815357505922E-3</v>
      </c>
      <c r="L55" s="145">
        <v>5.36</v>
      </c>
      <c r="M55" s="330">
        <v>2.3294840122591807</v>
      </c>
      <c r="N55" s="331">
        <v>21.054234799999996</v>
      </c>
      <c r="O55" s="120"/>
      <c r="P55" s="143">
        <v>160.7376216059242</v>
      </c>
      <c r="Q55" s="144">
        <v>6.0000000000000001E-3</v>
      </c>
      <c r="R55" s="145">
        <v>5.36</v>
      </c>
      <c r="S55" s="146">
        <v>5.1693219108465227</v>
      </c>
      <c r="T55" s="117"/>
      <c r="U55" s="149">
        <v>0.90894358483288162</v>
      </c>
      <c r="V55" s="150">
        <v>0.45063628314022075</v>
      </c>
      <c r="W55" s="151">
        <v>3.1851773564403665</v>
      </c>
      <c r="X55" s="124">
        <v>330.50333535476045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-128.17720999999995</v>
      </c>
      <c r="F56" s="333" t="s">
        <v>21</v>
      </c>
      <c r="G56" s="259">
        <v>5.36</v>
      </c>
      <c r="H56" s="334">
        <v>-2.9989510376636277</v>
      </c>
      <c r="I56" s="117"/>
      <c r="J56" s="262">
        <v>-110.35379999999995</v>
      </c>
      <c r="K56" s="333" t="s">
        <v>21</v>
      </c>
      <c r="L56" s="259">
        <v>5.36</v>
      </c>
      <c r="M56" s="334">
        <v>1.0545155357809382</v>
      </c>
      <c r="N56" s="335">
        <v>-5.5397754999999975</v>
      </c>
      <c r="O56" s="120"/>
      <c r="P56" s="262">
        <v>26.789603600987363</v>
      </c>
      <c r="Q56" s="333">
        <v>6.0000000000000001E-3</v>
      </c>
      <c r="R56" s="259">
        <v>5.36</v>
      </c>
      <c r="S56" s="265">
        <v>0.86155365180775356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</v>
      </c>
      <c r="F58" s="336">
        <v>4.5426078321395863E-2</v>
      </c>
      <c r="G58" s="337">
        <v>23.985000000000014</v>
      </c>
      <c r="H58" s="326">
        <v>1.0895444885386805</v>
      </c>
      <c r="I58" s="117"/>
      <c r="J58" s="320">
        <v>634.42557000000011</v>
      </c>
      <c r="K58" s="336">
        <v>1.0783710447380569E-2</v>
      </c>
      <c r="L58" s="337">
        <v>3.2845634141556039</v>
      </c>
      <c r="M58" s="338">
        <v>22.471214626051829</v>
      </c>
      <c r="N58" s="339">
        <v>54.514456526213451</v>
      </c>
      <c r="O58" s="120"/>
      <c r="P58" s="320">
        <v>1991.9047386553295</v>
      </c>
      <c r="Q58" s="336">
        <v>8.9838146011891745E-3</v>
      </c>
      <c r="R58" s="337">
        <v>4.5</v>
      </c>
      <c r="S58" s="326">
        <v>80.527062938893451</v>
      </c>
      <c r="T58" s="117"/>
      <c r="U58" s="327">
        <v>0.31850196331591657</v>
      </c>
      <c r="V58" s="328">
        <v>0.27905171014499458</v>
      </c>
      <c r="W58" s="329">
        <v>0.62951918653426508</v>
      </c>
      <c r="X58" s="124">
        <v>2035.49744552382</v>
      </c>
      <c r="Y58" s="242">
        <v>9.4540879951000127E-3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-374.3850000000001</v>
      </c>
      <c r="G60" s="198">
        <v>5</v>
      </c>
      <c r="H60" s="252">
        <v>3.743850000000001</v>
      </c>
      <c r="I60" s="117"/>
      <c r="J60" s="113">
        <v>-2</v>
      </c>
      <c r="K60" s="251">
        <v>-1094.7010000000002</v>
      </c>
      <c r="L60" s="198">
        <v>5</v>
      </c>
      <c r="M60" s="199">
        <v>10.947010000000001</v>
      </c>
      <c r="N60" s="340">
        <v>25.523910451843044</v>
      </c>
      <c r="O60" s="120"/>
      <c r="P60" s="113">
        <v>33</v>
      </c>
      <c r="Q60" s="251">
        <v>275.12206368955799</v>
      </c>
      <c r="R60" s="198">
        <v>5</v>
      </c>
      <c r="S60" s="116">
        <v>45.395140508777068</v>
      </c>
      <c r="T60" s="117"/>
      <c r="U60" s="121">
        <v>-6.0606060606060608E-2</v>
      </c>
      <c r="V60" s="122">
        <v>0.24114938024882676</v>
      </c>
      <c r="W60" s="201">
        <v>0.75186443196263164</v>
      </c>
      <c r="X60" s="124">
        <v>31</v>
      </c>
      <c r="Y60" s="127">
        <v>219.01606594428566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3</v>
      </c>
      <c r="K61" s="256">
        <v>120.00000000000001</v>
      </c>
      <c r="L61" s="145">
        <v>5</v>
      </c>
      <c r="M61" s="341">
        <v>1.8</v>
      </c>
      <c r="N61" s="342">
        <v>10.6716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0.21428571428571427</v>
      </c>
      <c r="V61" s="150">
        <v>0.12612461111578241</v>
      </c>
      <c r="W61" s="151">
        <v>0.74775077776843524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-37.000000000000014</v>
      </c>
      <c r="G62" s="145">
        <v>5</v>
      </c>
      <c r="H62" s="343">
        <v>0.18500000000000005</v>
      </c>
      <c r="I62" s="117"/>
      <c r="J62" s="143">
        <v>-5</v>
      </c>
      <c r="K62" s="256">
        <v>29.8</v>
      </c>
      <c r="L62" s="145">
        <v>5</v>
      </c>
      <c r="M62" s="343">
        <v>-0.745</v>
      </c>
      <c r="N62" s="344">
        <v>4.8774999999999995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-0.3125</v>
      </c>
      <c r="V62" s="150">
        <v>-8.9168162776780371E-2</v>
      </c>
      <c r="W62" s="151">
        <v>0.62189213311232938</v>
      </c>
      <c r="X62" s="124">
        <v>14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0.79582045184304384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4.997650000000001</v>
      </c>
      <c r="I64" s="117"/>
      <c r="J64" s="219"/>
      <c r="K64" s="220"/>
      <c r="L64" s="221"/>
      <c r="M64" s="347">
        <v>9.8920100000000009</v>
      </c>
      <c r="N64" s="335">
        <v>9.1789900000000006</v>
      </c>
      <c r="O64" s="120"/>
      <c r="P64" s="219"/>
      <c r="Q64" s="220"/>
      <c r="R64" s="221"/>
      <c r="S64" s="265">
        <v>22.503267024829388</v>
      </c>
      <c r="T64" s="117"/>
      <c r="U64" s="228"/>
      <c r="V64" s="229">
        <v>0.43958106123370766</v>
      </c>
      <c r="W64" s="267">
        <v>0.79350744482306845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5.0206061918908693</v>
      </c>
      <c r="I66" s="297"/>
      <c r="J66" s="293"/>
      <c r="K66" s="298"/>
      <c r="L66" s="295"/>
      <c r="M66" s="349">
        <v>43.499625074338795</v>
      </c>
      <c r="N66" s="350">
        <v>101.74976381595823</v>
      </c>
      <c r="O66" s="300"/>
      <c r="P66" s="293"/>
      <c r="Q66" s="294"/>
      <c r="R66" s="301"/>
      <c r="S66" s="296">
        <v>140.88294687732059</v>
      </c>
      <c r="T66" s="302"/>
      <c r="U66" s="303"/>
      <c r="V66" s="304">
        <v>0.30876430425761764</v>
      </c>
      <c r="W66" s="305">
        <v>0.75138038832917697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34.247094621761249</v>
      </c>
      <c r="I68" s="297"/>
      <c r="J68" s="293"/>
      <c r="K68" s="298"/>
      <c r="L68" s="295"/>
      <c r="M68" s="296">
        <v>383.24583273483876</v>
      </c>
      <c r="N68" s="299">
        <v>619.28407776085805</v>
      </c>
      <c r="O68" s="300"/>
      <c r="P68" s="293"/>
      <c r="Q68" s="294"/>
      <c r="R68" s="301"/>
      <c r="S68" s="296">
        <v>1784.5551562623982</v>
      </c>
      <c r="T68" s="302"/>
      <c r="U68" s="303"/>
      <c r="V68" s="304">
        <v>0.21475706782720863</v>
      </c>
      <c r="W68" s="305">
        <v>0.28365180085196418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-133.88396610141376</v>
      </c>
      <c r="F13" s="114"/>
      <c r="G13" s="115"/>
      <c r="H13" s="116">
        <v>-0.69288304671361267</v>
      </c>
      <c r="I13" s="117"/>
      <c r="J13" s="113">
        <v>-61.683248333333182</v>
      </c>
      <c r="K13" s="114"/>
      <c r="L13" s="115"/>
      <c r="M13" s="118">
        <v>18.35111261645006</v>
      </c>
      <c r="N13" s="119">
        <v>58.964704433835202</v>
      </c>
      <c r="O13" s="120"/>
      <c r="P13" s="113">
        <v>519.73576860051992</v>
      </c>
      <c r="Q13" s="114"/>
      <c r="R13" s="115"/>
      <c r="S13" s="116">
        <v>49.327969626303073</v>
      </c>
      <c r="T13" s="117"/>
      <c r="U13" s="121">
        <v>-0.11868193813065087</v>
      </c>
      <c r="V13" s="122">
        <v>0.37202246018787533</v>
      </c>
      <c r="W13" s="123">
        <v>0.91838346527415071</v>
      </c>
      <c r="X13" s="124">
        <v>218.22725486554867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-15.14381610141375</v>
      </c>
      <c r="F14" s="133">
        <v>0.01</v>
      </c>
      <c r="G14" s="134">
        <v>5</v>
      </c>
      <c r="H14" s="135">
        <v>-0.75719080507068759</v>
      </c>
      <c r="I14" s="117"/>
      <c r="J14" s="132">
        <v>10.012031666666735</v>
      </c>
      <c r="K14" s="133">
        <v>0.01</v>
      </c>
      <c r="L14" s="134">
        <v>5</v>
      </c>
      <c r="M14" s="136">
        <v>0.50060158333333671</v>
      </c>
      <c r="N14" s="137">
        <v>8.5880049970368226</v>
      </c>
      <c r="O14" s="120"/>
      <c r="P14" s="132">
        <v>363.45158643393</v>
      </c>
      <c r="Q14" s="133">
        <v>0.01</v>
      </c>
      <c r="R14" s="134">
        <v>5</v>
      </c>
      <c r="S14" s="135">
        <v>18.172579321696499</v>
      </c>
      <c r="T14" s="117"/>
      <c r="U14" s="138">
        <v>2.7547084784803298E-2</v>
      </c>
      <c r="V14" s="139">
        <v>2.7547084784803298E-2</v>
      </c>
      <c r="W14" s="140">
        <v>0.75</v>
      </c>
      <c r="X14" s="124">
        <v>229.01346658764862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-41.320350000000005</v>
      </c>
      <c r="F15" s="144">
        <v>7.000000000000001E-3</v>
      </c>
      <c r="G15" s="145">
        <v>5.37</v>
      </c>
      <c r="H15" s="146">
        <v>-1.5532319565000006</v>
      </c>
      <c r="I15" s="117"/>
      <c r="J15" s="143">
        <v>73.864229999999978</v>
      </c>
      <c r="K15" s="144">
        <v>7.000000000000001E-3</v>
      </c>
      <c r="L15" s="145">
        <v>5.37</v>
      </c>
      <c r="M15" s="147">
        <v>2.7765564056999996</v>
      </c>
      <c r="N15" s="148">
        <v>1.2517135000000001</v>
      </c>
      <c r="O15" s="120"/>
      <c r="P15" s="143">
        <v>181.725793216965</v>
      </c>
      <c r="Q15" s="144">
        <v>4.0000000000000001E-3</v>
      </c>
      <c r="R15" s="145">
        <v>5.36</v>
      </c>
      <c r="S15" s="146">
        <v>3.8962010065717299</v>
      </c>
      <c r="T15" s="117"/>
      <c r="U15" s="149">
        <v>0.40645980238926471</v>
      </c>
      <c r="V15" s="150">
        <v>0.71263171510319323</v>
      </c>
      <c r="W15" s="151" t="s">
        <v>21</v>
      </c>
      <c r="X15" s="124">
        <v>-577.3719791435085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-5.9793799999999919</v>
      </c>
      <c r="F16" s="152"/>
      <c r="G16" s="153"/>
      <c r="H16" s="146">
        <v>3.959184929891272</v>
      </c>
      <c r="I16" s="117"/>
      <c r="J16" s="143">
        <v>-392.48417999999992</v>
      </c>
      <c r="K16" s="152"/>
      <c r="L16" s="153"/>
      <c r="M16" s="147">
        <v>-0.20902102838609898</v>
      </c>
      <c r="N16" s="148">
        <v>1.5088419688980395</v>
      </c>
      <c r="O16" s="120"/>
      <c r="P16" s="143">
        <v>-149.01515043791133</v>
      </c>
      <c r="Q16" s="154"/>
      <c r="R16" s="155"/>
      <c r="S16" s="146">
        <v>-4.0779267997886972</v>
      </c>
      <c r="T16" s="117"/>
      <c r="U16" s="149" t="s">
        <v>21</v>
      </c>
      <c r="V16" s="150" t="s">
        <v>21</v>
      </c>
      <c r="W16" s="151" t="s">
        <v>21</v>
      </c>
      <c r="X16" s="124">
        <v>-65.775248037399066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-71.440420000000003</v>
      </c>
      <c r="F17" s="152"/>
      <c r="G17" s="153"/>
      <c r="H17" s="146">
        <v>-2.3416452150341964</v>
      </c>
      <c r="I17" s="117"/>
      <c r="J17" s="143">
        <v>246.92467000000002</v>
      </c>
      <c r="K17" s="152"/>
      <c r="L17" s="153"/>
      <c r="M17" s="147">
        <v>15.28297565580282</v>
      </c>
      <c r="N17" s="148">
        <v>47.616143967900342</v>
      </c>
      <c r="O17" s="120"/>
      <c r="P17" s="143">
        <v>123.57353938753621</v>
      </c>
      <c r="Q17" s="154"/>
      <c r="R17" s="155"/>
      <c r="S17" s="146">
        <v>31.337116097823539</v>
      </c>
      <c r="T17" s="117"/>
      <c r="U17" s="149">
        <v>1.9982001909456124</v>
      </c>
      <c r="V17" s="150">
        <v>0.48769566440302625</v>
      </c>
      <c r="W17" s="151">
        <v>0.90926477311181175</v>
      </c>
      <c r="X17" s="124">
        <v>632.36101545880763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9.4528999999999996</v>
      </c>
      <c r="F18" s="160">
        <v>2.3402835312528757E-2</v>
      </c>
      <c r="G18" s="161">
        <v>1</v>
      </c>
      <c r="H18" s="162">
        <v>0.22122466192580306</v>
      </c>
      <c r="I18" s="163"/>
      <c r="J18" s="159">
        <v>595.86126000000002</v>
      </c>
      <c r="K18" s="160">
        <v>8.1251219780302912E-3</v>
      </c>
      <c r="L18" s="161">
        <v>1</v>
      </c>
      <c r="M18" s="164">
        <v>4.841445419482822</v>
      </c>
      <c r="N18" s="165">
        <v>8.1303230082203477</v>
      </c>
      <c r="O18" s="166"/>
      <c r="P18" s="159">
        <v>2480.5500000000002</v>
      </c>
      <c r="Q18" s="167">
        <v>5.1000000000000004E-3</v>
      </c>
      <c r="R18" s="168">
        <v>1</v>
      </c>
      <c r="S18" s="162">
        <v>12.650805000000002</v>
      </c>
      <c r="T18" s="163"/>
      <c r="U18" s="169">
        <v>0.24021336397169982</v>
      </c>
      <c r="V18" s="170">
        <v>0.38269860451432308</v>
      </c>
      <c r="W18" s="171">
        <v>0.5751481514822151</v>
      </c>
      <c r="X18" s="124">
        <v>2243.8174552008163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-68.358429999999998</v>
      </c>
      <c r="F19" s="160">
        <v>4.7840000000000001E-3</v>
      </c>
      <c r="G19" s="161">
        <v>8</v>
      </c>
      <c r="H19" s="162">
        <v>-2.6162138329599998</v>
      </c>
      <c r="I19" s="163"/>
      <c r="J19" s="159">
        <v>319.23081000000002</v>
      </c>
      <c r="K19" s="160">
        <v>4.7840000000000001E-3</v>
      </c>
      <c r="L19" s="161">
        <v>8</v>
      </c>
      <c r="M19" s="164">
        <v>12.21760156032</v>
      </c>
      <c r="N19" s="165">
        <v>26.726763015679992</v>
      </c>
      <c r="O19" s="166"/>
      <c r="P19" s="159">
        <v>199.8983725386615</v>
      </c>
      <c r="Q19" s="167">
        <v>4.7840000000000001E-3</v>
      </c>
      <c r="R19" s="168">
        <v>8</v>
      </c>
      <c r="S19" s="162">
        <v>7.6505105137996532</v>
      </c>
      <c r="T19" s="163"/>
      <c r="U19" s="169">
        <v>1.5969655277621579</v>
      </c>
      <c r="V19" s="170">
        <v>1.5969655277621577</v>
      </c>
      <c r="W19" s="171">
        <v>1.0714869663151319</v>
      </c>
      <c r="X19" s="124">
        <v>670.815924594835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5.6770000000003762E-2</v>
      </c>
      <c r="F20" s="179">
        <v>2.5999999999999999E-3</v>
      </c>
      <c r="G20" s="180">
        <v>8</v>
      </c>
      <c r="H20" s="181">
        <v>1.1808160000000782E-3</v>
      </c>
      <c r="I20" s="163"/>
      <c r="J20" s="178">
        <v>16.794220000000003</v>
      </c>
      <c r="K20" s="179">
        <v>2.5999999999999999E-3</v>
      </c>
      <c r="L20" s="180">
        <v>8</v>
      </c>
      <c r="M20" s="182">
        <v>0.34931977600000003</v>
      </c>
      <c r="N20" s="183">
        <v>2.5460361440000003</v>
      </c>
      <c r="O20" s="166"/>
      <c r="P20" s="178">
        <v>592.42399999999998</v>
      </c>
      <c r="Q20" s="179">
        <v>2.5999999999999999E-3</v>
      </c>
      <c r="R20" s="180">
        <v>8</v>
      </c>
      <c r="S20" s="181">
        <v>12.322419199999999</v>
      </c>
      <c r="T20" s="163"/>
      <c r="U20" s="184">
        <v>2.8348311344577538E-2</v>
      </c>
      <c r="V20" s="185">
        <v>2.8348311344577538E-2</v>
      </c>
      <c r="W20" s="186">
        <v>0.19346456261217973</v>
      </c>
      <c r="X20" s="124">
        <v>483.83160583077802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283.46147000000002</v>
      </c>
      <c r="F22" s="197">
        <v>3.522321679219486E-2</v>
      </c>
      <c r="G22" s="198">
        <v>2.5917863720073666</v>
      </c>
      <c r="H22" s="116">
        <v>25.877496155004902</v>
      </c>
      <c r="I22" s="117"/>
      <c r="J22" s="113">
        <v>865.42713000000003</v>
      </c>
      <c r="K22" s="197">
        <v>3.4653845432988474E-2</v>
      </c>
      <c r="L22" s="198">
        <v>2.5973499212055553</v>
      </c>
      <c r="M22" s="199">
        <v>77.895505926224544</v>
      </c>
      <c r="N22" s="200">
        <v>67.774029323202626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0.49734615140010574</v>
      </c>
      <c r="V22" s="122">
        <v>0.43707931524905275</v>
      </c>
      <c r="W22" s="201">
        <v>0.37354717097902229</v>
      </c>
      <c r="X22" s="202">
        <v>1739.1183463928669</v>
      </c>
      <c r="Y22" s="125">
        <v>4.1730031186870159E-2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271.5</v>
      </c>
      <c r="F23" s="133">
        <v>3.0607604416843112E-2</v>
      </c>
      <c r="G23" s="134">
        <v>2.5917863720073666</v>
      </c>
      <c r="H23" s="135">
        <v>21.537652999999992</v>
      </c>
      <c r="I23" s="117"/>
      <c r="J23" s="132">
        <v>812.24</v>
      </c>
      <c r="K23" s="133">
        <v>2.9273770466160247E-2</v>
      </c>
      <c r="L23" s="134">
        <v>2.5973499212055553</v>
      </c>
      <c r="M23" s="203">
        <v>61.758039249999989</v>
      </c>
      <c r="N23" s="204">
        <v>48.228374100000003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0.51345846046511623</v>
      </c>
      <c r="V23" s="139">
        <v>0.46615422475893775</v>
      </c>
      <c r="W23" s="205">
        <v>0.34951263049189235</v>
      </c>
      <c r="X23" s="124">
        <v>1577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11.96147</v>
      </c>
      <c r="F24" s="144">
        <v>4.3200000000000009E-2</v>
      </c>
      <c r="G24" s="145">
        <v>1.5799999999999998</v>
      </c>
      <c r="H24" s="146">
        <v>0.81644209632000009</v>
      </c>
      <c r="I24" s="117"/>
      <c r="J24" s="143">
        <v>53.187129999999996</v>
      </c>
      <c r="K24" s="144">
        <v>4.3115780565712025E-2</v>
      </c>
      <c r="L24" s="145">
        <v>1.5800000000000007</v>
      </c>
      <c r="M24" s="207">
        <v>3.6232633090799995</v>
      </c>
      <c r="N24" s="208">
        <v>4.8398373370400005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0.33622306074999997</v>
      </c>
      <c r="V24" s="150">
        <v>0.35593630364130424</v>
      </c>
      <c r="W24" s="209">
        <v>0.46392742772300039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1.26</v>
      </c>
      <c r="I25" s="117"/>
      <c r="J25" s="210"/>
      <c r="K25" s="152"/>
      <c r="L25" s="212"/>
      <c r="M25" s="214">
        <v>3.2257500000000001</v>
      </c>
      <c r="N25" s="208">
        <v>2.8079999999999998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0.33986026889534887</v>
      </c>
      <c r="W25" s="209">
        <v>0.29676601141407738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2.2634010586849103</v>
      </c>
      <c r="I26" s="117"/>
      <c r="J26" s="219"/>
      <c r="K26" s="223"/>
      <c r="L26" s="221"/>
      <c r="M26" s="224">
        <v>9.2884533671445499</v>
      </c>
      <c r="N26" s="225">
        <v>11.897817886162615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0.35638225053221012</v>
      </c>
      <c r="W26" s="230">
        <v>0.50517569467373336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564.56073000000004</v>
      </c>
      <c r="F28" s="197">
        <v>5.937715132828639E-4</v>
      </c>
      <c r="G28" s="198">
        <v>8.5142988223782421</v>
      </c>
      <c r="H28" s="116">
        <v>2.8541639238006455</v>
      </c>
      <c r="I28" s="117"/>
      <c r="J28" s="113">
        <v>2378.3963699999999</v>
      </c>
      <c r="K28" s="197">
        <v>2.411521101099576E-3</v>
      </c>
      <c r="L28" s="198">
        <v>9.0331076968890596</v>
      </c>
      <c r="M28" s="199">
        <v>51.809868248611508</v>
      </c>
      <c r="N28" s="200">
        <v>184.78101928593037</v>
      </c>
      <c r="O28" s="120"/>
      <c r="P28" s="113">
        <v>5802.8526403534497</v>
      </c>
      <c r="Q28" s="197">
        <v>7.7790452321428579E-3</v>
      </c>
      <c r="R28" s="198">
        <v>7</v>
      </c>
      <c r="S28" s="116">
        <v>315.98457215338368</v>
      </c>
      <c r="T28" s="117"/>
      <c r="U28" s="121">
        <v>0.40986675302771997</v>
      </c>
      <c r="V28" s="122">
        <v>0.1639632843323193</v>
      </c>
      <c r="W28" s="201">
        <v>0.58622023224257014</v>
      </c>
      <c r="X28" s="202">
        <v>5011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564.56073000000004</v>
      </c>
      <c r="F29" s="133">
        <v>-7.6249206414560238E-4</v>
      </c>
      <c r="G29" s="134">
        <v>8.5142988223782421</v>
      </c>
      <c r="H29" s="135">
        <v>-3.6651764070599993</v>
      </c>
      <c r="I29" s="117"/>
      <c r="J29" s="132">
        <v>2378.3963699999999</v>
      </c>
      <c r="K29" s="133">
        <v>3.8463814278851547E-4</v>
      </c>
      <c r="L29" s="134">
        <v>9.0331076968890596</v>
      </c>
      <c r="M29" s="203">
        <v>8.2636853113900024</v>
      </c>
      <c r="N29" s="204">
        <v>37.571286081379995</v>
      </c>
      <c r="O29" s="120"/>
      <c r="P29" s="132">
        <v>5802.8526403534497</v>
      </c>
      <c r="Q29" s="133">
        <v>5.0000000000000001E-3</v>
      </c>
      <c r="R29" s="134">
        <v>7</v>
      </c>
      <c r="S29" s="135">
        <v>203.09984241237075</v>
      </c>
      <c r="T29" s="117"/>
      <c r="U29" s="138">
        <v>0.40986675302771997</v>
      </c>
      <c r="V29" s="139">
        <v>4.0687797751273215E-2</v>
      </c>
      <c r="W29" s="205">
        <v>0.17851814618021303</v>
      </c>
      <c r="X29" s="124">
        <v>5011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0.61940999999999991</v>
      </c>
      <c r="I30" s="117"/>
      <c r="J30" s="210"/>
      <c r="K30" s="154"/>
      <c r="L30" s="212"/>
      <c r="M30" s="214">
        <v>1.93665</v>
      </c>
      <c r="N30" s="208">
        <v>7.012010000000001</v>
      </c>
      <c r="O30" s="120"/>
      <c r="P30" s="210"/>
      <c r="Q30" s="154"/>
      <c r="R30" s="155"/>
      <c r="S30" s="213">
        <v>17.40855792106035</v>
      </c>
      <c r="T30" s="117"/>
      <c r="U30" s="215"/>
      <c r="V30" s="150">
        <v>0.11124700901601385</v>
      </c>
      <c r="W30" s="209">
        <v>0.4664411627752279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4.5934303308606452</v>
      </c>
      <c r="I31" s="117"/>
      <c r="J31" s="210"/>
      <c r="K31" s="211"/>
      <c r="L31" s="212"/>
      <c r="M31" s="214">
        <v>37.890872937221502</v>
      </c>
      <c r="N31" s="208">
        <v>127.09219320455038</v>
      </c>
      <c r="O31" s="120"/>
      <c r="P31" s="210"/>
      <c r="Q31" s="154"/>
      <c r="R31" s="155"/>
      <c r="S31" s="213">
        <v>86.597807280211768</v>
      </c>
      <c r="T31" s="117"/>
      <c r="U31" s="215"/>
      <c r="V31" s="150">
        <v>0.4375500272728019</v>
      </c>
      <c r="W31" s="209">
        <v>1.5490418793908001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1.3065</v>
      </c>
      <c r="I32" s="117"/>
      <c r="J32" s="219"/>
      <c r="K32" s="223"/>
      <c r="L32" s="221"/>
      <c r="M32" s="224">
        <v>3.7186600000000012</v>
      </c>
      <c r="N32" s="225">
        <v>13.105530000000002</v>
      </c>
      <c r="O32" s="120"/>
      <c r="P32" s="219"/>
      <c r="Q32" s="220"/>
      <c r="R32" s="226"/>
      <c r="S32" s="227">
        <v>8.8783645397407778</v>
      </c>
      <c r="T32" s="117"/>
      <c r="U32" s="228"/>
      <c r="V32" s="229">
        <v>0.4188451581769107</v>
      </c>
      <c r="W32" s="230">
        <v>1.7093805392841634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26.9</v>
      </c>
      <c r="K34" s="197">
        <v>2.2189214820036444E-2</v>
      </c>
      <c r="L34" s="198">
        <v>2.1805947955390335</v>
      </c>
      <c r="M34" s="199">
        <v>1.3015749629136977</v>
      </c>
      <c r="N34" s="200">
        <v>-0.94863303951836497</v>
      </c>
      <c r="O34" s="120"/>
      <c r="P34" s="113">
        <v>276.38002762721902</v>
      </c>
      <c r="Q34" s="197">
        <v>8.9573897540587248E-3</v>
      </c>
      <c r="R34" s="198">
        <v>4.5</v>
      </c>
      <c r="S34" s="116">
        <v>11.140396324625335</v>
      </c>
      <c r="T34" s="117"/>
      <c r="U34" s="121">
        <v>9.732975364009544E-2</v>
      </c>
      <c r="V34" s="122">
        <v>0.11683381138215217</v>
      </c>
      <c r="W34" s="201">
        <v>-7.9527461513273001E-2</v>
      </c>
      <c r="X34" s="202">
        <v>281.70975603347171</v>
      </c>
      <c r="Y34" s="125">
        <v>9.4095038649101032E-3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26.9</v>
      </c>
      <c r="K35" s="133">
        <v>1.7763524156977732E-2</v>
      </c>
      <c r="L35" s="134">
        <v>2.1805947955390335</v>
      </c>
      <c r="M35" s="203">
        <v>1.0419727999999997</v>
      </c>
      <c r="N35" s="204">
        <v>-1.5560136959999999</v>
      </c>
      <c r="O35" s="120"/>
      <c r="P35" s="132">
        <v>262.59063201700155</v>
      </c>
      <c r="Q35" s="133">
        <v>7.4999999999999997E-3</v>
      </c>
      <c r="R35" s="134">
        <v>4.5</v>
      </c>
      <c r="S35" s="135">
        <v>8.8624338305738029</v>
      </c>
      <c r="T35" s="117"/>
      <c r="U35" s="138">
        <v>0.10244082126379263</v>
      </c>
      <c r="V35" s="139">
        <v>0.11757185666147159</v>
      </c>
      <c r="W35" s="205">
        <v>-0.1719884668638561</v>
      </c>
      <c r="X35" s="124">
        <v>268.06512292249533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13.644633110976347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0.17</v>
      </c>
      <c r="N37" s="208">
        <v>0.57499999999999996</v>
      </c>
      <c r="O37" s="120"/>
      <c r="P37" s="210"/>
      <c r="Q37" s="154"/>
      <c r="R37" s="155"/>
      <c r="S37" s="213">
        <v>0.82914008288165708</v>
      </c>
      <c r="T37" s="117"/>
      <c r="U37" s="215"/>
      <c r="V37" s="150">
        <v>0.20503169911792102</v>
      </c>
      <c r="W37" s="209">
        <v>0.68036928988676393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8.9602162913698088E-2</v>
      </c>
      <c r="N38" s="225">
        <v>3.2380656481635003E-2</v>
      </c>
      <c r="O38" s="120"/>
      <c r="P38" s="219"/>
      <c r="Q38" s="220"/>
      <c r="R38" s="226"/>
      <c r="S38" s="227">
        <v>1.2419814770166127</v>
      </c>
      <c r="T38" s="117"/>
      <c r="U38" s="228"/>
      <c r="V38" s="246">
        <v>7.2144524352273878E-2</v>
      </c>
      <c r="W38" s="247">
        <v>1.7681072425914969E-2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26</v>
      </c>
      <c r="F40" s="251" t="s">
        <v>21</v>
      </c>
      <c r="G40" s="198">
        <v>5.2809922896413006</v>
      </c>
      <c r="H40" s="252">
        <v>10.301476422431437</v>
      </c>
      <c r="I40" s="117"/>
      <c r="J40" s="113">
        <v>87</v>
      </c>
      <c r="K40" s="251" t="s">
        <v>21</v>
      </c>
      <c r="L40" s="198">
        <v>5.2290219288612487</v>
      </c>
      <c r="M40" s="199">
        <v>24.192946745804335</v>
      </c>
      <c r="N40" s="200">
        <v>45.255230528645711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0.45549738219895286</v>
      </c>
      <c r="V40" s="122">
        <v>0.33749627904200497</v>
      </c>
      <c r="W40" s="201">
        <v>0.6626931919662481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4.7381764224314349</v>
      </c>
      <c r="I41" s="117"/>
      <c r="J41" s="253">
        <v>20</v>
      </c>
      <c r="K41" s="254" t="s">
        <v>21</v>
      </c>
      <c r="L41" s="255">
        <v>5</v>
      </c>
      <c r="M41" s="147">
        <v>9.153146745804337</v>
      </c>
      <c r="N41" s="148">
        <v>16.476293491608679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</v>
      </c>
      <c r="V41" s="150">
        <v>0.43907273744747166</v>
      </c>
      <c r="W41" s="151">
        <v>0.69509247009223107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3.8999999999999995</v>
      </c>
      <c r="I42" s="117"/>
      <c r="J42" s="253">
        <v>18</v>
      </c>
      <c r="K42" s="254" t="s">
        <v>21</v>
      </c>
      <c r="L42" s="255">
        <v>5</v>
      </c>
      <c r="M42" s="147">
        <v>9.92</v>
      </c>
      <c r="N42" s="148">
        <v>24.215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0.39130434782608697</v>
      </c>
      <c r="V42" s="150">
        <v>0.24494302292665526</v>
      </c>
      <c r="W42" s="151">
        <v>0.82229395985944698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24.384567912526865</v>
      </c>
      <c r="G43" s="255">
        <v>5.6641635936976202</v>
      </c>
      <c r="H43" s="147">
        <v>1.5193000000000003</v>
      </c>
      <c r="I43" s="117"/>
      <c r="J43" s="253">
        <v>30</v>
      </c>
      <c r="K43" s="254">
        <v>22.079164545874221</v>
      </c>
      <c r="L43" s="255">
        <v>5.6641635936976202</v>
      </c>
      <c r="M43" s="147">
        <v>3.7518000000000002</v>
      </c>
      <c r="N43" s="148">
        <v>-4.4062962962962859E-2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0.55555555555555558</v>
      </c>
      <c r="V43" s="150">
        <v>0.67166232630336797</v>
      </c>
      <c r="W43" s="151">
        <v>-4.2133186354985112E-3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19</v>
      </c>
      <c r="K44" s="258">
        <v>14.399999999999999</v>
      </c>
      <c r="L44" s="259">
        <v>5</v>
      </c>
      <c r="M44" s="260">
        <v>1.3679999999999999</v>
      </c>
      <c r="N44" s="261">
        <v>4.6079999999999997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0.2878787878787879</v>
      </c>
      <c r="V44" s="229">
        <v>0.2878787878787879</v>
      </c>
      <c r="W44" s="267">
        <v>0.98461538461538478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-1.6116299999999999</v>
      </c>
      <c r="I46" s="117"/>
      <c r="J46" s="274"/>
      <c r="K46" s="275"/>
      <c r="L46" s="276"/>
      <c r="M46" s="199">
        <v>2.9082800000000004</v>
      </c>
      <c r="N46" s="200">
        <v>-6.3213499999999989</v>
      </c>
      <c r="O46" s="120"/>
      <c r="P46" s="274"/>
      <c r="Q46" s="275"/>
      <c r="R46" s="276"/>
      <c r="S46" s="116">
        <v>-5.6138855505656453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-1.6116299999999999</v>
      </c>
      <c r="I47" s="117"/>
      <c r="J47" s="278"/>
      <c r="K47" s="279"/>
      <c r="L47" s="280"/>
      <c r="M47" s="203">
        <v>-7.1129199999999999</v>
      </c>
      <c r="N47" s="204">
        <v>-6.8977999999999993</v>
      </c>
      <c r="O47" s="120"/>
      <c r="P47" s="281"/>
      <c r="Q47" s="282"/>
      <c r="R47" s="283"/>
      <c r="S47" s="135">
        <v>-11.505037147325611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10.0212</v>
      </c>
      <c r="N48" s="225">
        <v>0.57645000000000002</v>
      </c>
      <c r="O48" s="120"/>
      <c r="P48" s="287"/>
      <c r="Q48" s="288"/>
      <c r="R48" s="289"/>
      <c r="S48" s="265">
        <v>5.8911515967599657</v>
      </c>
      <c r="T48" s="117"/>
      <c r="U48" s="228"/>
      <c r="V48" s="229">
        <v>1.7010596036115404</v>
      </c>
      <c r="W48" s="230">
        <v>0.17020396477462976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36.728623454523373</v>
      </c>
      <c r="I50" s="297"/>
      <c r="J50" s="293"/>
      <c r="K50" s="298"/>
      <c r="L50" s="295"/>
      <c r="M50" s="296">
        <v>176.45928850000413</v>
      </c>
      <c r="N50" s="299">
        <v>349.50500053209555</v>
      </c>
      <c r="O50" s="300"/>
      <c r="P50" s="293"/>
      <c r="Q50" s="294"/>
      <c r="R50" s="301"/>
      <c r="S50" s="296">
        <v>620.74088717796667</v>
      </c>
      <c r="T50" s="302"/>
      <c r="U50" s="303"/>
      <c r="V50" s="304">
        <v>0.28427205641669484</v>
      </c>
      <c r="W50" s="305">
        <v>0.55005194986364159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0.50308791666667574</v>
      </c>
      <c r="F53" s="321"/>
      <c r="G53" s="322"/>
      <c r="H53" s="323">
        <v>0.64310945984313017</v>
      </c>
      <c r="I53" s="117"/>
      <c r="J53" s="320">
        <v>-35.113462500000026</v>
      </c>
      <c r="K53" s="321"/>
      <c r="L53" s="322"/>
      <c r="M53" s="324">
        <v>-1.1041930954907737</v>
      </c>
      <c r="N53" s="325">
        <v>0.71435659166666698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-0.62086371306161792</v>
      </c>
      <c r="V53" s="328">
        <v>-0.47779693845187443</v>
      </c>
      <c r="W53" s="329">
        <v>0.29085778263168766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2.7913279166666638</v>
      </c>
      <c r="F54" s="144">
        <v>0.01</v>
      </c>
      <c r="G54" s="145">
        <v>5</v>
      </c>
      <c r="H54" s="213">
        <v>0.13956639583333319</v>
      </c>
      <c r="I54" s="117"/>
      <c r="J54" s="143">
        <v>16.747967499999984</v>
      </c>
      <c r="K54" s="144">
        <v>0.01</v>
      </c>
      <c r="L54" s="145">
        <v>5</v>
      </c>
      <c r="M54" s="330">
        <v>0.83739837499999914</v>
      </c>
      <c r="N54" s="331">
        <v>0.50059529166666683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0.60706974827631521</v>
      </c>
      <c r="V54" s="150">
        <v>0.6070697482763151</v>
      </c>
      <c r="W54" s="151">
        <v>0.36688072709259339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-32.473080000000003</v>
      </c>
      <c r="F55" s="144">
        <v>2.9746815357505922E-3</v>
      </c>
      <c r="G55" s="145">
        <v>5.36</v>
      </c>
      <c r="H55" s="332">
        <v>-0.51776030315934196</v>
      </c>
      <c r="I55" s="117"/>
      <c r="J55" s="143">
        <v>-24.524100000000004</v>
      </c>
      <c r="K55" s="144">
        <v>2.9746815357505922E-3</v>
      </c>
      <c r="L55" s="145">
        <v>5.36</v>
      </c>
      <c r="M55" s="330">
        <v>-0.39101943673682998</v>
      </c>
      <c r="N55" s="331">
        <v>-8.5326800000000008E-2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-0.98770454210526337</v>
      </c>
      <c r="V55" s="150">
        <v>-0.48968441069625335</v>
      </c>
      <c r="W55" s="151">
        <v>-7.8168829555555555E-2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30.184840000000015</v>
      </c>
      <c r="F56" s="333" t="s">
        <v>21</v>
      </c>
      <c r="G56" s="259">
        <v>5.36</v>
      </c>
      <c r="H56" s="334">
        <v>1.0213033671691389</v>
      </c>
      <c r="I56" s="117"/>
      <c r="J56" s="262">
        <v>-27.337330000000001</v>
      </c>
      <c r="K56" s="333" t="s">
        <v>21</v>
      </c>
      <c r="L56" s="259">
        <v>5.36</v>
      </c>
      <c r="M56" s="334">
        <v>-1.5505720337539428</v>
      </c>
      <c r="N56" s="335">
        <v>0.29908810000000019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26.9</v>
      </c>
      <c r="K58" s="336">
        <v>2.2189214820036444E-2</v>
      </c>
      <c r="L58" s="337">
        <v>2.1805947955390335</v>
      </c>
      <c r="M58" s="338">
        <v>1.3015749629136977</v>
      </c>
      <c r="N58" s="339">
        <v>-0.94863303951836497</v>
      </c>
      <c r="O58" s="120"/>
      <c r="P58" s="320">
        <v>276.38002762721902</v>
      </c>
      <c r="Q58" s="336">
        <v>8.9573897540587248E-3</v>
      </c>
      <c r="R58" s="337">
        <v>4.5</v>
      </c>
      <c r="S58" s="326">
        <v>11.140396324625335</v>
      </c>
      <c r="T58" s="117"/>
      <c r="U58" s="327">
        <v>9.732975364009544E-2</v>
      </c>
      <c r="V58" s="328">
        <v>0.11683381138215217</v>
      </c>
      <c r="W58" s="329">
        <v>-7.9527461513273001E-2</v>
      </c>
      <c r="X58" s="124">
        <v>281.70975603347171</v>
      </c>
      <c r="Y58" s="242">
        <v>9.4095038649101032E-3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152.49600000000001</v>
      </c>
      <c r="G60" s="198">
        <v>5</v>
      </c>
      <c r="H60" s="252">
        <v>3.0499200000000002</v>
      </c>
      <c r="I60" s="117"/>
      <c r="J60" s="113">
        <v>10</v>
      </c>
      <c r="K60" s="251">
        <v>138.64960000000002</v>
      </c>
      <c r="L60" s="198">
        <v>5</v>
      </c>
      <c r="M60" s="199">
        <v>6.93248</v>
      </c>
      <c r="N60" s="340">
        <v>3.8955555053507727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2</v>
      </c>
      <c r="V60" s="122">
        <v>1.0530340441968511</v>
      </c>
      <c r="W60" s="201">
        <v>0.76744998553766863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5</v>
      </c>
      <c r="K61" s="256">
        <v>187.10399999999998</v>
      </c>
      <c r="L61" s="145">
        <v>5</v>
      </c>
      <c r="M61" s="341">
        <v>4.6776</v>
      </c>
      <c r="N61" s="342">
        <v>3.2387999999999999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2.5</v>
      </c>
      <c r="V61" s="150">
        <v>2.2942907592701594</v>
      </c>
      <c r="W61" s="151">
        <v>1.5885815185403176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5</v>
      </c>
      <c r="K62" s="256">
        <v>46.500000000000007</v>
      </c>
      <c r="L62" s="145">
        <v>5</v>
      </c>
      <c r="M62" s="343">
        <v>1.1625000000000001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1.1862244897959184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0.54612000000000016</v>
      </c>
      <c r="I64" s="117"/>
      <c r="J64" s="219"/>
      <c r="K64" s="220"/>
      <c r="L64" s="221"/>
      <c r="M64" s="347">
        <v>1.0923800000000001</v>
      </c>
      <c r="N64" s="335">
        <v>0.97767999999999999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0.31425317710944028</v>
      </c>
      <c r="W64" s="267">
        <v>0.51180772063492164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3.6930294598431304</v>
      </c>
      <c r="I66" s="297"/>
      <c r="J66" s="293"/>
      <c r="K66" s="298"/>
      <c r="L66" s="295"/>
      <c r="M66" s="349">
        <v>7.1298618674229237</v>
      </c>
      <c r="N66" s="350">
        <v>3.6612790574990748</v>
      </c>
      <c r="O66" s="300"/>
      <c r="P66" s="293"/>
      <c r="Q66" s="294"/>
      <c r="R66" s="301"/>
      <c r="S66" s="296">
        <v>20.034744385413667</v>
      </c>
      <c r="T66" s="302"/>
      <c r="U66" s="303"/>
      <c r="V66" s="304">
        <v>0.35587486070517738</v>
      </c>
      <c r="W66" s="305">
        <v>0.18814018423906834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39.778543454523373</v>
      </c>
      <c r="I68" s="297"/>
      <c r="J68" s="293"/>
      <c r="K68" s="298"/>
      <c r="L68" s="295"/>
      <c r="M68" s="296">
        <v>183.39176850000413</v>
      </c>
      <c r="N68" s="299">
        <v>353.40055603744634</v>
      </c>
      <c r="O68" s="300"/>
      <c r="P68" s="293"/>
      <c r="Q68" s="294"/>
      <c r="R68" s="301"/>
      <c r="S68" s="296">
        <v>627.32422609108551</v>
      </c>
      <c r="T68" s="302"/>
      <c r="U68" s="303"/>
      <c r="V68" s="304">
        <v>0.29233968795169124</v>
      </c>
      <c r="W68" s="305">
        <v>0.55177488779674322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-410.34870834537014</v>
      </c>
      <c r="F13" s="114"/>
      <c r="G13" s="115"/>
      <c r="H13" s="116">
        <v>-2.4449555824351483</v>
      </c>
      <c r="I13" s="117"/>
      <c r="J13" s="113">
        <v>-2173.5430400722203</v>
      </c>
      <c r="K13" s="114"/>
      <c r="L13" s="115"/>
      <c r="M13" s="118">
        <v>-6.4325100557650279</v>
      </c>
      <c r="N13" s="119">
        <v>29.498691589211102</v>
      </c>
      <c r="O13" s="120"/>
      <c r="P13" s="113">
        <v>1606.4225365289656</v>
      </c>
      <c r="Q13" s="114"/>
      <c r="R13" s="115"/>
      <c r="S13" s="116">
        <v>152.46961337328068</v>
      </c>
      <c r="T13" s="117"/>
      <c r="U13" s="121">
        <v>-1.3530332092879156</v>
      </c>
      <c r="V13" s="122">
        <v>-4.21888002038594E-2</v>
      </c>
      <c r="W13" s="123">
        <v>0.12629998404660078</v>
      </c>
      <c r="X13" s="124">
        <v>793.85352455526299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140.43029165462994</v>
      </c>
      <c r="F14" s="133">
        <v>0.01</v>
      </c>
      <c r="G14" s="134">
        <v>5</v>
      </c>
      <c r="H14" s="135">
        <v>7.0215145827314975</v>
      </c>
      <c r="I14" s="117"/>
      <c r="J14" s="132">
        <v>842.58174992777958</v>
      </c>
      <c r="K14" s="133">
        <v>0.01</v>
      </c>
      <c r="L14" s="134">
        <v>5</v>
      </c>
      <c r="M14" s="136">
        <v>42.129087496388983</v>
      </c>
      <c r="N14" s="137">
        <v>31.240910032050209</v>
      </c>
      <c r="O14" s="120"/>
      <c r="P14" s="132">
        <v>1123.4423332370395</v>
      </c>
      <c r="Q14" s="133">
        <v>0.01</v>
      </c>
      <c r="R14" s="134">
        <v>5</v>
      </c>
      <c r="S14" s="135">
        <v>56.17211666185198</v>
      </c>
      <c r="T14" s="117"/>
      <c r="U14" s="138">
        <v>0.75</v>
      </c>
      <c r="V14" s="139">
        <v>0.75</v>
      </c>
      <c r="W14" s="140">
        <v>0.75</v>
      </c>
      <c r="X14" s="124">
        <v>833.09093418800558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-215.226</v>
      </c>
      <c r="F15" s="144">
        <v>7.000000000000001E-3</v>
      </c>
      <c r="G15" s="145">
        <v>5.37</v>
      </c>
      <c r="H15" s="146">
        <v>-8.0903453400000025</v>
      </c>
      <c r="I15" s="117"/>
      <c r="J15" s="143">
        <v>-649.02988000000005</v>
      </c>
      <c r="K15" s="144">
        <v>7.000000000000001E-3</v>
      </c>
      <c r="L15" s="145">
        <v>5.37</v>
      </c>
      <c r="M15" s="147">
        <v>-24.397033189200005</v>
      </c>
      <c r="N15" s="148">
        <v>-4.1649158000000002</v>
      </c>
      <c r="O15" s="120"/>
      <c r="P15" s="143">
        <v>561.72116661851976</v>
      </c>
      <c r="Q15" s="144">
        <v>4.0000000000000001E-3</v>
      </c>
      <c r="R15" s="145">
        <v>5.36</v>
      </c>
      <c r="S15" s="146">
        <v>12.043301812301065</v>
      </c>
      <c r="T15" s="117"/>
      <c r="U15" s="149">
        <v>-1.1554306986632996</v>
      </c>
      <c r="V15" s="150">
        <v>-2.0257761176657385</v>
      </c>
      <c r="W15" s="151" t="s">
        <v>21</v>
      </c>
      <c r="X15" s="124">
        <v>-2100.3278481641273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-411.91827000000006</v>
      </c>
      <c r="F16" s="152"/>
      <c r="G16" s="153"/>
      <c r="H16" s="146">
        <v>-7.5266624536575542</v>
      </c>
      <c r="I16" s="117"/>
      <c r="J16" s="143">
        <v>-1745.1169899999998</v>
      </c>
      <c r="K16" s="152"/>
      <c r="L16" s="153"/>
      <c r="M16" s="147">
        <v>-25.181420901367837</v>
      </c>
      <c r="N16" s="148">
        <v>4.0450414603520422</v>
      </c>
      <c r="O16" s="120"/>
      <c r="P16" s="143">
        <v>-460.71135662718706</v>
      </c>
      <c r="Q16" s="154"/>
      <c r="R16" s="155"/>
      <c r="S16" s="146">
        <v>-12.610022978919625</v>
      </c>
      <c r="T16" s="117"/>
      <c r="U16" s="149" t="s">
        <v>21</v>
      </c>
      <c r="V16" s="150" t="s">
        <v>21</v>
      </c>
      <c r="W16" s="151" t="s">
        <v>21</v>
      </c>
      <c r="X16" s="124">
        <v>-239.27310323889878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76.365270000000024</v>
      </c>
      <c r="F17" s="152"/>
      <c r="G17" s="153"/>
      <c r="H17" s="146">
        <v>6.1505376284909099</v>
      </c>
      <c r="I17" s="117"/>
      <c r="J17" s="143">
        <v>-621.97791999999993</v>
      </c>
      <c r="K17" s="152"/>
      <c r="L17" s="153"/>
      <c r="M17" s="147">
        <v>1.0168565384138306</v>
      </c>
      <c r="N17" s="148">
        <v>-1.6223441031911463</v>
      </c>
      <c r="O17" s="120"/>
      <c r="P17" s="143">
        <v>381.97039330059351</v>
      </c>
      <c r="Q17" s="154"/>
      <c r="R17" s="155"/>
      <c r="S17" s="146">
        <v>96.86421787804727</v>
      </c>
      <c r="T17" s="117"/>
      <c r="U17" s="149">
        <v>-1.62834065390647</v>
      </c>
      <c r="V17" s="150">
        <v>1.0497752015032632E-2</v>
      </c>
      <c r="W17" s="151">
        <v>-8.516236826461774E-3</v>
      </c>
      <c r="X17" s="124">
        <v>2300.3635417702835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434.63898000000006</v>
      </c>
      <c r="F18" s="160">
        <v>6.5975584441388827E-3</v>
      </c>
      <c r="G18" s="161">
        <v>1</v>
      </c>
      <c r="H18" s="162">
        <v>2.8675560726509115</v>
      </c>
      <c r="I18" s="163"/>
      <c r="J18" s="159">
        <v>2350.74566</v>
      </c>
      <c r="K18" s="160">
        <v>6.5852649701311494E-3</v>
      </c>
      <c r="L18" s="161">
        <v>1</v>
      </c>
      <c r="M18" s="164">
        <v>15.480283048485829</v>
      </c>
      <c r="N18" s="165">
        <v>20.434335082200853</v>
      </c>
      <c r="O18" s="166"/>
      <c r="P18" s="159">
        <v>7667.4719999999998</v>
      </c>
      <c r="Q18" s="167">
        <v>5.1000000000000004E-3</v>
      </c>
      <c r="R18" s="168">
        <v>1</v>
      </c>
      <c r="S18" s="162">
        <v>39.104107200000001</v>
      </c>
      <c r="T18" s="163"/>
      <c r="U18" s="169">
        <v>0.30658679418718454</v>
      </c>
      <c r="V18" s="170">
        <v>0.39587358354228908</v>
      </c>
      <c r="W18" s="171">
        <v>0.39737546701080723</v>
      </c>
      <c r="X18" s="124">
        <v>8162.4194758222948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142.93197000000004</v>
      </c>
      <c r="F19" s="160">
        <v>4.7840000000000001E-3</v>
      </c>
      <c r="G19" s="161">
        <v>8</v>
      </c>
      <c r="H19" s="162">
        <v>5.4702923558400016</v>
      </c>
      <c r="I19" s="163"/>
      <c r="J19" s="159">
        <v>-314.13699999999994</v>
      </c>
      <c r="K19" s="160">
        <v>4.7840000000000001E-3</v>
      </c>
      <c r="L19" s="161">
        <v>8</v>
      </c>
      <c r="M19" s="164">
        <v>-12.022651263999999</v>
      </c>
      <c r="N19" s="165">
        <v>-31.430922010879996</v>
      </c>
      <c r="O19" s="166"/>
      <c r="P19" s="159">
        <v>617.89328328037175</v>
      </c>
      <c r="Q19" s="167">
        <v>4.7840000000000001E-3</v>
      </c>
      <c r="R19" s="168">
        <v>8</v>
      </c>
      <c r="S19" s="162">
        <v>23.648011737706387</v>
      </c>
      <c r="T19" s="163"/>
      <c r="U19" s="169">
        <v>-0.50840008865650499</v>
      </c>
      <c r="V19" s="170">
        <v>-0.50840008865650499</v>
      </c>
      <c r="W19" s="171">
        <v>-0.34639073164237411</v>
      </c>
      <c r="X19" s="124">
        <v>2440.2524166630919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18.118249999999996</v>
      </c>
      <c r="F20" s="179">
        <v>2.5999999999999999E-3</v>
      </c>
      <c r="G20" s="180">
        <v>8</v>
      </c>
      <c r="H20" s="181">
        <v>0.37685959999999991</v>
      </c>
      <c r="I20" s="163"/>
      <c r="J20" s="178">
        <v>343.63059778500002</v>
      </c>
      <c r="K20" s="179">
        <v>2.5999999999999999E-3</v>
      </c>
      <c r="L20" s="180">
        <v>8</v>
      </c>
      <c r="M20" s="182">
        <v>7.1475164339279997</v>
      </c>
      <c r="N20" s="183">
        <v>11.209305525488002</v>
      </c>
      <c r="O20" s="166"/>
      <c r="P20" s="178">
        <v>1831.2060000000001</v>
      </c>
      <c r="Q20" s="179">
        <v>2.5999999999999999E-3</v>
      </c>
      <c r="R20" s="180">
        <v>8</v>
      </c>
      <c r="S20" s="181">
        <v>38.089084800000002</v>
      </c>
      <c r="T20" s="163"/>
      <c r="U20" s="184">
        <v>0.18765261679188469</v>
      </c>
      <c r="V20" s="185">
        <v>0.18765261679188466</v>
      </c>
      <c r="W20" s="186">
        <v>0.23414461824178281</v>
      </c>
      <c r="X20" s="124">
        <v>1760.0525003929392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359.65142000000003</v>
      </c>
      <c r="F22" s="197">
        <v>3.3142315818383658E-2</v>
      </c>
      <c r="G22" s="198">
        <v>2.4315476011430284</v>
      </c>
      <c r="H22" s="116">
        <v>28.983271611050281</v>
      </c>
      <c r="I22" s="117"/>
      <c r="J22" s="113">
        <v>2457.61517</v>
      </c>
      <c r="K22" s="197">
        <v>3.7695718571188565E-2</v>
      </c>
      <c r="L22" s="198">
        <v>2.5503298831935739</v>
      </c>
      <c r="M22" s="199">
        <v>236.26656389864439</v>
      </c>
      <c r="N22" s="200">
        <v>213.71786008768575</v>
      </c>
      <c r="O22" s="120"/>
      <c r="P22" s="113">
        <v>4959.2794077071676</v>
      </c>
      <c r="Q22" s="197">
        <v>4.0969123298524181E-2</v>
      </c>
      <c r="R22" s="198">
        <v>2.5</v>
      </c>
      <c r="S22" s="116">
        <v>507.94332381546724</v>
      </c>
      <c r="T22" s="117"/>
      <c r="U22" s="121">
        <v>0.49555892458502021</v>
      </c>
      <c r="V22" s="122">
        <v>0.46514355602492102</v>
      </c>
      <c r="W22" s="201">
        <v>0.43953226835183873</v>
      </c>
      <c r="X22" s="202">
        <v>4671.9998999999998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332.45000000000005</v>
      </c>
      <c r="F23" s="133">
        <v>2.5242863275142018E-2</v>
      </c>
      <c r="G23" s="134">
        <v>2.4315476011430284</v>
      </c>
      <c r="H23" s="135">
        <v>20.405522899999998</v>
      </c>
      <c r="I23" s="117"/>
      <c r="J23" s="132">
        <v>2275.1368200000002</v>
      </c>
      <c r="K23" s="133">
        <v>3.0334618829340711E-2</v>
      </c>
      <c r="L23" s="134">
        <v>2.5503298831935739</v>
      </c>
      <c r="M23" s="203">
        <v>176.01205798247997</v>
      </c>
      <c r="N23" s="204">
        <v>174.02718434999994</v>
      </c>
      <c r="O23" s="120"/>
      <c r="P23" s="132">
        <v>4508.89037064288</v>
      </c>
      <c r="Q23" s="133">
        <v>3.3500000000000002E-2</v>
      </c>
      <c r="R23" s="134">
        <v>2.5</v>
      </c>
      <c r="S23" s="135">
        <v>377.61956854134121</v>
      </c>
      <c r="T23" s="117"/>
      <c r="U23" s="138">
        <v>0.50458907468970238</v>
      </c>
      <c r="V23" s="139">
        <v>0.46610947272244035</v>
      </c>
      <c r="W23" s="205">
        <v>0.47241856391900205</v>
      </c>
      <c r="X23" s="124">
        <v>4209.9998999999998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27.201419999999999</v>
      </c>
      <c r="F24" s="144">
        <v>4.3199999999999995E-2</v>
      </c>
      <c r="G24" s="145">
        <v>1.5799999999999998</v>
      </c>
      <c r="H24" s="146">
        <v>1.8566601235199995</v>
      </c>
      <c r="I24" s="117"/>
      <c r="J24" s="143">
        <v>182.47834999999998</v>
      </c>
      <c r="K24" s="144">
        <v>4.3098103999734773E-2</v>
      </c>
      <c r="L24" s="145">
        <v>1.5799999999999994</v>
      </c>
      <c r="M24" s="207">
        <v>12.425864031479996</v>
      </c>
      <c r="N24" s="208">
        <v>12.389792271240003</v>
      </c>
      <c r="O24" s="120"/>
      <c r="P24" s="143">
        <v>450.38903706428766</v>
      </c>
      <c r="Q24" s="144">
        <v>4.2900000000000001E-2</v>
      </c>
      <c r="R24" s="145">
        <v>1.5</v>
      </c>
      <c r="S24" s="146">
        <v>28.982534535086913</v>
      </c>
      <c r="T24" s="117"/>
      <c r="U24" s="149">
        <v>0.40515717520440747</v>
      </c>
      <c r="V24" s="150">
        <v>0.42873627965273237</v>
      </c>
      <c r="W24" s="209">
        <v>0.41674797496241139</v>
      </c>
      <c r="X24" s="124">
        <v>462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1.7529999999999999</v>
      </c>
      <c r="I25" s="117"/>
      <c r="J25" s="210"/>
      <c r="K25" s="152"/>
      <c r="L25" s="212"/>
      <c r="M25" s="214">
        <v>10.962</v>
      </c>
      <c r="N25" s="208">
        <v>5.7393289844125759</v>
      </c>
      <c r="O25" s="120"/>
      <c r="P25" s="210"/>
      <c r="Q25" s="152"/>
      <c r="R25" s="155"/>
      <c r="S25" s="213">
        <v>27.053342223857282</v>
      </c>
      <c r="T25" s="117"/>
      <c r="U25" s="215"/>
      <c r="V25" s="150">
        <v>0.40519947255659383</v>
      </c>
      <c r="W25" s="209">
        <v>0.22721017896827728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4.968088587530282</v>
      </c>
      <c r="I26" s="117"/>
      <c r="J26" s="219"/>
      <c r="K26" s="223"/>
      <c r="L26" s="221"/>
      <c r="M26" s="224">
        <v>36.866641884684448</v>
      </c>
      <c r="N26" s="225">
        <v>21.561554482033245</v>
      </c>
      <c r="O26" s="120"/>
      <c r="P26" s="219"/>
      <c r="Q26" s="223"/>
      <c r="R26" s="226"/>
      <c r="S26" s="227">
        <v>74.287878515181831</v>
      </c>
      <c r="T26" s="117"/>
      <c r="U26" s="228"/>
      <c r="V26" s="229">
        <v>0.49626725949846856</v>
      </c>
      <c r="W26" s="230">
        <v>0.34292946834803523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1581.8837000000001</v>
      </c>
      <c r="F28" s="197">
        <v>9.3742355227965772E-4</v>
      </c>
      <c r="G28" s="198">
        <v>8.3583744069807402</v>
      </c>
      <c r="H28" s="116">
        <v>12.394591928402326</v>
      </c>
      <c r="I28" s="117"/>
      <c r="J28" s="113">
        <v>7021.4258799999989</v>
      </c>
      <c r="K28" s="197">
        <v>3.2117447995402117E-3</v>
      </c>
      <c r="L28" s="198">
        <v>7.5781016725622683</v>
      </c>
      <c r="M28" s="199">
        <v>170.89398342498194</v>
      </c>
      <c r="N28" s="200">
        <v>231.70096543372159</v>
      </c>
      <c r="O28" s="120"/>
      <c r="P28" s="113">
        <v>13069.586337639019</v>
      </c>
      <c r="Q28" s="197">
        <v>7.7790452321428562E-3</v>
      </c>
      <c r="R28" s="198">
        <v>7</v>
      </c>
      <c r="S28" s="116">
        <v>711.68232300123157</v>
      </c>
      <c r="T28" s="117"/>
      <c r="U28" s="121">
        <v>0.53723397960798802</v>
      </c>
      <c r="V28" s="122">
        <v>0.24012677834164248</v>
      </c>
      <c r="W28" s="201">
        <v>0.26400384200617494</v>
      </c>
      <c r="X28" s="202">
        <v>13952.288367920475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1581.8837000000001</v>
      </c>
      <c r="F29" s="133">
        <v>1.5617845010277122E-4</v>
      </c>
      <c r="G29" s="134">
        <v>8.3583744069807402</v>
      </c>
      <c r="H29" s="135">
        <v>2.0649877553499998</v>
      </c>
      <c r="I29" s="117"/>
      <c r="J29" s="132">
        <v>7021.4258799999989</v>
      </c>
      <c r="K29" s="133">
        <v>1.2313070001168799E-3</v>
      </c>
      <c r="L29" s="134">
        <v>7.5781016725622683</v>
      </c>
      <c r="M29" s="203">
        <v>65.516711694889992</v>
      </c>
      <c r="N29" s="204">
        <v>73.998536345119987</v>
      </c>
      <c r="O29" s="120"/>
      <c r="P29" s="132">
        <v>13069.586337639019</v>
      </c>
      <c r="Q29" s="133">
        <v>5.0000000000000001E-3</v>
      </c>
      <c r="R29" s="134">
        <v>7</v>
      </c>
      <c r="S29" s="135">
        <v>457.43552181736561</v>
      </c>
      <c r="T29" s="117"/>
      <c r="U29" s="138">
        <v>0.53723397960798802</v>
      </c>
      <c r="V29" s="139">
        <v>0.14322611290569603</v>
      </c>
      <c r="W29" s="205">
        <v>0.1262782037267802</v>
      </c>
      <c r="X29" s="124">
        <v>13952.288367920475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2.6731799999999999</v>
      </c>
      <c r="I30" s="117"/>
      <c r="J30" s="210"/>
      <c r="K30" s="154"/>
      <c r="L30" s="212"/>
      <c r="M30" s="214">
        <v>11.588889999999999</v>
      </c>
      <c r="N30" s="208">
        <v>8.0306200000000008</v>
      </c>
      <c r="O30" s="120"/>
      <c r="P30" s="210"/>
      <c r="Q30" s="154"/>
      <c r="R30" s="155"/>
      <c r="S30" s="213">
        <v>39.208759012917056</v>
      </c>
      <c r="T30" s="117"/>
      <c r="U30" s="215"/>
      <c r="V30" s="150">
        <v>0.295568905819797</v>
      </c>
      <c r="W30" s="209">
        <v>0.1918590888279002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4.1939741730523252</v>
      </c>
      <c r="I31" s="117"/>
      <c r="J31" s="210"/>
      <c r="K31" s="211"/>
      <c r="L31" s="212"/>
      <c r="M31" s="214">
        <v>82.007861730091946</v>
      </c>
      <c r="N31" s="208">
        <v>131.74167908860161</v>
      </c>
      <c r="O31" s="120"/>
      <c r="P31" s="210"/>
      <c r="Q31" s="154"/>
      <c r="R31" s="155"/>
      <c r="S31" s="213">
        <v>195.04157507436119</v>
      </c>
      <c r="T31" s="117"/>
      <c r="U31" s="215"/>
      <c r="V31" s="150">
        <v>0.42046349194434973</v>
      </c>
      <c r="W31" s="209">
        <v>0.57669533512046678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3.4624500000000005</v>
      </c>
      <c r="I32" s="117"/>
      <c r="J32" s="219"/>
      <c r="K32" s="223"/>
      <c r="L32" s="221"/>
      <c r="M32" s="224">
        <v>11.780519999999999</v>
      </c>
      <c r="N32" s="225">
        <v>17.930129999999998</v>
      </c>
      <c r="O32" s="120"/>
      <c r="P32" s="219"/>
      <c r="Q32" s="220"/>
      <c r="R32" s="226"/>
      <c r="S32" s="227">
        <v>19.996467096587697</v>
      </c>
      <c r="T32" s="117"/>
      <c r="U32" s="228"/>
      <c r="V32" s="229">
        <v>0.58913006698119641</v>
      </c>
      <c r="W32" s="230">
        <v>0.83993671193257768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507.79902999999996</v>
      </c>
      <c r="K34" s="197">
        <v>1.1570492460270651E-2</v>
      </c>
      <c r="L34" s="198">
        <v>4.0939446245287021</v>
      </c>
      <c r="M34" s="199">
        <v>24.053909609755525</v>
      </c>
      <c r="N34" s="200">
        <v>16.142504498534752</v>
      </c>
      <c r="O34" s="120"/>
      <c r="P34" s="113">
        <v>1148.6221092036221</v>
      </c>
      <c r="Q34" s="197">
        <v>8.9440515128234969E-3</v>
      </c>
      <c r="R34" s="198">
        <v>4.5</v>
      </c>
      <c r="S34" s="116">
        <v>46.230008910683274</v>
      </c>
      <c r="T34" s="117"/>
      <c r="U34" s="121">
        <v>0.44209407596382932</v>
      </c>
      <c r="V34" s="122">
        <v>0.52030943053088874</v>
      </c>
      <c r="W34" s="201">
        <v>0.32429382127244222</v>
      </c>
      <c r="X34" s="202">
        <v>1177.7560410344408</v>
      </c>
      <c r="Y34" s="125">
        <v>9.3921363240173777E-3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488.74960999999996</v>
      </c>
      <c r="K35" s="133">
        <v>9.5989888055942416E-3</v>
      </c>
      <c r="L35" s="134">
        <v>4.0939446245287021</v>
      </c>
      <c r="M35" s="203">
        <v>19.20674953768</v>
      </c>
      <c r="N35" s="204">
        <v>12.182347065000002</v>
      </c>
      <c r="O35" s="120"/>
      <c r="P35" s="132">
        <v>1088.3777789142794</v>
      </c>
      <c r="Q35" s="133">
        <v>7.4999999999999997E-3</v>
      </c>
      <c r="R35" s="134">
        <v>4.5</v>
      </c>
      <c r="S35" s="135">
        <v>36.732750038356926</v>
      </c>
      <c r="T35" s="117"/>
      <c r="U35" s="138">
        <v>0.44906246660746452</v>
      </c>
      <c r="V35" s="139">
        <v>0.52287807249998997</v>
      </c>
      <c r="W35" s="205">
        <v>0.32311714046904422</v>
      </c>
      <c r="X35" s="124">
        <v>1117.1132272078794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19.049419999999998</v>
      </c>
      <c r="K36" s="144">
        <v>9.9421361219376812E-3</v>
      </c>
      <c r="L36" s="145">
        <v>1.9321891666666666</v>
      </c>
      <c r="M36" s="207">
        <v>0.36594102899287911</v>
      </c>
      <c r="N36" s="208">
        <v>0.94918337811855003</v>
      </c>
      <c r="O36" s="120"/>
      <c r="P36" s="143">
        <v>60.244330289342685</v>
      </c>
      <c r="Q36" s="144">
        <v>7.4999999999999997E-3</v>
      </c>
      <c r="R36" s="145">
        <v>2</v>
      </c>
      <c r="S36" s="146">
        <v>0.90366495434014027</v>
      </c>
      <c r="T36" s="117"/>
      <c r="U36" s="149">
        <v>0.31620270170668441</v>
      </c>
      <c r="V36" s="150">
        <v>0.40495210889315797</v>
      </c>
      <c r="W36" s="209">
        <v>1.0434689270116595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1.57</v>
      </c>
      <c r="N37" s="208">
        <v>1.4549999999999998</v>
      </c>
      <c r="O37" s="120"/>
      <c r="P37" s="210"/>
      <c r="Q37" s="154"/>
      <c r="R37" s="155"/>
      <c r="S37" s="213">
        <v>3.4458663276108665</v>
      </c>
      <c r="T37" s="117"/>
      <c r="U37" s="215"/>
      <c r="V37" s="150">
        <v>0.4556183701671716</v>
      </c>
      <c r="W37" s="209">
        <v>0.41180005289891541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2.9112190430826463</v>
      </c>
      <c r="N38" s="225">
        <v>1.5559740554161998</v>
      </c>
      <c r="O38" s="120"/>
      <c r="P38" s="219"/>
      <c r="Q38" s="220"/>
      <c r="R38" s="226"/>
      <c r="S38" s="227">
        <v>5.1477275903753394</v>
      </c>
      <c r="T38" s="117"/>
      <c r="U38" s="228"/>
      <c r="V38" s="246">
        <v>0.56553479024914344</v>
      </c>
      <c r="W38" s="247">
        <v>0.20387708894790305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70</v>
      </c>
      <c r="F40" s="251" t="s">
        <v>21</v>
      </c>
      <c r="G40" s="198">
        <v>5.4269623102341837</v>
      </c>
      <c r="H40" s="252">
        <v>27.010376422431428</v>
      </c>
      <c r="I40" s="117"/>
      <c r="J40" s="113">
        <v>146</v>
      </c>
      <c r="K40" s="251" t="s">
        <v>21</v>
      </c>
      <c r="L40" s="198">
        <v>5.7142033165104547</v>
      </c>
      <c r="M40" s="199">
        <v>102.94964959066721</v>
      </c>
      <c r="N40" s="200">
        <v>79.644962761328657</v>
      </c>
      <c r="O40" s="120"/>
      <c r="P40" s="113">
        <v>543</v>
      </c>
      <c r="Q40" s="251">
        <v>72.668781170872592</v>
      </c>
      <c r="R40" s="198">
        <v>5.1859168807404012</v>
      </c>
      <c r="S40" s="116">
        <v>204.63186262443412</v>
      </c>
      <c r="T40" s="117"/>
      <c r="U40" s="121">
        <v>0.26887661141804786</v>
      </c>
      <c r="V40" s="122">
        <v>0.5030968700099907</v>
      </c>
      <c r="W40" s="201">
        <v>0.40811543436346143</v>
      </c>
      <c r="X40" s="202">
        <v>623</v>
      </c>
      <c r="Y40" s="244">
        <v>60.955995529025444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8.2181764224314335</v>
      </c>
      <c r="I41" s="117"/>
      <c r="J41" s="253">
        <v>25</v>
      </c>
      <c r="K41" s="254" t="s">
        <v>21</v>
      </c>
      <c r="L41" s="255">
        <v>5</v>
      </c>
      <c r="M41" s="147">
        <v>30.209499590667207</v>
      </c>
      <c r="N41" s="148">
        <v>12.755114613180517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0.34722222222222221</v>
      </c>
      <c r="V41" s="150">
        <v>0.50317272370293997</v>
      </c>
      <c r="W41" s="151">
        <v>0.18906409406865007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13</v>
      </c>
      <c r="F42" s="254" t="s">
        <v>21</v>
      </c>
      <c r="G42" s="255">
        <v>5</v>
      </c>
      <c r="H42" s="147">
        <v>14.089999999999996</v>
      </c>
      <c r="I42" s="117"/>
      <c r="J42" s="253">
        <v>-26</v>
      </c>
      <c r="K42" s="254" t="s">
        <v>21</v>
      </c>
      <c r="L42" s="255">
        <v>5</v>
      </c>
      <c r="M42" s="147">
        <v>59.804999999999993</v>
      </c>
      <c r="N42" s="148">
        <v>49.935000000000002</v>
      </c>
      <c r="O42" s="120"/>
      <c r="P42" s="143">
        <v>131</v>
      </c>
      <c r="Q42" s="256">
        <v>176.08354084665433</v>
      </c>
      <c r="R42" s="145">
        <v>5</v>
      </c>
      <c r="S42" s="146">
        <v>115.33471925455859</v>
      </c>
      <c r="T42" s="117"/>
      <c r="U42" s="149">
        <v>-0.19847328244274809</v>
      </c>
      <c r="V42" s="150">
        <v>0.51853423137921417</v>
      </c>
      <c r="W42" s="151">
        <v>0.58980687695311362</v>
      </c>
      <c r="X42" s="124">
        <v>23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45</v>
      </c>
      <c r="F43" s="254">
        <v>17.600715742790282</v>
      </c>
      <c r="G43" s="255">
        <v>5.6641635936976202</v>
      </c>
      <c r="H43" s="147">
        <v>4.4861999999999984</v>
      </c>
      <c r="I43" s="117"/>
      <c r="J43" s="253">
        <v>157</v>
      </c>
      <c r="K43" s="254">
        <v>15.355396479681819</v>
      </c>
      <c r="L43" s="255">
        <v>5.6641635936976202</v>
      </c>
      <c r="M43" s="147">
        <v>13.655149999999999</v>
      </c>
      <c r="N43" s="148">
        <v>12.202848148148149</v>
      </c>
      <c r="O43" s="120"/>
      <c r="P43" s="143">
        <v>152</v>
      </c>
      <c r="Q43" s="256">
        <v>18.262454279660513</v>
      </c>
      <c r="R43" s="145">
        <v>5.6641635936976202</v>
      </c>
      <c r="S43" s="146">
        <v>15.723112356687897</v>
      </c>
      <c r="T43" s="117"/>
      <c r="U43" s="149">
        <v>1.0328947368421053</v>
      </c>
      <c r="V43" s="150">
        <v>0.86847627176000675</v>
      </c>
      <c r="W43" s="151">
        <v>0.41079808083431024</v>
      </c>
      <c r="X43" s="124">
        <v>267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4.7519999999999989</v>
      </c>
      <c r="O44" s="120"/>
      <c r="P44" s="262">
        <v>188</v>
      </c>
      <c r="Q44" s="263">
        <v>14.399999999999999</v>
      </c>
      <c r="R44" s="264">
        <v>5</v>
      </c>
      <c r="S44" s="265">
        <v>13.536</v>
      </c>
      <c r="T44" s="117"/>
      <c r="U44" s="266">
        <v>-5.3191489361702128E-2</v>
      </c>
      <c r="V44" s="229">
        <v>-5.3191489361702128E-2</v>
      </c>
      <c r="W44" s="267">
        <v>0.35675675675675672</v>
      </c>
      <c r="X44" s="124">
        <v>185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-2.6196199999999994</v>
      </c>
      <c r="I46" s="117"/>
      <c r="J46" s="274"/>
      <c r="K46" s="275"/>
      <c r="L46" s="276"/>
      <c r="M46" s="199">
        <v>-16.224419999999999</v>
      </c>
      <c r="N46" s="200">
        <v>-16.73115</v>
      </c>
      <c r="O46" s="120"/>
      <c r="P46" s="274"/>
      <c r="Q46" s="275"/>
      <c r="R46" s="276"/>
      <c r="S46" s="116">
        <v>-17.356497955072154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-2.6196199999999994</v>
      </c>
      <c r="I47" s="117"/>
      <c r="J47" s="278"/>
      <c r="K47" s="279"/>
      <c r="L47" s="280"/>
      <c r="M47" s="203">
        <v>-16.224419999999999</v>
      </c>
      <c r="N47" s="204">
        <v>-16.73115</v>
      </c>
      <c r="O47" s="120"/>
      <c r="P47" s="281"/>
      <c r="Q47" s="282"/>
      <c r="R47" s="283"/>
      <c r="S47" s="135">
        <v>-35.562496517317896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18.205998562245743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63.323664379448893</v>
      </c>
      <c r="I50" s="297"/>
      <c r="J50" s="293"/>
      <c r="K50" s="298"/>
      <c r="L50" s="295"/>
      <c r="M50" s="296">
        <v>511.50717646828406</v>
      </c>
      <c r="N50" s="299">
        <v>553.97383437048188</v>
      </c>
      <c r="O50" s="300"/>
      <c r="P50" s="293"/>
      <c r="Q50" s="294"/>
      <c r="R50" s="301"/>
      <c r="S50" s="296">
        <v>1605.6006337700246</v>
      </c>
      <c r="T50" s="302"/>
      <c r="U50" s="303"/>
      <c r="V50" s="304">
        <v>0.31857684016182874</v>
      </c>
      <c r="W50" s="305">
        <v>0.30408372179626947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65.958634491070171</v>
      </c>
      <c r="F53" s="321"/>
      <c r="G53" s="322"/>
      <c r="H53" s="323">
        <v>2.8561638709688104</v>
      </c>
      <c r="I53" s="117"/>
      <c r="J53" s="320">
        <v>214.1964669464208</v>
      </c>
      <c r="K53" s="321"/>
      <c r="L53" s="322"/>
      <c r="M53" s="324">
        <v>9.6601346752915536</v>
      </c>
      <c r="N53" s="325">
        <v>6.6896425369921078</v>
      </c>
      <c r="O53" s="120"/>
      <c r="P53" s="320">
        <v>247.05967765355012</v>
      </c>
      <c r="Q53" s="321"/>
      <c r="R53" s="322"/>
      <c r="S53" s="326">
        <v>10.095461013503702</v>
      </c>
      <c r="T53" s="117"/>
      <c r="U53" s="327">
        <v>0.86698270223920093</v>
      </c>
      <c r="V53" s="328">
        <v>0.95687900358093059</v>
      </c>
      <c r="W53" s="329">
        <v>0.61284558575000003</v>
      </c>
      <c r="X53" s="124">
        <v>363.85688295936905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15.064614491070131</v>
      </c>
      <c r="F54" s="144">
        <v>0.01</v>
      </c>
      <c r="G54" s="145">
        <v>5</v>
      </c>
      <c r="H54" s="213">
        <v>0.75323072455350648</v>
      </c>
      <c r="I54" s="117"/>
      <c r="J54" s="143">
        <v>90.387686946420786</v>
      </c>
      <c r="K54" s="144">
        <v>0.01</v>
      </c>
      <c r="L54" s="145">
        <v>5</v>
      </c>
      <c r="M54" s="330">
        <v>4.5193843473210391</v>
      </c>
      <c r="N54" s="331">
        <v>4.5482110369921074</v>
      </c>
      <c r="O54" s="120"/>
      <c r="P54" s="143">
        <v>120.51691592856105</v>
      </c>
      <c r="Q54" s="144">
        <v>0.01</v>
      </c>
      <c r="R54" s="145">
        <v>5</v>
      </c>
      <c r="S54" s="146">
        <v>6.0258457964280518</v>
      </c>
      <c r="T54" s="117"/>
      <c r="U54" s="149">
        <v>0.75</v>
      </c>
      <c r="V54" s="150">
        <v>0.75</v>
      </c>
      <c r="W54" s="151">
        <v>0.75000000000000011</v>
      </c>
      <c r="X54" s="124">
        <v>121.28562765312284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16.55433</v>
      </c>
      <c r="F55" s="144">
        <v>2.9746815357505922E-3</v>
      </c>
      <c r="G55" s="145">
        <v>5.36</v>
      </c>
      <c r="H55" s="332">
        <v>0.2639470884621905</v>
      </c>
      <c r="I55" s="117"/>
      <c r="J55" s="143">
        <v>-37.237050000000004</v>
      </c>
      <c r="K55" s="144">
        <v>2.9746815357505922E-3</v>
      </c>
      <c r="L55" s="145">
        <v>5.36</v>
      </c>
      <c r="M55" s="330">
        <v>-0.5937184368332038</v>
      </c>
      <c r="N55" s="331">
        <v>2.0874383999999999</v>
      </c>
      <c r="O55" s="120"/>
      <c r="P55" s="143">
        <v>108.46522433570495</v>
      </c>
      <c r="Q55" s="144">
        <v>6.0000000000000001E-3</v>
      </c>
      <c r="R55" s="145">
        <v>5.36</v>
      </c>
      <c r="S55" s="146">
        <v>3.4882416146362716</v>
      </c>
      <c r="T55" s="117"/>
      <c r="U55" s="149">
        <v>-0.34330865240963859</v>
      </c>
      <c r="V55" s="150">
        <v>-0.17020565156439499</v>
      </c>
      <c r="W55" s="151">
        <v>0.43027324020000002</v>
      </c>
      <c r="X55" s="124">
        <v>242.5712553062462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34.339690000000033</v>
      </c>
      <c r="F56" s="333" t="s">
        <v>21</v>
      </c>
      <c r="G56" s="259">
        <v>5.36</v>
      </c>
      <c r="H56" s="334">
        <v>1.8389860579531132</v>
      </c>
      <c r="I56" s="117"/>
      <c r="J56" s="262">
        <v>161.04583000000002</v>
      </c>
      <c r="K56" s="333" t="s">
        <v>21</v>
      </c>
      <c r="L56" s="259">
        <v>5.36</v>
      </c>
      <c r="M56" s="334">
        <v>5.7344687648037187</v>
      </c>
      <c r="N56" s="335">
        <v>5.399310000000046E-2</v>
      </c>
      <c r="O56" s="120"/>
      <c r="P56" s="262">
        <v>18.077537389284146</v>
      </c>
      <c r="Q56" s="333">
        <v>6.0000000000000001E-3</v>
      </c>
      <c r="R56" s="259">
        <v>5.36</v>
      </c>
      <c r="S56" s="265">
        <v>0.58137360243937819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507.79902999999996</v>
      </c>
      <c r="K58" s="336">
        <v>1.1570492460270651E-2</v>
      </c>
      <c r="L58" s="337">
        <v>4.0939446245287021</v>
      </c>
      <c r="M58" s="338">
        <v>24.053909609755525</v>
      </c>
      <c r="N58" s="339">
        <v>16.142504498534752</v>
      </c>
      <c r="O58" s="120"/>
      <c r="P58" s="320">
        <v>1148.6221092036221</v>
      </c>
      <c r="Q58" s="336">
        <v>8.9440515128234969E-3</v>
      </c>
      <c r="R58" s="337">
        <v>4.5</v>
      </c>
      <c r="S58" s="326">
        <v>46.230008910683274</v>
      </c>
      <c r="T58" s="117"/>
      <c r="U58" s="327">
        <v>0.44209407596382932</v>
      </c>
      <c r="V58" s="328">
        <v>0.52030943053088874</v>
      </c>
      <c r="W58" s="329">
        <v>0.32429382127244222</v>
      </c>
      <c r="X58" s="124">
        <v>1177.7560410344408</v>
      </c>
      <c r="Y58" s="242">
        <v>9.3921363240173777E-3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-665.95599999999979</v>
      </c>
      <c r="G60" s="198">
        <v>5</v>
      </c>
      <c r="H60" s="252">
        <v>3.3297799999999986</v>
      </c>
      <c r="I60" s="117"/>
      <c r="J60" s="113">
        <v>33</v>
      </c>
      <c r="K60" s="251">
        <v>192.72262717544049</v>
      </c>
      <c r="L60" s="198">
        <v>5</v>
      </c>
      <c r="M60" s="199">
        <v>31.799233483947681</v>
      </c>
      <c r="N60" s="340">
        <v>12.780464494649227</v>
      </c>
      <c r="O60" s="120"/>
      <c r="P60" s="113">
        <v>24</v>
      </c>
      <c r="Q60" s="251">
        <v>260.76587409121976</v>
      </c>
      <c r="R60" s="198">
        <v>5</v>
      </c>
      <c r="S60" s="116">
        <v>31.29190489094637</v>
      </c>
      <c r="T60" s="117"/>
      <c r="U60" s="121">
        <v>1.375</v>
      </c>
      <c r="V60" s="122">
        <v>1.0162127743507265</v>
      </c>
      <c r="W60" s="201">
        <v>0.52939224674321284</v>
      </c>
      <c r="X60" s="124">
        <v>23</v>
      </c>
      <c r="Y60" s="127">
        <v>209.92841234492417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0.8387999999999991</v>
      </c>
      <c r="I61" s="117"/>
      <c r="J61" s="143">
        <v>14</v>
      </c>
      <c r="K61" s="256">
        <v>287.76</v>
      </c>
      <c r="L61" s="145">
        <v>5</v>
      </c>
      <c r="M61" s="341">
        <v>20.1432</v>
      </c>
      <c r="N61" s="342">
        <v>6.7164000000000001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1.4</v>
      </c>
      <c r="V61" s="150">
        <v>1.9759858740435552</v>
      </c>
      <c r="W61" s="151">
        <v>0.65885815185403174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16</v>
      </c>
      <c r="K62" s="256">
        <v>77.812499999999986</v>
      </c>
      <c r="L62" s="145">
        <v>5</v>
      </c>
      <c r="M62" s="343">
        <v>6.2249999999999996</v>
      </c>
      <c r="N62" s="344">
        <v>1.8125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1.4545454545454546</v>
      </c>
      <c r="V62" s="150">
        <v>1.1022576361221779</v>
      </c>
      <c r="W62" s="151">
        <v>0.3490611458834858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</v>
      </c>
      <c r="V63" s="150">
        <v>1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2.7234799999999995</v>
      </c>
      <c r="I64" s="117"/>
      <c r="J64" s="219"/>
      <c r="K64" s="220"/>
      <c r="L64" s="221"/>
      <c r="M64" s="347">
        <v>5.1657599999999997</v>
      </c>
      <c r="N64" s="335">
        <v>4.1631400000000003</v>
      </c>
      <c r="O64" s="120"/>
      <c r="P64" s="219"/>
      <c r="Q64" s="220"/>
      <c r="R64" s="221"/>
      <c r="S64" s="265">
        <v>15.185131406998691</v>
      </c>
      <c r="T64" s="117"/>
      <c r="U64" s="228"/>
      <c r="V64" s="229">
        <v>0.34018539988525531</v>
      </c>
      <c r="W64" s="267">
        <v>0.49035841857142964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6.185943870968809</v>
      </c>
      <c r="I66" s="297"/>
      <c r="J66" s="293"/>
      <c r="K66" s="298"/>
      <c r="L66" s="295"/>
      <c r="M66" s="349">
        <v>65.513277768994769</v>
      </c>
      <c r="N66" s="350">
        <v>35.612611530176082</v>
      </c>
      <c r="O66" s="300"/>
      <c r="P66" s="293"/>
      <c r="Q66" s="294"/>
      <c r="R66" s="301"/>
      <c r="S66" s="296">
        <v>87.617374815133331</v>
      </c>
      <c r="T66" s="302"/>
      <c r="U66" s="303"/>
      <c r="V66" s="304">
        <v>0.74772016289261467</v>
      </c>
      <c r="W66" s="305">
        <v>0.41978738559901435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66.653444379448885</v>
      </c>
      <c r="I68" s="297"/>
      <c r="J68" s="293"/>
      <c r="K68" s="298"/>
      <c r="L68" s="295"/>
      <c r="M68" s="296">
        <v>543.30640995223177</v>
      </c>
      <c r="N68" s="299">
        <v>566.75429886513109</v>
      </c>
      <c r="O68" s="300"/>
      <c r="P68" s="293"/>
      <c r="Q68" s="294"/>
      <c r="R68" s="301"/>
      <c r="S68" s="296">
        <v>1636.892538660971</v>
      </c>
      <c r="T68" s="302"/>
      <c r="U68" s="303"/>
      <c r="V68" s="304">
        <v>0.33191330348214143</v>
      </c>
      <c r="W68" s="305">
        <v>0.3070304036359478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-160.56922737281516</v>
      </c>
      <c r="F13" s="114"/>
      <c r="G13" s="115"/>
      <c r="H13" s="116">
        <v>0.73008372058447124</v>
      </c>
      <c r="I13" s="117"/>
      <c r="J13" s="113">
        <v>-559.89215423689109</v>
      </c>
      <c r="K13" s="114"/>
      <c r="L13" s="115"/>
      <c r="M13" s="118">
        <v>10.552555804604349</v>
      </c>
      <c r="N13" s="119">
        <v>-24.447373254138984</v>
      </c>
      <c r="O13" s="120"/>
      <c r="P13" s="113">
        <v>570.56870045499386</v>
      </c>
      <c r="Q13" s="114"/>
      <c r="R13" s="115"/>
      <c r="S13" s="116">
        <v>54.781260445460802</v>
      </c>
      <c r="T13" s="117"/>
      <c r="U13" s="121">
        <v>-0.9812878866127972</v>
      </c>
      <c r="V13" s="122">
        <v>0.19263075947495359</v>
      </c>
      <c r="W13" s="123">
        <v>-0.27267159701170868</v>
      </c>
      <c r="X13" s="124">
        <v>304.74263691026431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51.098662627184808</v>
      </c>
      <c r="F14" s="133">
        <v>0.01</v>
      </c>
      <c r="G14" s="134">
        <v>5</v>
      </c>
      <c r="H14" s="135">
        <v>2.5549331313592405</v>
      </c>
      <c r="I14" s="117"/>
      <c r="J14" s="132">
        <v>306.59197576310885</v>
      </c>
      <c r="K14" s="133">
        <v>0.01</v>
      </c>
      <c r="L14" s="134">
        <v>5</v>
      </c>
      <c r="M14" s="136">
        <v>15.329598788155444</v>
      </c>
      <c r="N14" s="137">
        <v>11.992687577946953</v>
      </c>
      <c r="O14" s="120"/>
      <c r="P14" s="132">
        <v>408.78930101747846</v>
      </c>
      <c r="Q14" s="133">
        <v>0.01</v>
      </c>
      <c r="R14" s="134">
        <v>5</v>
      </c>
      <c r="S14" s="135">
        <v>20.439465050873924</v>
      </c>
      <c r="T14" s="117"/>
      <c r="U14" s="138">
        <v>0.75</v>
      </c>
      <c r="V14" s="139">
        <v>0.75</v>
      </c>
      <c r="W14" s="140">
        <v>0.75</v>
      </c>
      <c r="X14" s="124">
        <v>319.8050020785854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-55.101860000000002</v>
      </c>
      <c r="F15" s="144">
        <v>7.000000000000001E-3</v>
      </c>
      <c r="G15" s="145">
        <v>5.37</v>
      </c>
      <c r="H15" s="146">
        <v>-2.0712789174000004</v>
      </c>
      <c r="I15" s="117"/>
      <c r="J15" s="143">
        <v>-157.47611000000001</v>
      </c>
      <c r="K15" s="144">
        <v>7.000000000000001E-3</v>
      </c>
      <c r="L15" s="145">
        <v>5.37</v>
      </c>
      <c r="M15" s="147">
        <v>-5.9195269749000019</v>
      </c>
      <c r="N15" s="148">
        <v>-2.2471743000000002</v>
      </c>
      <c r="O15" s="120"/>
      <c r="P15" s="143">
        <v>204.39465050873923</v>
      </c>
      <c r="Q15" s="144">
        <v>4.0000000000000001E-3</v>
      </c>
      <c r="R15" s="145">
        <v>5.36</v>
      </c>
      <c r="S15" s="146">
        <v>4.3822213069073692</v>
      </c>
      <c r="T15" s="117"/>
      <c r="U15" s="149">
        <v>-0.77045123053877018</v>
      </c>
      <c r="V15" s="150">
        <v>-1.3508051192141968</v>
      </c>
      <c r="W15" s="151" t="s">
        <v>21</v>
      </c>
      <c r="X15" s="124">
        <v>-806.26894890234917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-129.41482999999997</v>
      </c>
      <c r="F16" s="152"/>
      <c r="G16" s="153"/>
      <c r="H16" s="146">
        <v>0.21864462883541544</v>
      </c>
      <c r="I16" s="117"/>
      <c r="J16" s="143">
        <v>-465.99714999999998</v>
      </c>
      <c r="K16" s="152"/>
      <c r="L16" s="153"/>
      <c r="M16" s="147">
        <v>0.20989466536515733</v>
      </c>
      <c r="N16" s="148">
        <v>-7.237724600124138</v>
      </c>
      <c r="O16" s="120"/>
      <c r="P16" s="143">
        <v>-181.60361341716654</v>
      </c>
      <c r="Q16" s="154"/>
      <c r="R16" s="155"/>
      <c r="S16" s="146">
        <v>-5.2866159574161289</v>
      </c>
      <c r="T16" s="117"/>
      <c r="U16" s="149" t="s">
        <v>21</v>
      </c>
      <c r="V16" s="150" t="s">
        <v>21</v>
      </c>
      <c r="W16" s="151" t="s">
        <v>21</v>
      </c>
      <c r="X16" s="124">
        <v>-91.851600033613011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-27.151199999999996</v>
      </c>
      <c r="F17" s="152"/>
      <c r="G17" s="153"/>
      <c r="H17" s="146">
        <v>2.7784877789815671E-2</v>
      </c>
      <c r="I17" s="117"/>
      <c r="J17" s="143">
        <v>-243.01086999999993</v>
      </c>
      <c r="K17" s="152"/>
      <c r="L17" s="153"/>
      <c r="M17" s="147">
        <v>0.93258932598374944</v>
      </c>
      <c r="N17" s="148">
        <v>-26.955161931961797</v>
      </c>
      <c r="O17" s="120"/>
      <c r="P17" s="143">
        <v>138.98836234594268</v>
      </c>
      <c r="Q17" s="154"/>
      <c r="R17" s="155"/>
      <c r="S17" s="146">
        <v>35.246190045095638</v>
      </c>
      <c r="T17" s="117"/>
      <c r="U17" s="149">
        <v>-1.7484260257354838</v>
      </c>
      <c r="V17" s="150">
        <v>2.6459294601503047E-2</v>
      </c>
      <c r="W17" s="151">
        <v>-0.36859874899865941</v>
      </c>
      <c r="X17" s="124">
        <v>883.05818376764114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104.72408000000001</v>
      </c>
      <c r="F18" s="160">
        <v>1.1422000160706262E-2</v>
      </c>
      <c r="G18" s="161">
        <v>1</v>
      </c>
      <c r="H18" s="162">
        <v>1.1961584585898157</v>
      </c>
      <c r="I18" s="163"/>
      <c r="J18" s="159">
        <v>520.08771999999999</v>
      </c>
      <c r="K18" s="160">
        <v>9.7053025185515739E-3</v>
      </c>
      <c r="L18" s="161">
        <v>1</v>
      </c>
      <c r="M18" s="164">
        <v>5.0476086587837461</v>
      </c>
      <c r="N18" s="165">
        <v>3.1797689257502042</v>
      </c>
      <c r="O18" s="166"/>
      <c r="P18" s="159">
        <v>2789.9789999999998</v>
      </c>
      <c r="Q18" s="167">
        <v>5.1000000000000004E-3</v>
      </c>
      <c r="R18" s="168">
        <v>1</v>
      </c>
      <c r="S18" s="162">
        <v>14.2288929</v>
      </c>
      <c r="T18" s="163"/>
      <c r="U18" s="169">
        <v>0.1864127722825154</v>
      </c>
      <c r="V18" s="170">
        <v>0.35474359771052505</v>
      </c>
      <c r="W18" s="171">
        <v>0.16108060708411351</v>
      </c>
      <c r="X18" s="124">
        <v>3133.3705245225292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20.210350000000002</v>
      </c>
      <c r="F19" s="160">
        <v>4.7840000000000001E-3</v>
      </c>
      <c r="G19" s="161">
        <v>8</v>
      </c>
      <c r="H19" s="162">
        <v>0.77349051520000012</v>
      </c>
      <c r="I19" s="163"/>
      <c r="J19" s="159">
        <v>-164.48614999999992</v>
      </c>
      <c r="K19" s="160">
        <v>4.7840000000000001E-3</v>
      </c>
      <c r="L19" s="161">
        <v>8</v>
      </c>
      <c r="M19" s="164">
        <v>-6.2952139327999967</v>
      </c>
      <c r="N19" s="165">
        <v>-35.452593971199995</v>
      </c>
      <c r="O19" s="166"/>
      <c r="P19" s="159">
        <v>224.83411555961314</v>
      </c>
      <c r="Q19" s="167">
        <v>4.7840000000000001E-3</v>
      </c>
      <c r="R19" s="168">
        <v>8</v>
      </c>
      <c r="S19" s="162">
        <v>8.6048512706975142</v>
      </c>
      <c r="T19" s="163"/>
      <c r="U19" s="169">
        <v>-0.73158892986766333</v>
      </c>
      <c r="V19" s="170">
        <v>-0.73158892986766322</v>
      </c>
      <c r="W19" s="171">
        <v>-1.0178043791093834</v>
      </c>
      <c r="X19" s="124">
        <v>936.75839834201986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9.3279999999992924E-2</v>
      </c>
      <c r="F20" s="179">
        <v>2.5999999999999999E-3</v>
      </c>
      <c r="G20" s="180">
        <v>8</v>
      </c>
      <c r="H20" s="181">
        <v>1.9402239999998527E-3</v>
      </c>
      <c r="I20" s="163"/>
      <c r="J20" s="178">
        <v>166.45345</v>
      </c>
      <c r="K20" s="179">
        <v>2.5999999999999999E-3</v>
      </c>
      <c r="L20" s="180">
        <v>8</v>
      </c>
      <c r="M20" s="182">
        <v>3.4622317599999999</v>
      </c>
      <c r="N20" s="183">
        <v>5.2721545334880009</v>
      </c>
      <c r="O20" s="166"/>
      <c r="P20" s="178">
        <v>666.32500000000005</v>
      </c>
      <c r="Q20" s="179">
        <v>2.5999999999999999E-3</v>
      </c>
      <c r="R20" s="180">
        <v>8</v>
      </c>
      <c r="S20" s="181">
        <v>13.85956</v>
      </c>
      <c r="T20" s="163"/>
      <c r="U20" s="184">
        <v>0.24980820170337298</v>
      </c>
      <c r="V20" s="185">
        <v>0.24980820170337298</v>
      </c>
      <c r="W20" s="186">
        <v>0.28688032293808635</v>
      </c>
      <c r="X20" s="124">
        <v>675.64484313492517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165.72922</v>
      </c>
      <c r="F22" s="197">
        <v>3.6542113321293701E-2</v>
      </c>
      <c r="G22" s="198">
        <v>2.2889065479974566</v>
      </c>
      <c r="H22" s="116">
        <v>13.861837647536335</v>
      </c>
      <c r="I22" s="117"/>
      <c r="J22" s="113">
        <v>878.59237000000007</v>
      </c>
      <c r="K22" s="197">
        <v>3.7892726375627545E-2</v>
      </c>
      <c r="L22" s="198">
        <v>2.5026803479745046</v>
      </c>
      <c r="M22" s="199">
        <v>83.319885522697362</v>
      </c>
      <c r="N22" s="200">
        <v>65.04323882427579</v>
      </c>
      <c r="O22" s="120"/>
      <c r="P22" s="113">
        <v>1634.0991446702842</v>
      </c>
      <c r="Q22" s="197">
        <v>4.1116686338860432E-2</v>
      </c>
      <c r="R22" s="198">
        <v>2.5</v>
      </c>
      <c r="S22" s="116">
        <v>167.97185494502048</v>
      </c>
      <c r="T22" s="117"/>
      <c r="U22" s="121">
        <v>0.5376616057021899</v>
      </c>
      <c r="V22" s="122">
        <v>0.4960348002941869</v>
      </c>
      <c r="W22" s="201">
        <v>0.40130388199172651</v>
      </c>
      <c r="X22" s="202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157.30000000000001</v>
      </c>
      <c r="F23" s="133">
        <v>2.8561016539599221E-2</v>
      </c>
      <c r="G23" s="134">
        <v>2.2889065479974566</v>
      </c>
      <c r="H23" s="135">
        <v>10.2832512</v>
      </c>
      <c r="I23" s="117"/>
      <c r="J23" s="132">
        <v>810.5868200000001</v>
      </c>
      <c r="K23" s="133">
        <v>2.9840047582604987E-2</v>
      </c>
      <c r="L23" s="134">
        <v>2.5026803479745046</v>
      </c>
      <c r="M23" s="203">
        <v>60.53470531743757</v>
      </c>
      <c r="N23" s="204">
        <v>50.750368550000005</v>
      </c>
      <c r="O23" s="120"/>
      <c r="P23" s="132">
        <v>1500.0901315184401</v>
      </c>
      <c r="Q23" s="133">
        <v>3.3500000000000002E-2</v>
      </c>
      <c r="R23" s="134">
        <v>2.5</v>
      </c>
      <c r="S23" s="135">
        <v>125.63254851466937</v>
      </c>
      <c r="T23" s="117"/>
      <c r="U23" s="138">
        <v>0.54035874443057474</v>
      </c>
      <c r="V23" s="139">
        <v>0.48183934842625031</v>
      </c>
      <c r="W23" s="205">
        <v>0.4133046739502298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8.429219999999999</v>
      </c>
      <c r="F24" s="144">
        <v>4.3199999999999988E-2</v>
      </c>
      <c r="G24" s="145">
        <v>1.5800000000000003</v>
      </c>
      <c r="H24" s="146">
        <v>0.57534484031999988</v>
      </c>
      <c r="I24" s="117"/>
      <c r="J24" s="143">
        <v>68.005549999999985</v>
      </c>
      <c r="K24" s="144">
        <v>4.3078260715485713E-2</v>
      </c>
      <c r="L24" s="145">
        <v>1.5800000000000003</v>
      </c>
      <c r="M24" s="207">
        <v>4.6287060845399992</v>
      </c>
      <c r="N24" s="208">
        <v>5.9398130877600002</v>
      </c>
      <c r="O24" s="120"/>
      <c r="P24" s="143">
        <v>134.00901315184402</v>
      </c>
      <c r="Q24" s="144">
        <v>4.2900000000000001E-2</v>
      </c>
      <c r="R24" s="145">
        <v>1.5</v>
      </c>
      <c r="S24" s="146">
        <v>8.6234799963211621</v>
      </c>
      <c r="T24" s="117"/>
      <c r="U24" s="149">
        <v>0.50746997086639023</v>
      </c>
      <c r="V24" s="150">
        <v>0.53675616879898114</v>
      </c>
      <c r="W24" s="209">
        <v>0.59938173823752006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1.0055000000000001</v>
      </c>
      <c r="I25" s="117"/>
      <c r="J25" s="210"/>
      <c r="K25" s="152"/>
      <c r="L25" s="212"/>
      <c r="M25" s="214">
        <v>4.3304999999999998</v>
      </c>
      <c r="N25" s="208">
        <v>2.3405243371788185</v>
      </c>
      <c r="O25" s="120"/>
      <c r="P25" s="210"/>
      <c r="Q25" s="152"/>
      <c r="R25" s="155"/>
      <c r="S25" s="213">
        <v>9.0005407891106408</v>
      </c>
      <c r="T25" s="117"/>
      <c r="U25" s="215"/>
      <c r="V25" s="150">
        <v>0.48113775621563559</v>
      </c>
      <c r="W25" s="209">
        <v>0.27797201814408817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1.9977416072163354</v>
      </c>
      <c r="I26" s="117"/>
      <c r="J26" s="219"/>
      <c r="K26" s="223"/>
      <c r="L26" s="221"/>
      <c r="M26" s="224">
        <v>13.825974120719797</v>
      </c>
      <c r="N26" s="225">
        <v>6.0125328493369707</v>
      </c>
      <c r="O26" s="120"/>
      <c r="P26" s="219"/>
      <c r="Q26" s="223"/>
      <c r="R26" s="226"/>
      <c r="S26" s="227">
        <v>24.715285644919341</v>
      </c>
      <c r="T26" s="117"/>
      <c r="U26" s="228"/>
      <c r="V26" s="229">
        <v>0.55940984536272065</v>
      </c>
      <c r="W26" s="230">
        <v>0.28688210237805506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237.6</v>
      </c>
      <c r="F28" s="197">
        <v>1.780816375543269E-3</v>
      </c>
      <c r="G28" s="198">
        <v>7.3806565656565652</v>
      </c>
      <c r="H28" s="116">
        <v>3.1229179520732</v>
      </c>
      <c r="I28" s="117"/>
      <c r="J28" s="113">
        <v>3093.28071</v>
      </c>
      <c r="K28" s="197">
        <v>3.3841811300102365E-3</v>
      </c>
      <c r="L28" s="198">
        <v>6.8809354577780963</v>
      </c>
      <c r="M28" s="199">
        <v>72.031161375101746</v>
      </c>
      <c r="N28" s="200">
        <v>108.36402411280841</v>
      </c>
      <c r="O28" s="120"/>
      <c r="P28" s="113">
        <v>4999.8224314760701</v>
      </c>
      <c r="Q28" s="197">
        <v>7.7790452321428571E-3</v>
      </c>
      <c r="R28" s="198">
        <v>7</v>
      </c>
      <c r="S28" s="116">
        <v>272.25691392994378</v>
      </c>
      <c r="T28" s="117"/>
      <c r="U28" s="121">
        <v>0.61867811355188218</v>
      </c>
      <c r="V28" s="122">
        <v>0.2645705496890946</v>
      </c>
      <c r="W28" s="201">
        <v>0.30460928615766369</v>
      </c>
      <c r="X28" s="202">
        <v>5655.4847138028399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237.6</v>
      </c>
      <c r="F29" s="133">
        <v>2.5601421953372518E-4</v>
      </c>
      <c r="G29" s="134">
        <v>7.3806565656565652</v>
      </c>
      <c r="H29" s="135">
        <v>0.44895779999999991</v>
      </c>
      <c r="I29" s="117"/>
      <c r="J29" s="132">
        <v>3093.28071</v>
      </c>
      <c r="K29" s="133">
        <v>1.6868409030921985E-3</v>
      </c>
      <c r="L29" s="134">
        <v>6.8809354577780963</v>
      </c>
      <c r="M29" s="203">
        <v>35.90384339280002</v>
      </c>
      <c r="N29" s="204">
        <v>47.068250007950006</v>
      </c>
      <c r="O29" s="120"/>
      <c r="P29" s="132">
        <v>4999.8224314760701</v>
      </c>
      <c r="Q29" s="133">
        <v>5.0000000000000001E-3</v>
      </c>
      <c r="R29" s="134">
        <v>7</v>
      </c>
      <c r="S29" s="135">
        <v>174.99378510166247</v>
      </c>
      <c r="T29" s="117"/>
      <c r="U29" s="138">
        <v>0.61867811355188218</v>
      </c>
      <c r="V29" s="139">
        <v>0.2051721058090247</v>
      </c>
      <c r="W29" s="205">
        <v>0.19815677628864925</v>
      </c>
      <c r="X29" s="124">
        <v>5655.4847138028399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1.2146999999999999</v>
      </c>
      <c r="I30" s="117"/>
      <c r="J30" s="210"/>
      <c r="K30" s="154"/>
      <c r="L30" s="212"/>
      <c r="M30" s="214">
        <v>4.0714299999999994</v>
      </c>
      <c r="N30" s="208">
        <v>3.5342699999999998</v>
      </c>
      <c r="O30" s="120"/>
      <c r="P30" s="210"/>
      <c r="Q30" s="154"/>
      <c r="R30" s="155"/>
      <c r="S30" s="213">
        <v>14.999467294428211</v>
      </c>
      <c r="T30" s="117"/>
      <c r="U30" s="215"/>
      <c r="V30" s="150">
        <v>0.27143830644654937</v>
      </c>
      <c r="W30" s="209">
        <v>0.20830928905611576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1.2368501520732</v>
      </c>
      <c r="I31" s="117"/>
      <c r="J31" s="210"/>
      <c r="K31" s="211"/>
      <c r="L31" s="212"/>
      <c r="M31" s="214">
        <v>27.173157982301735</v>
      </c>
      <c r="N31" s="208">
        <v>48.631854104858398</v>
      </c>
      <c r="O31" s="120"/>
      <c r="P31" s="210"/>
      <c r="Q31" s="154"/>
      <c r="R31" s="155"/>
      <c r="S31" s="213">
        <v>74.61393321369475</v>
      </c>
      <c r="T31" s="117"/>
      <c r="U31" s="215"/>
      <c r="V31" s="150">
        <v>0.36418342810688786</v>
      </c>
      <c r="W31" s="209">
        <v>0.52519391114306357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0.22241</v>
      </c>
      <c r="I32" s="117"/>
      <c r="J32" s="219"/>
      <c r="K32" s="223"/>
      <c r="L32" s="221"/>
      <c r="M32" s="224">
        <v>4.8827299999999996</v>
      </c>
      <c r="N32" s="225">
        <v>9.1296499999999998</v>
      </c>
      <c r="O32" s="120"/>
      <c r="P32" s="219"/>
      <c r="Q32" s="220"/>
      <c r="R32" s="226"/>
      <c r="S32" s="227">
        <v>7.6497283201583866</v>
      </c>
      <c r="T32" s="117"/>
      <c r="U32" s="228"/>
      <c r="V32" s="229">
        <v>0.63828802744969948</v>
      </c>
      <c r="W32" s="230">
        <v>1.0550981578474827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397.79260999999997</v>
      </c>
      <c r="K34" s="197">
        <v>1.1277384896040119E-2</v>
      </c>
      <c r="L34" s="198">
        <v>4.3531185976531832</v>
      </c>
      <c r="M34" s="199">
        <v>19.528352834548581</v>
      </c>
      <c r="N34" s="200">
        <v>3.6936300270162001</v>
      </c>
      <c r="O34" s="120"/>
      <c r="P34" s="113">
        <v>702.6439422579848</v>
      </c>
      <c r="Q34" s="197">
        <v>8.9481918452267058E-3</v>
      </c>
      <c r="R34" s="198">
        <v>4.5</v>
      </c>
      <c r="S34" s="116">
        <v>28.2932675739488</v>
      </c>
      <c r="T34" s="117"/>
      <c r="U34" s="121">
        <v>0.56613682418106615</v>
      </c>
      <c r="V34" s="122">
        <v>0.69021200126525617</v>
      </c>
      <c r="W34" s="201">
        <v>0.12125132426380694</v>
      </c>
      <c r="X34" s="202">
        <v>720.33256209667945</v>
      </c>
      <c r="Y34" s="125">
        <v>9.3976948844418668E-3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397.79260999999997</v>
      </c>
      <c r="K35" s="133">
        <v>9.3021862004684132E-3</v>
      </c>
      <c r="L35" s="134">
        <v>4.3531185976531832</v>
      </c>
      <c r="M35" s="203">
        <v>16.108022908679999</v>
      </c>
      <c r="N35" s="204">
        <v>2.3967701849999998</v>
      </c>
      <c r="O35" s="120"/>
      <c r="P35" s="132">
        <v>666.34837560086737</v>
      </c>
      <c r="Q35" s="133">
        <v>7.4999999999999997E-3</v>
      </c>
      <c r="R35" s="134">
        <v>4.5</v>
      </c>
      <c r="S35" s="135">
        <v>22.489257676529274</v>
      </c>
      <c r="T35" s="117"/>
      <c r="U35" s="138">
        <v>0.59697393220370321</v>
      </c>
      <c r="V35" s="139">
        <v>0.71625409519368011</v>
      </c>
      <c r="W35" s="205">
        <v>0.10383176765506812</v>
      </c>
      <c r="X35" s="124">
        <v>683.94687380074254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36.295566657117426</v>
      </c>
      <c r="Q36" s="144">
        <v>7.4999999999999997E-3</v>
      </c>
      <c r="R36" s="145">
        <v>2</v>
      </c>
      <c r="S36" s="146">
        <v>0.54443349985676137</v>
      </c>
      <c r="T36" s="117"/>
      <c r="U36" s="149">
        <v>0</v>
      </c>
      <c r="V36" s="150">
        <v>0</v>
      </c>
      <c r="W36" s="209">
        <v>0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0.87500000000000011</v>
      </c>
      <c r="N37" s="208">
        <v>0.80499999999999994</v>
      </c>
      <c r="O37" s="120"/>
      <c r="P37" s="210"/>
      <c r="Q37" s="154"/>
      <c r="R37" s="155"/>
      <c r="S37" s="213">
        <v>2.1079318267739544</v>
      </c>
      <c r="T37" s="117"/>
      <c r="U37" s="215"/>
      <c r="V37" s="150">
        <v>0.41509881338958093</v>
      </c>
      <c r="W37" s="209">
        <v>0.37251312442726831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2.5453299258685815</v>
      </c>
      <c r="N38" s="225">
        <v>0.49185984201619998</v>
      </c>
      <c r="O38" s="120"/>
      <c r="P38" s="219"/>
      <c r="Q38" s="220"/>
      <c r="R38" s="226"/>
      <c r="S38" s="227">
        <v>3.1516445707888123</v>
      </c>
      <c r="T38" s="117"/>
      <c r="U38" s="228"/>
      <c r="V38" s="246">
        <v>0.807619599449795</v>
      </c>
      <c r="W38" s="247">
        <v>0.10526458047650299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-0.33626463364714898</v>
      </c>
      <c r="I40" s="117"/>
      <c r="J40" s="113">
        <v>-61</v>
      </c>
      <c r="K40" s="251" t="s">
        <v>21</v>
      </c>
      <c r="L40" s="198">
        <v>4.8366810835169787</v>
      </c>
      <c r="M40" s="199">
        <v>-0.74047642243143152</v>
      </c>
      <c r="N40" s="200">
        <v>23.499580260305329</v>
      </c>
      <c r="O40" s="120"/>
      <c r="P40" s="113">
        <v>161</v>
      </c>
      <c r="Q40" s="251">
        <v>73.439184842627313</v>
      </c>
      <c r="R40" s="198">
        <v>5.1815105473459333</v>
      </c>
      <c r="S40" s="116">
        <v>61.264671646940315</v>
      </c>
      <c r="T40" s="117"/>
      <c r="U40" s="121">
        <v>-0.37888198757763975</v>
      </c>
      <c r="V40" s="122">
        <v>-1.2086515809611989E-2</v>
      </c>
      <c r="W40" s="201">
        <v>0.40119958080853085</v>
      </c>
      <c r="X40" s="202">
        <v>185</v>
      </c>
      <c r="Y40" s="244">
        <v>61.616835891051117</v>
      </c>
      <c r="Z40" s="243">
        <v>5.1384071490178469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-1.9622646336471519</v>
      </c>
      <c r="I41" s="117"/>
      <c r="J41" s="253">
        <v>-19</v>
      </c>
      <c r="K41" s="254" t="s">
        <v>21</v>
      </c>
      <c r="L41" s="255">
        <v>5</v>
      </c>
      <c r="M41" s="147">
        <v>-5.6831764224314334</v>
      </c>
      <c r="N41" s="148">
        <v>-1.6141178878428164</v>
      </c>
      <c r="O41" s="120"/>
      <c r="P41" s="143">
        <v>22</v>
      </c>
      <c r="Q41" s="256">
        <v>166.77230836996566</v>
      </c>
      <c r="R41" s="145">
        <v>5</v>
      </c>
      <c r="S41" s="146">
        <v>18.34495392069622</v>
      </c>
      <c r="T41" s="117"/>
      <c r="U41" s="149">
        <v>-0.86363636363636365</v>
      </c>
      <c r="V41" s="150">
        <v>-0.30979507754553942</v>
      </c>
      <c r="W41" s="151">
        <v>-8.0476481796972976E-2</v>
      </c>
      <c r="X41" s="124">
        <v>44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1.0200000000000027</v>
      </c>
      <c r="I42" s="117"/>
      <c r="J42" s="253">
        <v>-54</v>
      </c>
      <c r="K42" s="254" t="s">
        <v>21</v>
      </c>
      <c r="L42" s="255">
        <v>5</v>
      </c>
      <c r="M42" s="147">
        <v>3.7700000000000018</v>
      </c>
      <c r="N42" s="148">
        <v>24.48</v>
      </c>
      <c r="O42" s="120"/>
      <c r="P42" s="143">
        <v>39</v>
      </c>
      <c r="Q42" s="256">
        <v>176.08354084665433</v>
      </c>
      <c r="R42" s="145">
        <v>5</v>
      </c>
      <c r="S42" s="146">
        <v>34.336290465097598</v>
      </c>
      <c r="T42" s="117"/>
      <c r="U42" s="149">
        <v>-1.3846153846153846</v>
      </c>
      <c r="V42" s="150">
        <v>0.10979636847585963</v>
      </c>
      <c r="W42" s="151">
        <v>0.95004896079097423</v>
      </c>
      <c r="X42" s="124">
        <v>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10.857737242693632</v>
      </c>
      <c r="G43" s="255">
        <v>5.6641635936976202</v>
      </c>
      <c r="H43" s="147">
        <v>0.24600000000000022</v>
      </c>
      <c r="I43" s="117"/>
      <c r="J43" s="253">
        <v>15</v>
      </c>
      <c r="K43" s="254">
        <v>16.344866893147572</v>
      </c>
      <c r="L43" s="255">
        <v>5.6641635936976202</v>
      </c>
      <c r="M43" s="147">
        <v>1.3887</v>
      </c>
      <c r="N43" s="148">
        <v>0.20169814814814807</v>
      </c>
      <c r="O43" s="120"/>
      <c r="P43" s="143">
        <v>44</v>
      </c>
      <c r="Q43" s="256">
        <v>18.262454279660513</v>
      </c>
      <c r="R43" s="145">
        <v>5.6641635936976202</v>
      </c>
      <c r="S43" s="146">
        <v>4.5514272611464968</v>
      </c>
      <c r="T43" s="117"/>
      <c r="U43" s="149">
        <v>0.34090909090909088</v>
      </c>
      <c r="V43" s="150">
        <v>0.30511308218736399</v>
      </c>
      <c r="W43" s="151">
        <v>2.2948445905054068E-2</v>
      </c>
      <c r="X43" s="124">
        <v>79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0.43199999999999994</v>
      </c>
      <c r="O44" s="120"/>
      <c r="P44" s="262">
        <v>56</v>
      </c>
      <c r="Q44" s="263">
        <v>14.399999999999999</v>
      </c>
      <c r="R44" s="264">
        <v>5</v>
      </c>
      <c r="S44" s="265">
        <v>4.0319999999999991</v>
      </c>
      <c r="T44" s="117"/>
      <c r="U44" s="266">
        <v>-5.3571428571428568E-2</v>
      </c>
      <c r="V44" s="229">
        <v>-5.3571428571428575E-2</v>
      </c>
      <c r="W44" s="267">
        <v>0.10909090909090909</v>
      </c>
      <c r="X44" s="124">
        <v>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-1.1019000000000005</v>
      </c>
      <c r="I46" s="117"/>
      <c r="J46" s="274"/>
      <c r="K46" s="275"/>
      <c r="L46" s="276"/>
      <c r="M46" s="199">
        <v>-7.7163399999999998</v>
      </c>
      <c r="N46" s="200">
        <v>-9.5942800000000013</v>
      </c>
      <c r="O46" s="120"/>
      <c r="P46" s="274"/>
      <c r="Q46" s="275"/>
      <c r="R46" s="276"/>
      <c r="S46" s="116">
        <v>-6.8419051635323287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-1.1019000000000005</v>
      </c>
      <c r="I47" s="117"/>
      <c r="J47" s="278"/>
      <c r="K47" s="279"/>
      <c r="L47" s="280"/>
      <c r="M47" s="203">
        <v>-7.7163399999999998</v>
      </c>
      <c r="N47" s="204">
        <v>-9.5942800000000013</v>
      </c>
      <c r="O47" s="120"/>
      <c r="P47" s="281"/>
      <c r="Q47" s="282"/>
      <c r="R47" s="283"/>
      <c r="S47" s="135">
        <v>-12.940199655698352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6.0982944921660236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16.276674686546858</v>
      </c>
      <c r="I50" s="297"/>
      <c r="J50" s="293"/>
      <c r="K50" s="298"/>
      <c r="L50" s="295"/>
      <c r="M50" s="296">
        <v>176.9751391145206</v>
      </c>
      <c r="N50" s="299">
        <v>166.55881997026674</v>
      </c>
      <c r="O50" s="300"/>
      <c r="P50" s="293"/>
      <c r="Q50" s="294"/>
      <c r="R50" s="301"/>
      <c r="S50" s="296">
        <v>577.72606337778177</v>
      </c>
      <c r="T50" s="302"/>
      <c r="U50" s="303"/>
      <c r="V50" s="304">
        <v>0.30633054371790475</v>
      </c>
      <c r="W50" s="305">
        <v>0.24187435603440197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18.545722500000021</v>
      </c>
      <c r="F53" s="321"/>
      <c r="G53" s="322"/>
      <c r="H53" s="323">
        <v>0.6923394245381469</v>
      </c>
      <c r="I53" s="117"/>
      <c r="J53" s="320">
        <v>95.185805000000045</v>
      </c>
      <c r="K53" s="321"/>
      <c r="L53" s="322"/>
      <c r="M53" s="324">
        <v>3.6173888756798496</v>
      </c>
      <c r="N53" s="325">
        <v>2.3585039249999982</v>
      </c>
      <c r="O53" s="120"/>
      <c r="P53" s="320">
        <v>148.83113111659648</v>
      </c>
      <c r="Q53" s="321"/>
      <c r="R53" s="322"/>
      <c r="S53" s="326">
        <v>6.0816030201829525</v>
      </c>
      <c r="T53" s="117"/>
      <c r="U53" s="327">
        <v>0.63955574540000037</v>
      </c>
      <c r="V53" s="328">
        <v>0.59480845159982632</v>
      </c>
      <c r="W53" s="329">
        <v>0.36010860854861121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5.1431725000000057</v>
      </c>
      <c r="F54" s="144">
        <v>0.01</v>
      </c>
      <c r="G54" s="145">
        <v>5</v>
      </c>
      <c r="H54" s="213">
        <v>0.25715862500000031</v>
      </c>
      <c r="I54" s="117"/>
      <c r="J54" s="143">
        <v>30.859035000000034</v>
      </c>
      <c r="K54" s="144">
        <v>0.01</v>
      </c>
      <c r="L54" s="145">
        <v>5</v>
      </c>
      <c r="M54" s="330">
        <v>1.5429517500000016</v>
      </c>
      <c r="N54" s="331">
        <v>1.510007124999998</v>
      </c>
      <c r="O54" s="120"/>
      <c r="P54" s="143">
        <v>72.600551764193398</v>
      </c>
      <c r="Q54" s="144">
        <v>0.01</v>
      </c>
      <c r="R54" s="145">
        <v>5</v>
      </c>
      <c r="S54" s="146">
        <v>3.63002758820967</v>
      </c>
      <c r="T54" s="117"/>
      <c r="U54" s="149">
        <v>0.42505234809000053</v>
      </c>
      <c r="V54" s="150">
        <v>0.42505234809000048</v>
      </c>
      <c r="W54" s="151">
        <v>0.41500029152083373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3.6560000000000024</v>
      </c>
      <c r="F55" s="144">
        <v>2.9746815357505922E-3</v>
      </c>
      <c r="G55" s="145">
        <v>5.36</v>
      </c>
      <c r="H55" s="332">
        <v>5.8292335323614365E-2</v>
      </c>
      <c r="I55" s="117"/>
      <c r="J55" s="143">
        <v>-31.805940000000003</v>
      </c>
      <c r="K55" s="144">
        <v>2.9746815357505922E-3</v>
      </c>
      <c r="L55" s="145">
        <v>5.36</v>
      </c>
      <c r="M55" s="330">
        <v>-0.50712322750622485</v>
      </c>
      <c r="N55" s="331">
        <v>0.83582600000000007</v>
      </c>
      <c r="O55" s="120"/>
      <c r="P55" s="143">
        <v>65.340496587774069</v>
      </c>
      <c r="Q55" s="144">
        <v>6.0000000000000001E-3</v>
      </c>
      <c r="R55" s="145">
        <v>5.36</v>
      </c>
      <c r="S55" s="146">
        <v>2.1013503702628142</v>
      </c>
      <c r="T55" s="117"/>
      <c r="U55" s="149">
        <v>-0.48677224173333339</v>
      </c>
      <c r="V55" s="150">
        <v>-0.24133206660001175</v>
      </c>
      <c r="W55" s="151">
        <v>0.28714105708333332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9.7465500000000134</v>
      </c>
      <c r="F56" s="333" t="s">
        <v>21</v>
      </c>
      <c r="G56" s="259">
        <v>5.36</v>
      </c>
      <c r="H56" s="334">
        <v>0.37688846421453226</v>
      </c>
      <c r="I56" s="117"/>
      <c r="J56" s="262">
        <v>96.132710000000017</v>
      </c>
      <c r="K56" s="333" t="s">
        <v>21</v>
      </c>
      <c r="L56" s="259">
        <v>5.36</v>
      </c>
      <c r="M56" s="334">
        <v>2.5815603531860729</v>
      </c>
      <c r="N56" s="335">
        <v>1.2670800000000093E-2</v>
      </c>
      <c r="O56" s="120"/>
      <c r="P56" s="262">
        <v>10.890082764629</v>
      </c>
      <c r="Q56" s="333">
        <v>6.0000000000000001E-3</v>
      </c>
      <c r="R56" s="259">
        <v>5.36</v>
      </c>
      <c r="S56" s="265">
        <v>0.35022506171046863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397.79260999999997</v>
      </c>
      <c r="K58" s="336">
        <v>1.1277384896040119E-2</v>
      </c>
      <c r="L58" s="337">
        <v>4.3531185976531832</v>
      </c>
      <c r="M58" s="338">
        <v>19.528352834548581</v>
      </c>
      <c r="N58" s="339">
        <v>3.6936300270162001</v>
      </c>
      <c r="O58" s="120"/>
      <c r="P58" s="320">
        <v>702.6439422579848</v>
      </c>
      <c r="Q58" s="336">
        <v>8.9481918452267058E-3</v>
      </c>
      <c r="R58" s="337">
        <v>4.5</v>
      </c>
      <c r="S58" s="326">
        <v>28.2932675739488</v>
      </c>
      <c r="T58" s="117"/>
      <c r="U58" s="327">
        <v>0.56613682418106615</v>
      </c>
      <c r="V58" s="328">
        <v>0.69021200126525617</v>
      </c>
      <c r="W58" s="329">
        <v>0.12125132426380694</v>
      </c>
      <c r="X58" s="124">
        <v>720.33256209667945</v>
      </c>
      <c r="Y58" s="242">
        <v>9.3976948844418668E-3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-3</v>
      </c>
      <c r="F60" s="251">
        <v>45.166000000000025</v>
      </c>
      <c r="G60" s="198">
        <v>5</v>
      </c>
      <c r="H60" s="252">
        <v>-0.67749000000000037</v>
      </c>
      <c r="I60" s="117"/>
      <c r="J60" s="113">
        <v>16</v>
      </c>
      <c r="K60" s="251">
        <v>208.07723736623069</v>
      </c>
      <c r="L60" s="198">
        <v>5</v>
      </c>
      <c r="M60" s="199">
        <v>16.646178989298456</v>
      </c>
      <c r="N60" s="340">
        <v>1.3659544946492275</v>
      </c>
      <c r="O60" s="120"/>
      <c r="P60" s="113">
        <v>14</v>
      </c>
      <c r="Q60" s="251">
        <v>271.99991452767983</v>
      </c>
      <c r="R60" s="198">
        <v>5</v>
      </c>
      <c r="S60" s="116">
        <v>19.039994016937591</v>
      </c>
      <c r="T60" s="117"/>
      <c r="U60" s="121">
        <v>1.1428571428571428</v>
      </c>
      <c r="V60" s="122">
        <v>0.87427438130969759</v>
      </c>
      <c r="W60" s="201">
        <v>9.4763708140507191E-2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203.88</v>
      </c>
      <c r="G61" s="145">
        <v>5</v>
      </c>
      <c r="H61" s="341">
        <v>-2.0388000000000002</v>
      </c>
      <c r="I61" s="117"/>
      <c r="J61" s="143">
        <v>9</v>
      </c>
      <c r="K61" s="256">
        <v>250.48</v>
      </c>
      <c r="L61" s="145">
        <v>5</v>
      </c>
      <c r="M61" s="341">
        <v>11.271599999999999</v>
      </c>
      <c r="N61" s="342">
        <v>-1.6775999999999998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1.5</v>
      </c>
      <c r="V61" s="150">
        <v>1.8428487345497351</v>
      </c>
      <c r="W61" s="151">
        <v>-0.27427898763978809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0.23250000000000001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0.7142857142857143</v>
      </c>
      <c r="V62" s="150">
        <v>0.5416949152542373</v>
      </c>
      <c r="W62" s="151">
        <v>7.4626865671641798E-2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1.5938099999999997</v>
      </c>
      <c r="I64" s="117"/>
      <c r="J64" s="219"/>
      <c r="K64" s="220"/>
      <c r="L64" s="221"/>
      <c r="M64" s="347">
        <v>3.2002299999999999</v>
      </c>
      <c r="N64" s="335">
        <v>2.7226300000000001</v>
      </c>
      <c r="O64" s="120"/>
      <c r="P64" s="219"/>
      <c r="Q64" s="220"/>
      <c r="R64" s="221"/>
      <c r="S64" s="265">
        <v>9.1476695222883677</v>
      </c>
      <c r="T64" s="117"/>
      <c r="U64" s="228"/>
      <c r="V64" s="229">
        <v>0.34984101603174611</v>
      </c>
      <c r="W64" s="267">
        <v>0.53447819880952485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1.4849424538146527E-2</v>
      </c>
      <c r="I66" s="297"/>
      <c r="J66" s="293"/>
      <c r="K66" s="298"/>
      <c r="L66" s="295"/>
      <c r="M66" s="349">
        <v>39.791920699526884</v>
      </c>
      <c r="N66" s="350">
        <v>7.4180884466654264</v>
      </c>
      <c r="O66" s="300"/>
      <c r="P66" s="293"/>
      <c r="Q66" s="294"/>
      <c r="R66" s="301"/>
      <c r="S66" s="296">
        <v>53.414864611069348</v>
      </c>
      <c r="T66" s="302"/>
      <c r="U66" s="303"/>
      <c r="V66" s="304">
        <v>0.74495968471069873</v>
      </c>
      <c r="W66" s="305">
        <v>0.14424686711048185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15.599184686546858</v>
      </c>
      <c r="I68" s="297"/>
      <c r="J68" s="293"/>
      <c r="K68" s="298"/>
      <c r="L68" s="295"/>
      <c r="M68" s="296">
        <v>193.62131810381905</v>
      </c>
      <c r="N68" s="299">
        <v>167.92477446491597</v>
      </c>
      <c r="O68" s="300"/>
      <c r="P68" s="293"/>
      <c r="Q68" s="294"/>
      <c r="R68" s="301"/>
      <c r="S68" s="296">
        <v>596.76605739471938</v>
      </c>
      <c r="T68" s="302"/>
      <c r="U68" s="303"/>
      <c r="V68" s="304">
        <v>0.32445095645872496</v>
      </c>
      <c r="W68" s="305">
        <v>0.2388581323097812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-125.50085192888875</v>
      </c>
      <c r="F13" s="114"/>
      <c r="G13" s="115"/>
      <c r="H13" s="116">
        <v>-5.3353150849720929</v>
      </c>
      <c r="I13" s="117"/>
      <c r="J13" s="113">
        <v>-1556.6274915733325</v>
      </c>
      <c r="K13" s="114"/>
      <c r="L13" s="115"/>
      <c r="M13" s="118">
        <v>-35.558148539279159</v>
      </c>
      <c r="N13" s="119">
        <v>13.237161298511298</v>
      </c>
      <c r="O13" s="120"/>
      <c r="P13" s="113">
        <v>485.69709553351265</v>
      </c>
      <c r="Q13" s="114"/>
      <c r="R13" s="115"/>
      <c r="S13" s="116">
        <v>45.199182064239487</v>
      </c>
      <c r="T13" s="117"/>
      <c r="U13" s="121">
        <v>-3.2049347337839427</v>
      </c>
      <c r="V13" s="122">
        <v>-0.78669893824056425</v>
      </c>
      <c r="W13" s="123">
        <v>0.18239279852461854</v>
      </c>
      <c r="X13" s="124">
        <v>246.67667941403499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40.707788071111239</v>
      </c>
      <c r="F14" s="133">
        <v>0.01</v>
      </c>
      <c r="G14" s="134">
        <v>5</v>
      </c>
      <c r="H14" s="135">
        <v>2.0353894035555617</v>
      </c>
      <c r="I14" s="117"/>
      <c r="J14" s="132">
        <v>244.24672842666743</v>
      </c>
      <c r="K14" s="133">
        <v>0.01</v>
      </c>
      <c r="L14" s="134">
        <v>5</v>
      </c>
      <c r="M14" s="136">
        <v>12.212336421333372</v>
      </c>
      <c r="N14" s="137">
        <v>9.7075892594872322</v>
      </c>
      <c r="O14" s="120"/>
      <c r="P14" s="132">
        <v>325.66230456888991</v>
      </c>
      <c r="Q14" s="133">
        <v>0.01</v>
      </c>
      <c r="R14" s="134">
        <v>5</v>
      </c>
      <c r="S14" s="135">
        <v>16.283115228444494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258.86904691965952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-118.03514</v>
      </c>
      <c r="F15" s="144">
        <v>7.000000000000001E-3</v>
      </c>
      <c r="G15" s="145">
        <v>5.37</v>
      </c>
      <c r="H15" s="146">
        <v>-4.4369409126000008</v>
      </c>
      <c r="I15" s="117"/>
      <c r="J15" s="143">
        <v>-308.69232000000005</v>
      </c>
      <c r="K15" s="144">
        <v>7.000000000000001E-3</v>
      </c>
      <c r="L15" s="145">
        <v>5.37</v>
      </c>
      <c r="M15" s="147">
        <v>-11.603744308800003</v>
      </c>
      <c r="N15" s="148">
        <v>-1.7532677000000003</v>
      </c>
      <c r="O15" s="120"/>
      <c r="P15" s="143">
        <v>162.83115228444495</v>
      </c>
      <c r="Q15" s="144">
        <v>4.0000000000000001E-3</v>
      </c>
      <c r="R15" s="145">
        <v>5.36</v>
      </c>
      <c r="S15" s="146">
        <v>3.4910999049784999</v>
      </c>
      <c r="T15" s="117"/>
      <c r="U15" s="149">
        <v>-1.8957817080404522</v>
      </c>
      <c r="V15" s="150">
        <v>-3.3238075748712972</v>
      </c>
      <c r="W15" s="151" t="s">
        <v>21</v>
      </c>
      <c r="X15" s="124">
        <v>-652.6416816706909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-79.991680000000017</v>
      </c>
      <c r="F16" s="152"/>
      <c r="G16" s="153"/>
      <c r="H16" s="146">
        <v>-5.1956170817315988</v>
      </c>
      <c r="I16" s="117"/>
      <c r="J16" s="143">
        <v>-702.37788999999998</v>
      </c>
      <c r="K16" s="152"/>
      <c r="L16" s="153"/>
      <c r="M16" s="147">
        <v>-13.804202343109623</v>
      </c>
      <c r="N16" s="148">
        <v>5.930234799759261</v>
      </c>
      <c r="O16" s="120"/>
      <c r="P16" s="143">
        <v>-113.52154487324481</v>
      </c>
      <c r="Q16" s="154"/>
      <c r="R16" s="155"/>
      <c r="S16" s="146">
        <v>-2.6539310572629402</v>
      </c>
      <c r="T16" s="117"/>
      <c r="U16" s="149" t="s">
        <v>21</v>
      </c>
      <c r="V16" s="150" t="s">
        <v>21</v>
      </c>
      <c r="W16" s="151" t="s">
        <v>21</v>
      </c>
      <c r="X16" s="124">
        <v>-74.350107109657685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31.818180000000005</v>
      </c>
      <c r="F17" s="152"/>
      <c r="G17" s="153"/>
      <c r="H17" s="146">
        <v>2.2618535058039448</v>
      </c>
      <c r="I17" s="117"/>
      <c r="J17" s="143">
        <v>-789.80400999999995</v>
      </c>
      <c r="K17" s="152"/>
      <c r="L17" s="153"/>
      <c r="M17" s="147">
        <v>-22.362538308702909</v>
      </c>
      <c r="N17" s="148">
        <v>-0.64739506073519637</v>
      </c>
      <c r="O17" s="120"/>
      <c r="P17" s="143">
        <v>110.7251835534226</v>
      </c>
      <c r="Q17" s="154"/>
      <c r="R17" s="155"/>
      <c r="S17" s="146">
        <v>28.078897988079433</v>
      </c>
      <c r="T17" s="117"/>
      <c r="U17" s="149">
        <v>-7.1330115214388963</v>
      </c>
      <c r="V17" s="150">
        <v>-0.79641794767717244</v>
      </c>
      <c r="W17" s="151">
        <v>-1.0936703061514433E-2</v>
      </c>
      <c r="X17" s="124">
        <v>714.79942127472407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212.93970000000002</v>
      </c>
      <c r="F18" s="160">
        <v>4.2533195906819862E-3</v>
      </c>
      <c r="G18" s="161">
        <v>1</v>
      </c>
      <c r="H18" s="162">
        <v>0.90570059764394495</v>
      </c>
      <c r="I18" s="163"/>
      <c r="J18" s="159">
        <v>992.80684999999994</v>
      </c>
      <c r="K18" s="160">
        <v>6.6125524035869528E-3</v>
      </c>
      <c r="L18" s="161">
        <v>1</v>
      </c>
      <c r="M18" s="164">
        <v>6.5649873222650905</v>
      </c>
      <c r="N18" s="165">
        <v>5.4475107210248011</v>
      </c>
      <c r="O18" s="166"/>
      <c r="P18" s="159">
        <v>2222.6390000000001</v>
      </c>
      <c r="Q18" s="167">
        <v>5.1000000000000004E-3</v>
      </c>
      <c r="R18" s="168">
        <v>1</v>
      </c>
      <c r="S18" s="162">
        <v>11.335458900000001</v>
      </c>
      <c r="T18" s="163"/>
      <c r="U18" s="169">
        <v>0.44667930779582282</v>
      </c>
      <c r="V18" s="170">
        <v>0.57915496674467148</v>
      </c>
      <c r="W18" s="171">
        <v>0.34091877399417653</v>
      </c>
      <c r="X18" s="124">
        <v>2536.3350668604671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19.37503000000001</v>
      </c>
      <c r="F19" s="160">
        <v>4.7840000000000001E-3</v>
      </c>
      <c r="G19" s="161">
        <v>8</v>
      </c>
      <c r="H19" s="162">
        <v>0.74152114816000037</v>
      </c>
      <c r="I19" s="163"/>
      <c r="J19" s="159">
        <v>-719.55242999999996</v>
      </c>
      <c r="K19" s="160">
        <v>4.7840000000000001E-3</v>
      </c>
      <c r="L19" s="161">
        <v>8</v>
      </c>
      <c r="M19" s="164">
        <v>-27.538710600959998</v>
      </c>
      <c r="N19" s="165">
        <v>-8.2272998617599971</v>
      </c>
      <c r="O19" s="166"/>
      <c r="P19" s="159">
        <v>179.11426751288946</v>
      </c>
      <c r="Q19" s="167">
        <v>4.7840000000000001E-3</v>
      </c>
      <c r="R19" s="168">
        <v>8</v>
      </c>
      <c r="S19" s="162">
        <v>6.8550612462533049</v>
      </c>
      <c r="T19" s="163"/>
      <c r="U19" s="169">
        <v>-4.0172814817681646</v>
      </c>
      <c r="V19" s="170">
        <v>-4.0172814817681646</v>
      </c>
      <c r="W19" s="171">
        <v>-0.29179560893543871</v>
      </c>
      <c r="X19" s="124">
        <v>758.26754489974076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8.7449999999996919E-2</v>
      </c>
      <c r="F20" s="179">
        <v>2.5999999999999999E-3</v>
      </c>
      <c r="G20" s="180">
        <v>8</v>
      </c>
      <c r="H20" s="181">
        <v>1.8189599999999359E-3</v>
      </c>
      <c r="I20" s="163"/>
      <c r="J20" s="178">
        <v>35.183253364999999</v>
      </c>
      <c r="K20" s="179">
        <v>2.5999999999999999E-3</v>
      </c>
      <c r="L20" s="180">
        <v>8</v>
      </c>
      <c r="M20" s="182">
        <v>0.73181166999199998</v>
      </c>
      <c r="N20" s="183">
        <v>2.2576000000000001</v>
      </c>
      <c r="O20" s="166"/>
      <c r="P20" s="178">
        <v>530.82799999999997</v>
      </c>
      <c r="Q20" s="179">
        <v>2.5999999999999999E-3</v>
      </c>
      <c r="R20" s="180">
        <v>8</v>
      </c>
      <c r="S20" s="181">
        <v>11.041222399999999</v>
      </c>
      <c r="T20" s="163"/>
      <c r="U20" s="184">
        <v>6.6279950125087597E-2</v>
      </c>
      <c r="V20" s="185">
        <v>6.6279950125087611E-2</v>
      </c>
      <c r="W20" s="186">
        <v>0.1517625983370027</v>
      </c>
      <c r="X20" s="124">
        <v>546.90681966113232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63.340260000000001</v>
      </c>
      <c r="F22" s="197">
        <v>4.1549104525508439E-2</v>
      </c>
      <c r="G22" s="198">
        <v>1.9909620476610765</v>
      </c>
      <c r="H22" s="116">
        <v>5.2396767067250138</v>
      </c>
      <c r="I22" s="117"/>
      <c r="J22" s="113">
        <v>755.92728999999997</v>
      </c>
      <c r="K22" s="197">
        <v>4.2689353280936843E-2</v>
      </c>
      <c r="L22" s="198">
        <v>2.4445276161680942</v>
      </c>
      <c r="M22" s="199">
        <v>78.885021402692274</v>
      </c>
      <c r="N22" s="200">
        <v>55.53912752809542</v>
      </c>
      <c r="O22" s="120"/>
      <c r="P22" s="113">
        <v>1608.0901315184419</v>
      </c>
      <c r="Q22" s="197">
        <v>4.0842592454250218E-2</v>
      </c>
      <c r="R22" s="198">
        <v>2.5</v>
      </c>
      <c r="S22" s="116">
        <v>164.19642467827339</v>
      </c>
      <c r="T22" s="117"/>
      <c r="U22" s="121">
        <v>0.4700776873036428</v>
      </c>
      <c r="V22" s="122">
        <v>0.48043081058104431</v>
      </c>
      <c r="W22" s="201">
        <v>0.34266540046803112</v>
      </c>
      <c r="X22" s="202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56.65</v>
      </c>
      <c r="F23" s="133">
        <v>2.5051146398553038E-2</v>
      </c>
      <c r="G23" s="134">
        <v>1.9909620476610765</v>
      </c>
      <c r="H23" s="135">
        <v>2.8254686999999996</v>
      </c>
      <c r="I23" s="117"/>
      <c r="J23" s="132">
        <v>699.87</v>
      </c>
      <c r="K23" s="133">
        <v>3.4725183215418731E-2</v>
      </c>
      <c r="L23" s="134">
        <v>2.4445276161680942</v>
      </c>
      <c r="M23" s="203">
        <v>59.409633275596455</v>
      </c>
      <c r="N23" s="204">
        <v>43.797776300000002</v>
      </c>
      <c r="O23" s="120"/>
      <c r="P23" s="132">
        <v>1449.90011956222</v>
      </c>
      <c r="Q23" s="133">
        <v>3.3500000000000002E-2</v>
      </c>
      <c r="R23" s="134">
        <v>2.5</v>
      </c>
      <c r="S23" s="135">
        <v>121.42913501333594</v>
      </c>
      <c r="T23" s="117"/>
      <c r="U23" s="138">
        <v>0.48270221552317505</v>
      </c>
      <c r="V23" s="139">
        <v>0.48925353268037197</v>
      </c>
      <c r="W23" s="205">
        <v>0.35668362951063931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6.6902600000000003</v>
      </c>
      <c r="F24" s="144">
        <v>4.3199999999999995E-2</v>
      </c>
      <c r="G24" s="145">
        <v>1.58</v>
      </c>
      <c r="H24" s="146">
        <v>0.45665038655999995</v>
      </c>
      <c r="I24" s="117"/>
      <c r="J24" s="143">
        <v>56.057289999999995</v>
      </c>
      <c r="K24" s="144">
        <v>4.3101356665654005E-2</v>
      </c>
      <c r="L24" s="145">
        <v>1.5800000000000003</v>
      </c>
      <c r="M24" s="207">
        <v>3.8175094949999995</v>
      </c>
      <c r="N24" s="208">
        <v>3.1895982679800001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0.35436681056395347</v>
      </c>
      <c r="V24" s="150">
        <v>0.37501834751029972</v>
      </c>
      <c r="W24" s="209">
        <v>0.32185978344685617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0.33500000000000002</v>
      </c>
      <c r="I25" s="117"/>
      <c r="J25" s="210"/>
      <c r="K25" s="152"/>
      <c r="L25" s="212"/>
      <c r="M25" s="214">
        <v>3.4035000000000002</v>
      </c>
      <c r="N25" s="208">
        <v>1.1932837019044198</v>
      </c>
      <c r="O25" s="120"/>
      <c r="P25" s="210"/>
      <c r="Q25" s="152"/>
      <c r="R25" s="155"/>
      <c r="S25" s="213">
        <v>8.6994007173733205</v>
      </c>
      <c r="T25" s="117"/>
      <c r="U25" s="215"/>
      <c r="V25" s="150">
        <v>0.39123384593641825</v>
      </c>
      <c r="W25" s="209">
        <v>0.14172015798675194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1.6225576201650149</v>
      </c>
      <c r="I26" s="117"/>
      <c r="J26" s="219"/>
      <c r="K26" s="223"/>
      <c r="L26" s="221"/>
      <c r="M26" s="224">
        <v>12.254378632095824</v>
      </c>
      <c r="N26" s="225">
        <v>7.3584692582109961</v>
      </c>
      <c r="O26" s="120"/>
      <c r="P26" s="219"/>
      <c r="Q26" s="223"/>
      <c r="R26" s="226"/>
      <c r="S26" s="227">
        <v>23.888361678181244</v>
      </c>
      <c r="T26" s="117"/>
      <c r="U26" s="228"/>
      <c r="V26" s="229">
        <v>0.51298531046976426</v>
      </c>
      <c r="W26" s="230">
        <v>0.35110213681620867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574.55167000000006</v>
      </c>
      <c r="F28" s="197">
        <v>1.2383728863880542E-4</v>
      </c>
      <c r="G28" s="198">
        <v>8.8605238007575533</v>
      </c>
      <c r="H28" s="116">
        <v>0.63043442892819967</v>
      </c>
      <c r="I28" s="117"/>
      <c r="J28" s="113">
        <v>1661.28152</v>
      </c>
      <c r="K28" s="197">
        <v>2.5226231435110783E-3</v>
      </c>
      <c r="L28" s="198">
        <v>8.2280449297359297</v>
      </c>
      <c r="M28" s="199">
        <v>34.481985456811344</v>
      </c>
      <c r="N28" s="200">
        <v>39.475463030999499</v>
      </c>
      <c r="O28" s="120"/>
      <c r="P28" s="113">
        <v>4069.7473921324499</v>
      </c>
      <c r="Q28" s="197">
        <v>7.7790452321428562E-3</v>
      </c>
      <c r="R28" s="198">
        <v>7</v>
      </c>
      <c r="S28" s="116">
        <v>221.61124332755631</v>
      </c>
      <c r="T28" s="117"/>
      <c r="U28" s="121">
        <v>0.40820261306919309</v>
      </c>
      <c r="V28" s="122">
        <v>0.15559673299537718</v>
      </c>
      <c r="W28" s="201">
        <v>0.14731449495951854</v>
      </c>
      <c r="X28" s="202">
        <v>4260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574.55167000000006</v>
      </c>
      <c r="F29" s="133">
        <v>-2.6089707459809388E-4</v>
      </c>
      <c r="G29" s="134">
        <v>8.8605238007575533</v>
      </c>
      <c r="H29" s="135">
        <v>-1.3281823273200004</v>
      </c>
      <c r="I29" s="117"/>
      <c r="J29" s="132">
        <v>1661.28152</v>
      </c>
      <c r="K29" s="133">
        <v>6.9865824281784992E-4</v>
      </c>
      <c r="L29" s="134">
        <v>8.2280449297359297</v>
      </c>
      <c r="M29" s="203">
        <v>9.5500286795099996</v>
      </c>
      <c r="N29" s="204">
        <v>7.0564307124600019</v>
      </c>
      <c r="O29" s="120"/>
      <c r="P29" s="132">
        <v>4069.7473921324499</v>
      </c>
      <c r="Q29" s="133">
        <v>5.0000000000000001E-3</v>
      </c>
      <c r="R29" s="134">
        <v>7</v>
      </c>
      <c r="S29" s="135">
        <v>142.44115872463576</v>
      </c>
      <c r="T29" s="117"/>
      <c r="U29" s="138">
        <v>0.40820261306919309</v>
      </c>
      <c r="V29" s="139">
        <v>6.7045429600666992E-2</v>
      </c>
      <c r="W29" s="205">
        <v>3.9439027009054335E-2</v>
      </c>
      <c r="X29" s="124">
        <v>4260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0.54953000000000007</v>
      </c>
      <c r="I30" s="117"/>
      <c r="J30" s="210"/>
      <c r="K30" s="154"/>
      <c r="L30" s="212"/>
      <c r="M30" s="214">
        <v>3.0990100000000003</v>
      </c>
      <c r="N30" s="208">
        <v>3.2588400000000002</v>
      </c>
      <c r="O30" s="120"/>
      <c r="P30" s="210"/>
      <c r="Q30" s="154"/>
      <c r="R30" s="155"/>
      <c r="S30" s="213">
        <v>12.20924217639735</v>
      </c>
      <c r="T30" s="117"/>
      <c r="U30" s="215"/>
      <c r="V30" s="150">
        <v>0.2538249266601445</v>
      </c>
      <c r="W30" s="209">
        <v>0.25499530516431923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6.9266756248200001E-2</v>
      </c>
      <c r="I31" s="117"/>
      <c r="J31" s="210"/>
      <c r="K31" s="211"/>
      <c r="L31" s="212"/>
      <c r="M31" s="214">
        <v>19.400956777301349</v>
      </c>
      <c r="N31" s="208">
        <v>26.071752318539499</v>
      </c>
      <c r="O31" s="120"/>
      <c r="P31" s="210"/>
      <c r="Q31" s="154"/>
      <c r="R31" s="155"/>
      <c r="S31" s="213">
        <v>60.734128916560572</v>
      </c>
      <c r="T31" s="117"/>
      <c r="U31" s="215"/>
      <c r="V31" s="150">
        <v>0.31944076787460479</v>
      </c>
      <c r="W31" s="209">
        <v>0.37379140452133386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1.33982</v>
      </c>
      <c r="I32" s="117"/>
      <c r="J32" s="219"/>
      <c r="K32" s="223"/>
      <c r="L32" s="221"/>
      <c r="M32" s="224">
        <v>2.4319900000000003</v>
      </c>
      <c r="N32" s="225">
        <v>3.0884399999999999</v>
      </c>
      <c r="O32" s="120"/>
      <c r="P32" s="219"/>
      <c r="Q32" s="220"/>
      <c r="R32" s="226"/>
      <c r="S32" s="227">
        <v>6.2267135099626483</v>
      </c>
      <c r="T32" s="117"/>
      <c r="U32" s="228"/>
      <c r="V32" s="229">
        <v>0.39057361417204323</v>
      </c>
      <c r="W32" s="230">
        <v>0.47384700359016846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64.449420000000003</v>
      </c>
      <c r="K34" s="197">
        <v>1.1996789719927571E-2</v>
      </c>
      <c r="L34" s="198">
        <v>3.7065638766519822</v>
      </c>
      <c r="M34" s="199">
        <v>2.8658638138992512</v>
      </c>
      <c r="N34" s="200">
        <v>6.8413252100000008</v>
      </c>
      <c r="O34" s="120"/>
      <c r="P34" s="113">
        <v>247.74150151354888</v>
      </c>
      <c r="Q34" s="197">
        <v>8.9120058756789796E-3</v>
      </c>
      <c r="R34" s="198">
        <v>4.5</v>
      </c>
      <c r="S34" s="116">
        <v>9.9354317271222623</v>
      </c>
      <c r="T34" s="117"/>
      <c r="U34" s="121">
        <v>0.26014785413930858</v>
      </c>
      <c r="V34" s="122">
        <v>0.28844884576840946</v>
      </c>
      <c r="W34" s="201">
        <v>0.63985897841749284</v>
      </c>
      <c r="X34" s="202">
        <v>253.7840741140682</v>
      </c>
      <c r="Y34" s="125">
        <v>9.3622253078122341E-3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45.4</v>
      </c>
      <c r="K35" s="133">
        <v>1.0262748547047148E-2</v>
      </c>
      <c r="L35" s="134">
        <v>3.7065638766519822</v>
      </c>
      <c r="M35" s="203">
        <v>1.7269947999999997</v>
      </c>
      <c r="N35" s="204">
        <v>5.7573568800000006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0.1946608888324306</v>
      </c>
      <c r="V35" s="139">
        <v>0.21940175740054541</v>
      </c>
      <c r="W35" s="205">
        <v>0.71262156477166205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19.049419999999998</v>
      </c>
      <c r="K36" s="144">
        <v>9.9421361219376812E-3</v>
      </c>
      <c r="L36" s="145">
        <v>1.9321891666666666</v>
      </c>
      <c r="M36" s="207">
        <v>0.36594102899287911</v>
      </c>
      <c r="N36" s="208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1.3123591854060759</v>
      </c>
      <c r="V36" s="150">
        <v>1.6807023370991738</v>
      </c>
      <c r="W36" s="209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0.52</v>
      </c>
      <c r="N37" s="208">
        <v>0.2</v>
      </c>
      <c r="O37" s="120"/>
      <c r="P37" s="210"/>
      <c r="Q37" s="154"/>
      <c r="R37" s="155"/>
      <c r="S37" s="213">
        <v>0.7432245045406467</v>
      </c>
      <c r="T37" s="117"/>
      <c r="U37" s="215"/>
      <c r="V37" s="150">
        <v>0.69965400336388051</v>
      </c>
      <c r="W37" s="209">
        <v>0.26269050530216498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0.25292798490637231</v>
      </c>
      <c r="N38" s="225">
        <v>0.88396833000000008</v>
      </c>
      <c r="O38" s="120"/>
      <c r="P38" s="219"/>
      <c r="Q38" s="220"/>
      <c r="R38" s="226"/>
      <c r="S38" s="227">
        <v>1.1030953176467051</v>
      </c>
      <c r="T38" s="117"/>
      <c r="U38" s="228"/>
      <c r="V38" s="246">
        <v>0.22928932872814448</v>
      </c>
      <c r="W38" s="247">
        <v>0.54051725113129889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40</v>
      </c>
      <c r="F40" s="251" t="s">
        <v>21</v>
      </c>
      <c r="G40" s="198">
        <v>5.448310425745893</v>
      </c>
      <c r="H40" s="252">
        <v>16.518008943921412</v>
      </c>
      <c r="I40" s="117"/>
      <c r="J40" s="113">
        <v>139</v>
      </c>
      <c r="K40" s="251" t="s">
        <v>21</v>
      </c>
      <c r="L40" s="198">
        <v>5.4348121368811766</v>
      </c>
      <c r="M40" s="199">
        <v>71.530285775685641</v>
      </c>
      <c r="N40" s="200">
        <v>35.002397825988083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0.72774869109947649</v>
      </c>
      <c r="V40" s="122">
        <v>0.9978612998969153</v>
      </c>
      <c r="W40" s="201">
        <v>0.5125562387113235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5.8995589439214093</v>
      </c>
      <c r="I41" s="117"/>
      <c r="J41" s="253">
        <v>28</v>
      </c>
      <c r="K41" s="254" t="s">
        <v>21</v>
      </c>
      <c r="L41" s="255">
        <v>5</v>
      </c>
      <c r="M41" s="147">
        <v>27.468235775685631</v>
      </c>
      <c r="N41" s="148">
        <v>13.272175603765863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1.1200000000000001</v>
      </c>
      <c r="V41" s="150">
        <v>1.3176401307464276</v>
      </c>
      <c r="W41" s="151">
        <v>0.55991897259040224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7.6650000000000027</v>
      </c>
      <c r="I42" s="117"/>
      <c r="J42" s="253">
        <v>23</v>
      </c>
      <c r="K42" s="254" t="s">
        <v>21</v>
      </c>
      <c r="L42" s="255">
        <v>5</v>
      </c>
      <c r="M42" s="147">
        <v>35.865000000000002</v>
      </c>
      <c r="N42" s="148">
        <v>14.665000000000001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0.5</v>
      </c>
      <c r="V42" s="150">
        <v>0.88557273359521083</v>
      </c>
      <c r="W42" s="151">
        <v>0.49799466947506882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27</v>
      </c>
      <c r="F43" s="254">
        <v>19.312125299267382</v>
      </c>
      <c r="G43" s="255">
        <v>5.6641635936976202</v>
      </c>
      <c r="H43" s="147">
        <v>2.9534500000000001</v>
      </c>
      <c r="I43" s="117"/>
      <c r="J43" s="253">
        <v>91</v>
      </c>
      <c r="K43" s="254">
        <v>16.322109588071754</v>
      </c>
      <c r="L43" s="255">
        <v>5.6641635936976202</v>
      </c>
      <c r="M43" s="147">
        <v>8.4130500000000001</v>
      </c>
      <c r="N43" s="148">
        <v>4.761222222222222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1.6851851851851851</v>
      </c>
      <c r="V43" s="150">
        <v>1.5061380495512953</v>
      </c>
      <c r="W43" s="151">
        <v>0.45527002651865289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2.3039999999999998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-4.5454545454545456E-2</v>
      </c>
      <c r="V44" s="229">
        <v>-4.5454545454545456E-2</v>
      </c>
      <c r="W44" s="267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-0.76508999999999983</v>
      </c>
      <c r="I46" s="117"/>
      <c r="J46" s="274"/>
      <c r="K46" s="275"/>
      <c r="L46" s="276"/>
      <c r="M46" s="199">
        <v>-4.2274799999999999</v>
      </c>
      <c r="N46" s="200">
        <v>-3.0837400000000001</v>
      </c>
      <c r="O46" s="120"/>
      <c r="P46" s="274"/>
      <c r="Q46" s="275"/>
      <c r="R46" s="276"/>
      <c r="S46" s="116">
        <v>-4.2762885429133668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-0.76508999999999983</v>
      </c>
      <c r="I47" s="117"/>
      <c r="J47" s="278"/>
      <c r="K47" s="279"/>
      <c r="L47" s="280"/>
      <c r="M47" s="203">
        <v>-4.2274799999999999</v>
      </c>
      <c r="N47" s="204">
        <v>-3.0837400000000001</v>
      </c>
      <c r="O47" s="120"/>
      <c r="P47" s="281"/>
      <c r="Q47" s="282"/>
      <c r="R47" s="283"/>
      <c r="S47" s="135">
        <v>-10.308819802688767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6.0325312597753999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16.287714994602531</v>
      </c>
      <c r="I50" s="297"/>
      <c r="J50" s="293"/>
      <c r="K50" s="298"/>
      <c r="L50" s="295"/>
      <c r="M50" s="296">
        <v>147.97752790980934</v>
      </c>
      <c r="N50" s="299">
        <v>147.01173489359428</v>
      </c>
      <c r="O50" s="300"/>
      <c r="P50" s="293"/>
      <c r="Q50" s="294"/>
      <c r="R50" s="301"/>
      <c r="S50" s="296">
        <v>508.34958874302492</v>
      </c>
      <c r="T50" s="302"/>
      <c r="U50" s="303"/>
      <c r="V50" s="304">
        <v>0.29109402503050563</v>
      </c>
      <c r="W50" s="305">
        <v>0.25558136298702144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20.859687588209681</v>
      </c>
      <c r="F53" s="321"/>
      <c r="G53" s="322"/>
      <c r="H53" s="323">
        <v>0.52217750127187423</v>
      </c>
      <c r="I53" s="117"/>
      <c r="J53" s="320">
        <v>48.693275529258017</v>
      </c>
      <c r="K53" s="321"/>
      <c r="L53" s="322"/>
      <c r="M53" s="324">
        <v>2.7724860313429165</v>
      </c>
      <c r="N53" s="325">
        <v>1.7448109929047919</v>
      </c>
      <c r="O53" s="120"/>
      <c r="P53" s="320">
        <v>59.532452446638601</v>
      </c>
      <c r="Q53" s="321"/>
      <c r="R53" s="322"/>
      <c r="S53" s="326">
        <v>2.4326412080731821</v>
      </c>
      <c r="T53" s="117"/>
      <c r="U53" s="327">
        <v>0.8179282648048779</v>
      </c>
      <c r="V53" s="328">
        <v>1.1397019922797882</v>
      </c>
      <c r="W53" s="329">
        <v>0.67302767890058601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3">
        <v>0.1815013794104835</v>
      </c>
      <c r="I54" s="117"/>
      <c r="J54" s="143">
        <v>21.780165529258017</v>
      </c>
      <c r="K54" s="144">
        <v>0.01</v>
      </c>
      <c r="L54" s="145">
        <v>5</v>
      </c>
      <c r="M54" s="330">
        <v>1.0890082764629008</v>
      </c>
      <c r="N54" s="331">
        <v>-0.36006670709520849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0.74999999999999978</v>
      </c>
      <c r="V54" s="150">
        <v>0.74999999999999967</v>
      </c>
      <c r="W54" s="151">
        <v>-0.25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11.358329999999995</v>
      </c>
      <c r="F55" s="144">
        <v>2.9746815357505922E-3</v>
      </c>
      <c r="G55" s="145">
        <v>5.36</v>
      </c>
      <c r="H55" s="332">
        <v>0.18110054186987637</v>
      </c>
      <c r="I55" s="117"/>
      <c r="J55" s="143">
        <v>-20.408300000000004</v>
      </c>
      <c r="K55" s="144">
        <v>2.9746815357505922E-3</v>
      </c>
      <c r="L55" s="145">
        <v>5.36</v>
      </c>
      <c r="M55" s="330">
        <v>-0.32539591547727531</v>
      </c>
      <c r="N55" s="331">
        <v>1.1287136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-0.78084423388888913</v>
      </c>
      <c r="V55" s="150">
        <v>-0.38712715414109916</v>
      </c>
      <c r="W55" s="151">
        <v>0.9796045928421051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5.8713300000000146</v>
      </c>
      <c r="F56" s="333" t="s">
        <v>21</v>
      </c>
      <c r="G56" s="259">
        <v>5.36</v>
      </c>
      <c r="H56" s="334">
        <v>0.15957557999151439</v>
      </c>
      <c r="I56" s="117"/>
      <c r="J56" s="262">
        <v>47.321410000000007</v>
      </c>
      <c r="K56" s="333" t="s">
        <v>21</v>
      </c>
      <c r="L56" s="259">
        <v>5.36</v>
      </c>
      <c r="M56" s="334">
        <v>2.0088736703572909</v>
      </c>
      <c r="N56" s="335">
        <v>0.97616410000000031</v>
      </c>
      <c r="O56" s="120"/>
      <c r="P56" s="262">
        <v>4.3560331058516049</v>
      </c>
      <c r="Q56" s="333">
        <v>6.0000000000000001E-3</v>
      </c>
      <c r="R56" s="259">
        <v>5.36</v>
      </c>
      <c r="S56" s="265">
        <v>0.14009002468418763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64.449420000000003</v>
      </c>
      <c r="K58" s="336">
        <v>1.1996789719927571E-2</v>
      </c>
      <c r="L58" s="337">
        <v>3.7065638766519822</v>
      </c>
      <c r="M58" s="338">
        <v>2.8658638138992512</v>
      </c>
      <c r="N58" s="339">
        <v>6.8413252100000008</v>
      </c>
      <c r="O58" s="120"/>
      <c r="P58" s="320">
        <v>247.74150151354888</v>
      </c>
      <c r="Q58" s="336">
        <v>8.9120058756789796E-3</v>
      </c>
      <c r="R58" s="337">
        <v>4.5</v>
      </c>
      <c r="S58" s="326">
        <v>9.9354317271222623</v>
      </c>
      <c r="T58" s="117"/>
      <c r="U58" s="327">
        <v>0.26014785413930858</v>
      </c>
      <c r="V58" s="328">
        <v>0.28844884576840946</v>
      </c>
      <c r="W58" s="329">
        <v>0.63985897841749284</v>
      </c>
      <c r="X58" s="124">
        <v>253.7840741140682</v>
      </c>
      <c r="Y58" s="242">
        <v>9.3622253078122341E-3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419.52600000000012</v>
      </c>
      <c r="G60" s="198">
        <v>5</v>
      </c>
      <c r="H60" s="252">
        <v>2.0976300000000005</v>
      </c>
      <c r="I60" s="117"/>
      <c r="J60" s="113">
        <v>11</v>
      </c>
      <c r="K60" s="251">
        <v>176.56862717544047</v>
      </c>
      <c r="L60" s="198">
        <v>5</v>
      </c>
      <c r="M60" s="199">
        <v>9.711274494649226</v>
      </c>
      <c r="N60" s="340">
        <v>2.3156300000000001</v>
      </c>
      <c r="O60" s="120"/>
      <c r="P60" s="113">
        <v>5</v>
      </c>
      <c r="Q60" s="251">
        <v>270.65169214258299</v>
      </c>
      <c r="R60" s="198">
        <v>5</v>
      </c>
      <c r="S60" s="116">
        <v>6.7662923035645743</v>
      </c>
      <c r="T60" s="117"/>
      <c r="U60" s="121">
        <v>2.2000000000000002</v>
      </c>
      <c r="V60" s="122">
        <v>1.43524312266752</v>
      </c>
      <c r="W60" s="201">
        <v>0.44685183022380648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2</v>
      </c>
      <c r="K61" s="256">
        <v>539.4</v>
      </c>
      <c r="L61" s="145">
        <v>5</v>
      </c>
      <c r="M61" s="341">
        <v>5.3940000000000001</v>
      </c>
      <c r="N61" s="342">
        <v>2.6387999999999998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2.6456739258387292</v>
      </c>
      <c r="W61" s="151">
        <v>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8</v>
      </c>
      <c r="K62" s="256">
        <v>77.812499999999986</v>
      </c>
      <c r="L62" s="145">
        <v>5</v>
      </c>
      <c r="M62" s="343">
        <v>3.1124999999999998</v>
      </c>
      <c r="N62" s="344">
        <v>-1.115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</v>
      </c>
      <c r="V62" s="150">
        <v>3.1760204081632653</v>
      </c>
      <c r="W62" s="151">
        <v>-1.0736639383726529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0.65883000000000003</v>
      </c>
      <c r="I64" s="117"/>
      <c r="J64" s="219"/>
      <c r="K64" s="220"/>
      <c r="L64" s="221"/>
      <c r="M64" s="347">
        <v>1.11635</v>
      </c>
      <c r="N64" s="335">
        <v>0.79183000000000003</v>
      </c>
      <c r="O64" s="120"/>
      <c r="P64" s="219"/>
      <c r="Q64" s="220"/>
      <c r="R64" s="221"/>
      <c r="S64" s="265">
        <v>3.6590678089153474</v>
      </c>
      <c r="T64" s="117"/>
      <c r="U64" s="228"/>
      <c r="V64" s="229">
        <v>0.3050913670634921</v>
      </c>
      <c r="W64" s="267">
        <v>0.39270005112782036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2.6198075012718749</v>
      </c>
      <c r="I66" s="297"/>
      <c r="J66" s="293"/>
      <c r="K66" s="298"/>
      <c r="L66" s="295"/>
      <c r="M66" s="349">
        <v>15.349624339891394</v>
      </c>
      <c r="N66" s="350">
        <v>10.901766202904794</v>
      </c>
      <c r="O66" s="300"/>
      <c r="P66" s="293"/>
      <c r="Q66" s="294"/>
      <c r="R66" s="301"/>
      <c r="S66" s="296">
        <v>19.134365238760019</v>
      </c>
      <c r="T66" s="302"/>
      <c r="U66" s="303"/>
      <c r="V66" s="304">
        <v>0.80220190993313079</v>
      </c>
      <c r="W66" s="305">
        <v>0.59035352141720165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18.385344994602534</v>
      </c>
      <c r="I68" s="297"/>
      <c r="J68" s="293"/>
      <c r="K68" s="298"/>
      <c r="L68" s="295"/>
      <c r="M68" s="296">
        <v>157.68880240445856</v>
      </c>
      <c r="N68" s="299">
        <v>149.32736489359428</v>
      </c>
      <c r="O68" s="300"/>
      <c r="P68" s="293"/>
      <c r="Q68" s="294"/>
      <c r="R68" s="301"/>
      <c r="S68" s="296">
        <v>515.11588104658949</v>
      </c>
      <c r="T68" s="302"/>
      <c r="U68" s="303"/>
      <c r="V68" s="304">
        <v>0.30612296806705602</v>
      </c>
      <c r="W68" s="305">
        <v>0.25728915755826487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-187.33156166666669</v>
      </c>
      <c r="F13" s="114"/>
      <c r="G13" s="115"/>
      <c r="H13" s="116">
        <v>-0.99237084919755114</v>
      </c>
      <c r="I13" s="117"/>
      <c r="J13" s="113">
        <v>-252.21665499999995</v>
      </c>
      <c r="K13" s="114"/>
      <c r="L13" s="115"/>
      <c r="M13" s="118">
        <v>8.8134196420096274</v>
      </c>
      <c r="N13" s="119">
        <v>40.708903544838783</v>
      </c>
      <c r="O13" s="120"/>
      <c r="P13" s="113">
        <v>550.15674054045928</v>
      </c>
      <c r="Q13" s="114"/>
      <c r="R13" s="115"/>
      <c r="S13" s="116">
        <v>52.489170863580398</v>
      </c>
      <c r="T13" s="117"/>
      <c r="U13" s="121">
        <v>-0.45844508739860035</v>
      </c>
      <c r="V13" s="122">
        <v>0.16790929437456245</v>
      </c>
      <c r="W13" s="123">
        <v>0.57073752128925115</v>
      </c>
      <c r="X13" s="124">
        <v>242.43420823096415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-14.429091666666636</v>
      </c>
      <c r="F14" s="133">
        <v>0.01</v>
      </c>
      <c r="G14" s="134">
        <v>5</v>
      </c>
      <c r="H14" s="135">
        <v>-0.72145458333333179</v>
      </c>
      <c r="I14" s="117"/>
      <c r="J14" s="132">
        <v>96.549785000000142</v>
      </c>
      <c r="K14" s="133">
        <v>0.01</v>
      </c>
      <c r="L14" s="134">
        <v>5</v>
      </c>
      <c r="M14" s="136">
        <v>4.8274892500000073</v>
      </c>
      <c r="N14" s="137">
        <v>9.5406331946160279</v>
      </c>
      <c r="O14" s="120"/>
      <c r="P14" s="132">
        <v>388.9907276506712</v>
      </c>
      <c r="Q14" s="133">
        <v>0.01</v>
      </c>
      <c r="R14" s="134">
        <v>5</v>
      </c>
      <c r="S14" s="135">
        <v>19.449536382533562</v>
      </c>
      <c r="T14" s="117"/>
      <c r="U14" s="138">
        <v>0.24820587776762021</v>
      </c>
      <c r="V14" s="139">
        <v>0.24820587776762021</v>
      </c>
      <c r="W14" s="140">
        <v>0.75</v>
      </c>
      <c r="X14" s="124">
        <v>254.41688518976073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-42.088999999999999</v>
      </c>
      <c r="F15" s="144">
        <v>7.000000000000001E-3</v>
      </c>
      <c r="G15" s="145">
        <v>5.37</v>
      </c>
      <c r="H15" s="146">
        <v>-1.5821255100000002</v>
      </c>
      <c r="I15" s="117"/>
      <c r="J15" s="143">
        <v>-182.86144999999999</v>
      </c>
      <c r="K15" s="144">
        <v>7.000000000000001E-3</v>
      </c>
      <c r="L15" s="145">
        <v>5.37</v>
      </c>
      <c r="M15" s="147">
        <v>-6.8737619055000012</v>
      </c>
      <c r="N15" s="148">
        <v>-0.16447379999999986</v>
      </c>
      <c r="O15" s="120"/>
      <c r="P15" s="143">
        <v>194.4953638253356</v>
      </c>
      <c r="Q15" s="144">
        <v>4.0000000000000001E-3</v>
      </c>
      <c r="R15" s="145">
        <v>5.36</v>
      </c>
      <c r="S15" s="146">
        <v>4.1699806004151956</v>
      </c>
      <c r="T15" s="117"/>
      <c r="U15" s="149">
        <v>-0.94018410723772672</v>
      </c>
      <c r="V15" s="150">
        <v>-1.6483918186131601</v>
      </c>
      <c r="W15" s="151" t="s">
        <v>21</v>
      </c>
      <c r="X15" s="124">
        <v>-641.41721759108691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-202.51176000000001</v>
      </c>
      <c r="F16" s="152"/>
      <c r="G16" s="153"/>
      <c r="H16" s="146">
        <v>-2.5496900007613692</v>
      </c>
      <c r="I16" s="117"/>
      <c r="J16" s="143">
        <v>-576.74195000000009</v>
      </c>
      <c r="K16" s="152"/>
      <c r="L16" s="153"/>
      <c r="M16" s="147">
        <v>-11.587113223623369</v>
      </c>
      <c r="N16" s="148">
        <v>5.3525312607169147</v>
      </c>
      <c r="O16" s="120"/>
      <c r="P16" s="143">
        <v>-165.58619833677568</v>
      </c>
      <c r="Q16" s="154"/>
      <c r="R16" s="155"/>
      <c r="S16" s="146">
        <v>-4.6694759642405561</v>
      </c>
      <c r="T16" s="117"/>
      <c r="U16" s="149" t="s">
        <v>21</v>
      </c>
      <c r="V16" s="150" t="s">
        <v>21</v>
      </c>
      <c r="W16" s="151" t="s">
        <v>21</v>
      </c>
      <c r="X16" s="124">
        <v>-73.071396095628074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71.698289999999986</v>
      </c>
      <c r="F17" s="152"/>
      <c r="G17" s="153"/>
      <c r="H17" s="146">
        <v>3.86089924489715</v>
      </c>
      <c r="I17" s="117"/>
      <c r="J17" s="143">
        <v>410.83695999999998</v>
      </c>
      <c r="K17" s="152"/>
      <c r="L17" s="153"/>
      <c r="M17" s="147">
        <v>22.44680552113299</v>
      </c>
      <c r="N17" s="148">
        <v>25.980212889505847</v>
      </c>
      <c r="O17" s="120"/>
      <c r="P17" s="143">
        <v>132.25684740122821</v>
      </c>
      <c r="Q17" s="154"/>
      <c r="R17" s="155"/>
      <c r="S17" s="146">
        <v>33.539129844872193</v>
      </c>
      <c r="T17" s="117"/>
      <c r="U17" s="149">
        <v>3.1063568206313126</v>
      </c>
      <c r="V17" s="150">
        <v>0.66927214942533431</v>
      </c>
      <c r="W17" s="151">
        <v>0.44657451807647192</v>
      </c>
      <c r="X17" s="124">
        <v>702.50593672791842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116.9752</v>
      </c>
      <c r="F18" s="160">
        <v>6.5458064309114284E-3</v>
      </c>
      <c r="G18" s="161">
        <v>1</v>
      </c>
      <c r="H18" s="162">
        <v>0.76569701641715049</v>
      </c>
      <c r="I18" s="163"/>
      <c r="J18" s="159">
        <v>837.85109000000011</v>
      </c>
      <c r="K18" s="160">
        <v>4.616198646273756E-3</v>
      </c>
      <c r="L18" s="161">
        <v>1</v>
      </c>
      <c r="M18" s="164">
        <v>3.8676870674369916</v>
      </c>
      <c r="N18" s="165">
        <v>11.807055435425848</v>
      </c>
      <c r="O18" s="166"/>
      <c r="P18" s="159">
        <v>2654.8539999999998</v>
      </c>
      <c r="Q18" s="167">
        <v>5.1000000000000004E-3</v>
      </c>
      <c r="R18" s="168">
        <v>1</v>
      </c>
      <c r="S18" s="162">
        <v>13.539755400000001</v>
      </c>
      <c r="T18" s="163"/>
      <c r="U18" s="169">
        <v>0.31559215309015115</v>
      </c>
      <c r="V18" s="170">
        <v>0.2856541313469364</v>
      </c>
      <c r="W18" s="171">
        <v>0.75184552671695359</v>
      </c>
      <c r="X18" s="124">
        <v>2492.7138844392989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103.34658999999999</v>
      </c>
      <c r="F19" s="160">
        <v>4.7840000000000001E-3</v>
      </c>
      <c r="G19" s="161">
        <v>8</v>
      </c>
      <c r="H19" s="162">
        <v>3.9552806924799997</v>
      </c>
      <c r="I19" s="163"/>
      <c r="J19" s="159">
        <v>569.90157999999997</v>
      </c>
      <c r="K19" s="160">
        <v>4.7840000000000001E-3</v>
      </c>
      <c r="L19" s="161">
        <v>8</v>
      </c>
      <c r="M19" s="164">
        <v>21.811273269759997</v>
      </c>
      <c r="N19" s="165">
        <v>12.248971822079998</v>
      </c>
      <c r="O19" s="166"/>
      <c r="P19" s="159">
        <v>213.94490020786915</v>
      </c>
      <c r="Q19" s="167">
        <v>4.7840000000000001E-3</v>
      </c>
      <c r="R19" s="168">
        <v>8</v>
      </c>
      <c r="S19" s="162">
        <v>8.1880992207555678</v>
      </c>
      <c r="T19" s="163"/>
      <c r="U19" s="169">
        <v>2.6637773531702922</v>
      </c>
      <c r="V19" s="170">
        <v>2.6637773531702922</v>
      </c>
      <c r="W19" s="171">
        <v>0.44203357200618032</v>
      </c>
      <c r="X19" s="124">
        <v>745.22647342133155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17.937520000000006</v>
      </c>
      <c r="F20" s="179">
        <v>2.5999999999999999E-3</v>
      </c>
      <c r="G20" s="180">
        <v>8</v>
      </c>
      <c r="H20" s="181">
        <v>0.3731004160000001</v>
      </c>
      <c r="I20" s="163"/>
      <c r="J20" s="178">
        <v>141.99389442</v>
      </c>
      <c r="K20" s="179">
        <v>2.5999999999999999E-3</v>
      </c>
      <c r="L20" s="180">
        <v>8</v>
      </c>
      <c r="M20" s="182">
        <v>2.9534730039359998</v>
      </c>
      <c r="N20" s="183">
        <v>3.6795509919999998</v>
      </c>
      <c r="O20" s="166"/>
      <c r="P20" s="178">
        <v>634.053</v>
      </c>
      <c r="Q20" s="179">
        <v>2.5999999999999999E-3</v>
      </c>
      <c r="R20" s="180">
        <v>8</v>
      </c>
      <c r="S20" s="181">
        <v>13.1883024</v>
      </c>
      <c r="T20" s="163"/>
      <c r="U20" s="184">
        <v>0.22394641208227073</v>
      </c>
      <c r="V20" s="185">
        <v>0.2239464120822707</v>
      </c>
      <c r="W20" s="186">
        <v>0.25167888222242424</v>
      </c>
      <c r="X20" s="124">
        <v>537.50083759688175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130.58194</v>
      </c>
      <c r="F22" s="197">
        <v>2.6725853697540953E-2</v>
      </c>
      <c r="G22" s="198">
        <v>2.8315189873417719</v>
      </c>
      <c r="H22" s="116">
        <v>9.8817572567889336</v>
      </c>
      <c r="I22" s="117"/>
      <c r="J22" s="113">
        <v>823.09550999999999</v>
      </c>
      <c r="K22" s="197">
        <v>3.3603909592904421E-2</v>
      </c>
      <c r="L22" s="198">
        <v>2.6942528900978182</v>
      </c>
      <c r="M22" s="199">
        <v>74.520952563808805</v>
      </c>
      <c r="N22" s="200">
        <v>93.135493735314597</v>
      </c>
      <c r="O22" s="120"/>
      <c r="P22" s="113">
        <v>1717.0901315184419</v>
      </c>
      <c r="Q22" s="197">
        <v>4.0947191056705579E-2</v>
      </c>
      <c r="R22" s="198">
        <v>2.5</v>
      </c>
      <c r="S22" s="116">
        <v>175.77504419217337</v>
      </c>
      <c r="T22" s="117"/>
      <c r="U22" s="121">
        <v>0.47935486605594052</v>
      </c>
      <c r="V22" s="122">
        <v>0.4239563864500337</v>
      </c>
      <c r="W22" s="201">
        <v>0.57462752259575878</v>
      </c>
      <c r="X22" s="202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118.5</v>
      </c>
      <c r="F23" s="133">
        <v>2.174677157375535E-2</v>
      </c>
      <c r="G23" s="134">
        <v>2.8315189873417719</v>
      </c>
      <c r="H23" s="135">
        <v>7.2968030000000015</v>
      </c>
      <c r="I23" s="117"/>
      <c r="J23" s="132">
        <v>764.68</v>
      </c>
      <c r="K23" s="133">
        <v>2.743708466576221E-2</v>
      </c>
      <c r="L23" s="134">
        <v>2.6942528900978182</v>
      </c>
      <c r="M23" s="203">
        <v>56.527014979999983</v>
      </c>
      <c r="N23" s="204">
        <v>79.479039499999985</v>
      </c>
      <c r="O23" s="120"/>
      <c r="P23" s="132">
        <v>1558.90011956222</v>
      </c>
      <c r="Q23" s="133">
        <v>3.3500000000000002E-2</v>
      </c>
      <c r="R23" s="134">
        <v>2.5</v>
      </c>
      <c r="S23" s="135">
        <v>130.55788501333592</v>
      </c>
      <c r="T23" s="117"/>
      <c r="U23" s="138">
        <v>0.49052533283193417</v>
      </c>
      <c r="V23" s="139">
        <v>0.43296515544982972</v>
      </c>
      <c r="W23" s="205">
        <v>0.64726738829613728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12.081940000000001</v>
      </c>
      <c r="F24" s="144">
        <v>4.3199999999999988E-2</v>
      </c>
      <c r="G24" s="145">
        <v>1.5799999999999998</v>
      </c>
      <c r="H24" s="146">
        <v>0.82466489663999987</v>
      </c>
      <c r="I24" s="117"/>
      <c r="J24" s="143">
        <v>58.415510000000005</v>
      </c>
      <c r="K24" s="144">
        <v>4.3118083587732101E-2</v>
      </c>
      <c r="L24" s="145">
        <v>1.5799999999999994</v>
      </c>
      <c r="M24" s="207">
        <v>3.9796484519399993</v>
      </c>
      <c r="N24" s="208">
        <v>3.2603809154999999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0.36927432571511631</v>
      </c>
      <c r="V24" s="150">
        <v>0.3909462931456209</v>
      </c>
      <c r="W24" s="209">
        <v>0.32900240320285773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0.41249999999999998</v>
      </c>
      <c r="I25" s="117"/>
      <c r="J25" s="210"/>
      <c r="K25" s="152"/>
      <c r="L25" s="212"/>
      <c r="M25" s="214">
        <v>3.2280000000000002</v>
      </c>
      <c r="N25" s="208">
        <v>2.2055209453293374</v>
      </c>
      <c r="O25" s="120"/>
      <c r="P25" s="210"/>
      <c r="Q25" s="152"/>
      <c r="R25" s="155"/>
      <c r="S25" s="213">
        <v>9.3534007173733205</v>
      </c>
      <c r="T25" s="117"/>
      <c r="U25" s="215"/>
      <c r="V25" s="150">
        <v>0.34511511882562718</v>
      </c>
      <c r="W25" s="209">
        <v>0.26193836077399163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1.3477893601489317</v>
      </c>
      <c r="I26" s="117"/>
      <c r="J26" s="219"/>
      <c r="K26" s="223"/>
      <c r="L26" s="221"/>
      <c r="M26" s="224">
        <v>10.786289131868825</v>
      </c>
      <c r="N26" s="225">
        <v>8.1905523744852768</v>
      </c>
      <c r="O26" s="120"/>
      <c r="P26" s="219"/>
      <c r="Q26" s="223"/>
      <c r="R26" s="226"/>
      <c r="S26" s="227">
        <v>25.684231192081246</v>
      </c>
      <c r="T26" s="117"/>
      <c r="U26" s="228"/>
      <c r="V26" s="229">
        <v>0.41995764059289292</v>
      </c>
      <c r="W26" s="230">
        <v>0.39080416584984179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769.73203000000001</v>
      </c>
      <c r="F28" s="197">
        <v>1.3549564600371948E-3</v>
      </c>
      <c r="G28" s="198">
        <v>8.2853554711761195</v>
      </c>
      <c r="H28" s="116">
        <v>8.6412395474009269</v>
      </c>
      <c r="I28" s="117"/>
      <c r="J28" s="113">
        <v>2266.8636499999998</v>
      </c>
      <c r="K28" s="197">
        <v>3.526689927721502E-3</v>
      </c>
      <c r="L28" s="198">
        <v>8.0531157218917855</v>
      </c>
      <c r="M28" s="199">
        <v>64.380836593068864</v>
      </c>
      <c r="N28" s="200">
        <v>83.861478289913734</v>
      </c>
      <c r="O28" s="120"/>
      <c r="P28" s="113">
        <v>4000.0165140304998</v>
      </c>
      <c r="Q28" s="197">
        <v>7.7790452321428562E-3</v>
      </c>
      <c r="R28" s="198">
        <v>7</v>
      </c>
      <c r="S28" s="116">
        <v>217.81416574373154</v>
      </c>
      <c r="T28" s="117"/>
      <c r="U28" s="121">
        <v>0.56671357281869339</v>
      </c>
      <c r="V28" s="122">
        <v>0.29557690324336344</v>
      </c>
      <c r="W28" s="201">
        <v>0.33025753493722176</v>
      </c>
      <c r="X28" s="202">
        <v>4036.8036541176348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769.73203000000001</v>
      </c>
      <c r="F29" s="133">
        <v>4.6165592681948623E-4</v>
      </c>
      <c r="G29" s="134">
        <v>8.2853554711761195</v>
      </c>
      <c r="H29" s="135">
        <v>2.9442122826700006</v>
      </c>
      <c r="I29" s="117"/>
      <c r="J29" s="132">
        <v>2266.8636499999998</v>
      </c>
      <c r="K29" s="133">
        <v>1.0990135910421233E-3</v>
      </c>
      <c r="L29" s="134">
        <v>8.0531157218917855</v>
      </c>
      <c r="M29" s="203">
        <v>20.06283962258</v>
      </c>
      <c r="N29" s="204">
        <v>19.87385562471</v>
      </c>
      <c r="O29" s="120"/>
      <c r="P29" s="132">
        <v>4000.0165140304998</v>
      </c>
      <c r="Q29" s="133">
        <v>5.0000000000000001E-3</v>
      </c>
      <c r="R29" s="134">
        <v>7</v>
      </c>
      <c r="S29" s="135">
        <v>140.0005779910675</v>
      </c>
      <c r="T29" s="117"/>
      <c r="U29" s="138">
        <v>0.56671357281869339</v>
      </c>
      <c r="V29" s="139">
        <v>0.14330540566668287</v>
      </c>
      <c r="W29" s="205">
        <v>0.11721824473699866</v>
      </c>
      <c r="X29" s="124">
        <v>4036.8036541176348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0.90894999999999992</v>
      </c>
      <c r="I30" s="117"/>
      <c r="J30" s="210"/>
      <c r="K30" s="154"/>
      <c r="L30" s="212"/>
      <c r="M30" s="214">
        <v>4.41845</v>
      </c>
      <c r="N30" s="208">
        <v>1.2375099999999999</v>
      </c>
      <c r="O30" s="120"/>
      <c r="P30" s="210"/>
      <c r="Q30" s="154"/>
      <c r="R30" s="155"/>
      <c r="S30" s="213">
        <v>12.000049542091499</v>
      </c>
      <c r="T30" s="117"/>
      <c r="U30" s="215"/>
      <c r="V30" s="150">
        <v>0.3682026465392329</v>
      </c>
      <c r="W30" s="209">
        <v>0.10218563216780935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2.887857264730926</v>
      </c>
      <c r="I31" s="117"/>
      <c r="J31" s="210"/>
      <c r="K31" s="211"/>
      <c r="L31" s="212"/>
      <c r="M31" s="214">
        <v>35.433746970488869</v>
      </c>
      <c r="N31" s="208">
        <v>57.038072665203728</v>
      </c>
      <c r="O31" s="120"/>
      <c r="P31" s="210"/>
      <c r="Q31" s="154"/>
      <c r="R31" s="155"/>
      <c r="S31" s="213">
        <v>59.69351294410589</v>
      </c>
      <c r="T31" s="117"/>
      <c r="U31" s="215"/>
      <c r="V31" s="150">
        <v>0.59359460053334956</v>
      </c>
      <c r="W31" s="209">
        <v>0.86297040802791758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1.9002200000000002</v>
      </c>
      <c r="I32" s="117"/>
      <c r="J32" s="219"/>
      <c r="K32" s="223"/>
      <c r="L32" s="221"/>
      <c r="M32" s="224">
        <v>4.4657999999999998</v>
      </c>
      <c r="N32" s="225">
        <v>5.7120399999999991</v>
      </c>
      <c r="O32" s="120"/>
      <c r="P32" s="219"/>
      <c r="Q32" s="220"/>
      <c r="R32" s="226"/>
      <c r="S32" s="227">
        <v>6.1200252664666639</v>
      </c>
      <c r="T32" s="117"/>
      <c r="U32" s="228"/>
      <c r="V32" s="229">
        <v>0.7297028697690795</v>
      </c>
      <c r="W32" s="230">
        <v>0.92483058305698562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45.557000000000002</v>
      </c>
      <c r="K34" s="197">
        <v>1.6433021724490338E-2</v>
      </c>
      <c r="L34" s="198">
        <v>2.2169464626731346</v>
      </c>
      <c r="M34" s="199">
        <v>1.6596929613076923</v>
      </c>
      <c r="N34" s="200">
        <v>5.6075492615185505</v>
      </c>
      <c r="O34" s="120"/>
      <c r="P34" s="113">
        <v>198.23666543208844</v>
      </c>
      <c r="Q34" s="197">
        <v>8.9694244919851854E-3</v>
      </c>
      <c r="R34" s="198">
        <v>4.5</v>
      </c>
      <c r="S34" s="116">
        <v>8.0013096096122123</v>
      </c>
      <c r="T34" s="117"/>
      <c r="U34" s="121">
        <v>0.22981116989988332</v>
      </c>
      <c r="V34" s="122">
        <v>0.20742766400563398</v>
      </c>
      <c r="W34" s="201">
        <v>0.65031033990219611</v>
      </c>
      <c r="X34" s="202">
        <v>203.6394048236933</v>
      </c>
      <c r="Y34" s="125">
        <v>9.4097504369853417E-3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45.557000000000002</v>
      </c>
      <c r="K35" s="133">
        <v>1.3581848854965915E-2</v>
      </c>
      <c r="L35" s="134">
        <v>2.2169464626731346</v>
      </c>
      <c r="M35" s="203">
        <v>1.371731829</v>
      </c>
      <c r="N35" s="204">
        <v>4.0282200000000001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0.24129344822659204</v>
      </c>
      <c r="V35" s="139">
        <v>0.21527116006018013</v>
      </c>
      <c r="W35" s="205">
        <v>0.61591299096807872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0.94918337811855003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6.4213472431486736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0.17499999999999999</v>
      </c>
      <c r="N37" s="208">
        <v>0.45</v>
      </c>
      <c r="O37" s="120"/>
      <c r="P37" s="210"/>
      <c r="Q37" s="154"/>
      <c r="R37" s="155"/>
      <c r="S37" s="213">
        <v>0.59470999629626531</v>
      </c>
      <c r="T37" s="117"/>
      <c r="U37" s="215"/>
      <c r="V37" s="150">
        <v>0.29426107025250109</v>
      </c>
      <c r="W37" s="209">
        <v>0.73659614223419501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0.11296113230769232</v>
      </c>
      <c r="N38" s="225">
        <v>0.18014588340000001</v>
      </c>
      <c r="O38" s="120"/>
      <c r="P38" s="219"/>
      <c r="Q38" s="220"/>
      <c r="R38" s="226"/>
      <c r="S38" s="227">
        <v>0.89298770193982258</v>
      </c>
      <c r="T38" s="117"/>
      <c r="U38" s="228"/>
      <c r="V38" s="246">
        <v>0.12649797087049319</v>
      </c>
      <c r="W38" s="247">
        <v>0.13607162438512041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30</v>
      </c>
      <c r="F40" s="251" t="s">
        <v>21</v>
      </c>
      <c r="G40" s="198">
        <v>5.3099430103922218</v>
      </c>
      <c r="H40" s="252">
        <v>10.828632112157187</v>
      </c>
      <c r="I40" s="117"/>
      <c r="J40" s="113">
        <v>68</v>
      </c>
      <c r="K40" s="251" t="s">
        <v>21</v>
      </c>
      <c r="L40" s="198">
        <v>5.4981226952732154</v>
      </c>
      <c r="M40" s="199">
        <v>32.159840237413022</v>
      </c>
      <c r="N40" s="200">
        <v>21.142984675035251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0.35602094240837695</v>
      </c>
      <c r="V40" s="122">
        <v>0.44863598174929109</v>
      </c>
      <c r="W40" s="201">
        <v>0.3096064662210411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4.2808821121571867</v>
      </c>
      <c r="I41" s="117"/>
      <c r="J41" s="253">
        <v>16</v>
      </c>
      <c r="K41" s="254" t="s">
        <v>21</v>
      </c>
      <c r="L41" s="255">
        <v>5</v>
      </c>
      <c r="M41" s="147">
        <v>8.4244402374130196</v>
      </c>
      <c r="N41" s="148">
        <v>1.097056897257473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0.64</v>
      </c>
      <c r="V41" s="150">
        <v>0.40411698175811517</v>
      </c>
      <c r="W41" s="151">
        <v>4.6282010510117648E-2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5.4050000000000011</v>
      </c>
      <c r="I42" s="117"/>
      <c r="J42" s="253">
        <v>5</v>
      </c>
      <c r="K42" s="254" t="s">
        <v>21</v>
      </c>
      <c r="L42" s="255">
        <v>5</v>
      </c>
      <c r="M42" s="147">
        <v>20.170000000000002</v>
      </c>
      <c r="N42" s="148">
        <v>10.79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0.49803435205954005</v>
      </c>
      <c r="W42" s="151">
        <v>0.36640726107303045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16.226705455326382</v>
      </c>
      <c r="G43" s="255">
        <v>5.6641635936976202</v>
      </c>
      <c r="H43" s="147">
        <v>1.2867499999999996</v>
      </c>
      <c r="I43" s="117"/>
      <c r="J43" s="253">
        <v>51</v>
      </c>
      <c r="K43" s="254">
        <v>13.3394563019275</v>
      </c>
      <c r="L43" s="255">
        <v>5.6641635936976202</v>
      </c>
      <c r="M43" s="147">
        <v>3.8533999999999997</v>
      </c>
      <c r="N43" s="148">
        <v>7.239927777777778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0.94444444444444442</v>
      </c>
      <c r="V43" s="150">
        <v>0.68985116695383486</v>
      </c>
      <c r="W43" s="151">
        <v>0.69228487088838497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2.0159999999999996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-6.0606060606060608E-2</v>
      </c>
      <c r="V44" s="229">
        <v>-6.0606060606060615E-2</v>
      </c>
      <c r="W44" s="267">
        <v>0.43076923076923079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-0.7526300000000008</v>
      </c>
      <c r="I46" s="117"/>
      <c r="J46" s="274"/>
      <c r="K46" s="275"/>
      <c r="L46" s="276"/>
      <c r="M46" s="199">
        <v>-4.2806000000000006</v>
      </c>
      <c r="N46" s="200">
        <v>-4.0531299999999995</v>
      </c>
      <c r="O46" s="120"/>
      <c r="P46" s="274"/>
      <c r="Q46" s="275"/>
      <c r="R46" s="276"/>
      <c r="S46" s="116">
        <v>-6.2383042486264557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-0.7526300000000008</v>
      </c>
      <c r="I47" s="117"/>
      <c r="J47" s="278"/>
      <c r="K47" s="279"/>
      <c r="L47" s="280"/>
      <c r="M47" s="203">
        <v>-4.2806000000000006</v>
      </c>
      <c r="N47" s="204">
        <v>-4.0531299999999995</v>
      </c>
      <c r="O47" s="120"/>
      <c r="P47" s="281"/>
      <c r="Q47" s="282"/>
      <c r="R47" s="283"/>
      <c r="S47" s="135">
        <v>-12.313477058930774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6.0751728103043181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27.606628067149494</v>
      </c>
      <c r="I50" s="297"/>
      <c r="J50" s="293"/>
      <c r="K50" s="298"/>
      <c r="L50" s="295"/>
      <c r="M50" s="296">
        <v>177.254141997608</v>
      </c>
      <c r="N50" s="299">
        <v>240.40327950662092</v>
      </c>
      <c r="O50" s="300"/>
      <c r="P50" s="293"/>
      <c r="Q50" s="294"/>
      <c r="R50" s="301"/>
      <c r="S50" s="296">
        <v>519.52498164921803</v>
      </c>
      <c r="T50" s="302"/>
      <c r="U50" s="303"/>
      <c r="V50" s="304">
        <v>0.34118502143038343</v>
      </c>
      <c r="W50" s="305">
        <v>0.43086245072322488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19.475304022554575</v>
      </c>
      <c r="F53" s="321"/>
      <c r="G53" s="322"/>
      <c r="H53" s="323">
        <v>1.287750926143495</v>
      </c>
      <c r="I53" s="117"/>
      <c r="J53" s="320">
        <v>27.849864135327437</v>
      </c>
      <c r="K53" s="321"/>
      <c r="L53" s="322"/>
      <c r="M53" s="324">
        <v>1.1468836541770226</v>
      </c>
      <c r="N53" s="325">
        <v>-7.2858706488782676E-2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0.71970737073170754</v>
      </c>
      <c r="V53" s="328">
        <v>0.72531715124530349</v>
      </c>
      <c r="W53" s="329">
        <v>-4.1074874188035133E-2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3">
        <v>-3.9325298872271423E-2</v>
      </c>
      <c r="I54" s="117"/>
      <c r="J54" s="143">
        <v>-4.7190358646725707</v>
      </c>
      <c r="K54" s="144">
        <v>0.01</v>
      </c>
      <c r="L54" s="145">
        <v>5</v>
      </c>
      <c r="M54" s="330">
        <v>-0.23595179323362855</v>
      </c>
      <c r="N54" s="331">
        <v>0.73908429351121752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-0.25</v>
      </c>
      <c r="V54" s="150">
        <v>-0.25</v>
      </c>
      <c r="W54" s="151">
        <v>0.75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1.5399999999999991</v>
      </c>
      <c r="F55" s="144">
        <v>2.9746815357505922E-3</v>
      </c>
      <c r="G55" s="145">
        <v>5.36</v>
      </c>
      <c r="H55" s="332">
        <v>2.4554211268699676E-2</v>
      </c>
      <c r="I55" s="117"/>
      <c r="J55" s="143">
        <v>14.977190000000002</v>
      </c>
      <c r="K55" s="144">
        <v>2.9746815357505922E-3</v>
      </c>
      <c r="L55" s="145">
        <v>5.36</v>
      </c>
      <c r="M55" s="330">
        <v>0.23880070615029633</v>
      </c>
      <c r="N55" s="331">
        <v>0.12289879999999997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0.88160604726495739</v>
      </c>
      <c r="V55" s="150">
        <v>0.43708287176752203</v>
      </c>
      <c r="W55" s="151">
        <v>0.15589240092307688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18.721810000000005</v>
      </c>
      <c r="F56" s="333" t="s">
        <v>21</v>
      </c>
      <c r="G56" s="259">
        <v>5.36</v>
      </c>
      <c r="H56" s="334">
        <v>1.3025220137470668</v>
      </c>
      <c r="I56" s="117"/>
      <c r="J56" s="262">
        <v>17.591710000000006</v>
      </c>
      <c r="K56" s="333" t="s">
        <v>21</v>
      </c>
      <c r="L56" s="259">
        <v>5.36</v>
      </c>
      <c r="M56" s="334">
        <v>1.1440347412603549</v>
      </c>
      <c r="N56" s="335">
        <v>-0.93484180000000017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45.557000000000002</v>
      </c>
      <c r="K58" s="336">
        <v>1.6433021724490338E-2</v>
      </c>
      <c r="L58" s="337">
        <v>2.2169464626731346</v>
      </c>
      <c r="M58" s="338">
        <v>1.6596929613076923</v>
      </c>
      <c r="N58" s="339">
        <v>5.6075492615185505</v>
      </c>
      <c r="O58" s="120"/>
      <c r="P58" s="320">
        <v>198.23666543208844</v>
      </c>
      <c r="Q58" s="336">
        <v>8.9694244919851854E-3</v>
      </c>
      <c r="R58" s="337">
        <v>4.5</v>
      </c>
      <c r="S58" s="326">
        <v>8.0013096096122123</v>
      </c>
      <c r="T58" s="117"/>
      <c r="U58" s="327">
        <v>0.22981116989988332</v>
      </c>
      <c r="V58" s="328">
        <v>0.20742766400563398</v>
      </c>
      <c r="W58" s="329">
        <v>0.65031033990219611</v>
      </c>
      <c r="X58" s="124">
        <v>203.6394048236933</v>
      </c>
      <c r="Y58" s="242">
        <v>9.4097504369853417E-3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381.928</v>
      </c>
      <c r="G60" s="198">
        <v>5</v>
      </c>
      <c r="H60" s="252">
        <v>1.90964</v>
      </c>
      <c r="I60" s="117"/>
      <c r="J60" s="113">
        <v>6</v>
      </c>
      <c r="K60" s="251">
        <v>181.39266666666666</v>
      </c>
      <c r="L60" s="198">
        <v>5</v>
      </c>
      <c r="M60" s="199">
        <v>5.4417799999999996</v>
      </c>
      <c r="N60" s="340">
        <v>9.0988800000000012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1.2</v>
      </c>
      <c r="V60" s="122">
        <v>0.99200845449218811</v>
      </c>
      <c r="W60" s="201">
        <v>2.0018002979477663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</v>
      </c>
      <c r="G61" s="145">
        <v>5</v>
      </c>
      <c r="H61" s="341">
        <v>1.4388000000000001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2.6950000000000003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2.5950890707751566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0.47083999999999998</v>
      </c>
      <c r="I64" s="117"/>
      <c r="J64" s="219"/>
      <c r="K64" s="220"/>
      <c r="L64" s="221"/>
      <c r="M64" s="347">
        <v>0.84917999999999993</v>
      </c>
      <c r="N64" s="335">
        <v>0.64867999999999992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0.35703923443223445</v>
      </c>
      <c r="W64" s="267">
        <v>0.47018607472527557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3.1973909261434947</v>
      </c>
      <c r="I66" s="297"/>
      <c r="J66" s="293"/>
      <c r="K66" s="298"/>
      <c r="L66" s="295"/>
      <c r="M66" s="349">
        <v>8.248356615484715</v>
      </c>
      <c r="N66" s="350">
        <v>14.633570555029769</v>
      </c>
      <c r="O66" s="300"/>
      <c r="P66" s="293"/>
      <c r="Q66" s="294"/>
      <c r="R66" s="301"/>
      <c r="S66" s="296">
        <v>15.068144965303983</v>
      </c>
      <c r="T66" s="302"/>
      <c r="U66" s="303"/>
      <c r="V66" s="304">
        <v>0.54740358779912457</v>
      </c>
      <c r="W66" s="305">
        <v>0.97935607772950639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29.516268067149493</v>
      </c>
      <c r="I68" s="297"/>
      <c r="J68" s="293"/>
      <c r="K68" s="298"/>
      <c r="L68" s="295"/>
      <c r="M68" s="296">
        <v>182.695921997608</v>
      </c>
      <c r="N68" s="299">
        <v>249.50215950662093</v>
      </c>
      <c r="O68" s="300"/>
      <c r="P68" s="293"/>
      <c r="Q68" s="294"/>
      <c r="R68" s="301"/>
      <c r="S68" s="296">
        <v>525.01060021966225</v>
      </c>
      <c r="T68" s="302"/>
      <c r="U68" s="303"/>
      <c r="V68" s="304">
        <v>0.34798520624377638</v>
      </c>
      <c r="W68" s="305">
        <v>0.44355651955510605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5.873550863334799</v>
      </c>
      <c r="F13" s="114"/>
      <c r="G13" s="115"/>
      <c r="H13" s="116">
        <v>-13.424659873927743</v>
      </c>
      <c r="I13" s="117"/>
      <c r="J13" s="113">
        <v>-3892.6502648199885</v>
      </c>
      <c r="K13" s="114"/>
      <c r="L13" s="115"/>
      <c r="M13" s="118">
        <v>59.736562375421826</v>
      </c>
      <c r="N13" s="119">
        <v>137.21611145695067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-1.0828463831781838</v>
      </c>
      <c r="V13" s="122">
        <v>0.1750858294023549</v>
      </c>
      <c r="W13" s="123">
        <v>0.26781197581536254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1885.4011251800105</v>
      </c>
      <c r="K14" s="133">
        <v>0.01</v>
      </c>
      <c r="L14" s="134">
        <v>5</v>
      </c>
      <c r="M14" s="136">
        <v>94.270056259000526</v>
      </c>
      <c r="N14" s="137">
        <v>68.532935217783816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127.38016999999996</v>
      </c>
      <c r="F15" s="144">
        <v>7.000000000000001E-3</v>
      </c>
      <c r="G15" s="145">
        <v>5.37</v>
      </c>
      <c r="H15" s="146">
        <v>4.788220590299999</v>
      </c>
      <c r="I15" s="117"/>
      <c r="J15" s="143">
        <v>-372.96893999999998</v>
      </c>
      <c r="K15" s="144">
        <v>7.000000000000001E-3</v>
      </c>
      <c r="L15" s="145">
        <v>5.37</v>
      </c>
      <c r="M15" s="147">
        <v>-14.019902454600002</v>
      </c>
      <c r="N15" s="148">
        <v>-6.9166053000000014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-0.29672911643488359</v>
      </c>
      <c r="V15" s="150">
        <v>-0.52024475218224242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-476.29066999999998</v>
      </c>
      <c r="F16" s="152"/>
      <c r="G16" s="153"/>
      <c r="H16" s="146">
        <v>-45.945836000166949</v>
      </c>
      <c r="I16" s="117"/>
      <c r="J16" s="143">
        <v>-4168.4949699999997</v>
      </c>
      <c r="K16" s="152"/>
      <c r="L16" s="153"/>
      <c r="M16" s="147">
        <v>-47.912834157914745</v>
      </c>
      <c r="N16" s="148">
        <v>-30.288493420537947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 t="s">
        <v>21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40.550529999999696</v>
      </c>
      <c r="F17" s="152"/>
      <c r="G17" s="153"/>
      <c r="H17" s="146">
        <v>12.021279492772452</v>
      </c>
      <c r="I17" s="117"/>
      <c r="J17" s="143">
        <v>-1236.5874799999992</v>
      </c>
      <c r="K17" s="152"/>
      <c r="L17" s="153"/>
      <c r="M17" s="147">
        <v>27.399242728936049</v>
      </c>
      <c r="N17" s="148">
        <v>105.8882749597048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-1.4467831081513554</v>
      </c>
      <c r="V17" s="150">
        <v>0.12641060502984691</v>
      </c>
      <c r="W17" s="151">
        <v>0.2533827073585958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1928.1169800000002</v>
      </c>
      <c r="F18" s="160">
        <v>3.0216864415044272E-3</v>
      </c>
      <c r="G18" s="161">
        <v>1</v>
      </c>
      <c r="H18" s="162">
        <v>5.8261649361004633</v>
      </c>
      <c r="I18" s="163"/>
      <c r="J18" s="159">
        <v>12253.092140000001</v>
      </c>
      <c r="K18" s="160">
        <v>3.862666931193616E-3</v>
      </c>
      <c r="L18" s="161">
        <v>1</v>
      </c>
      <c r="M18" s="164">
        <v>47.329613814046418</v>
      </c>
      <c r="N18" s="165">
        <v>56.111826994504781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0.71417031000750064</v>
      </c>
      <c r="V18" s="170">
        <v>0.54090236072671871</v>
      </c>
      <c r="W18" s="171">
        <v>0.49741547636986594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-138.47797000000025</v>
      </c>
      <c r="F19" s="160">
        <v>4.7840000000000001E-3</v>
      </c>
      <c r="G19" s="161">
        <v>8</v>
      </c>
      <c r="H19" s="162">
        <v>-5.2998288678400094</v>
      </c>
      <c r="I19" s="163"/>
      <c r="J19" s="159">
        <v>-844.28104999999903</v>
      </c>
      <c r="K19" s="160">
        <v>4.7840000000000001E-3</v>
      </c>
      <c r="L19" s="161">
        <v>8</v>
      </c>
      <c r="M19" s="164">
        <v>-32.312324345599961</v>
      </c>
      <c r="N19" s="165">
        <v>11.024249479040014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-0.61063522532859893</v>
      </c>
      <c r="V19" s="170">
        <v>-0.61063522532859893</v>
      </c>
      <c r="W19" s="171">
        <v>5.5383770411646008E-2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61.280352140000034</v>
      </c>
      <c r="F20" s="179">
        <v>2.5999999999999999E-3</v>
      </c>
      <c r="G20" s="180">
        <v>8</v>
      </c>
      <c r="H20" s="181">
        <v>1.2746313245120007</v>
      </c>
      <c r="I20" s="163"/>
      <c r="J20" s="178">
        <v>818.44874906200005</v>
      </c>
      <c r="K20" s="179">
        <v>2.5999999999999999E-3</v>
      </c>
      <c r="L20" s="180">
        <v>8</v>
      </c>
      <c r="M20" s="182">
        <v>17.023733980489599</v>
      </c>
      <c r="N20" s="183">
        <v>60.346916786160008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0.19973890746640768</v>
      </c>
      <c r="V20" s="185">
        <v>0.19973890746640768</v>
      </c>
      <c r="W20" s="186">
        <v>0.5746255111964117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966.71483999999998</v>
      </c>
      <c r="F22" s="197">
        <v>3.3205187779787697E-2</v>
      </c>
      <c r="G22" s="198">
        <v>2.1536859598377225</v>
      </c>
      <c r="H22" s="116">
        <v>69.133206870524162</v>
      </c>
      <c r="I22" s="117"/>
      <c r="J22" s="113">
        <v>6253.9790000000003</v>
      </c>
      <c r="K22" s="197">
        <v>2.9210867519992519E-2</v>
      </c>
      <c r="L22" s="198">
        <v>2.3765765971141537</v>
      </c>
      <c r="M22" s="199">
        <v>434.16288040622209</v>
      </c>
      <c r="N22" s="200">
        <v>529.65800838637699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0.51160920050709857</v>
      </c>
      <c r="V22" s="122">
        <v>0.34678013627199694</v>
      </c>
      <c r="W22" s="201">
        <v>0.44234844905261961</v>
      </c>
      <c r="X22" s="202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913.74299999999994</v>
      </c>
      <c r="F23" s="133">
        <v>1.9953376560427161E-2</v>
      </c>
      <c r="G23" s="134">
        <v>2.1536859598377225</v>
      </c>
      <c r="H23" s="135">
        <v>39.266558412000002</v>
      </c>
      <c r="I23" s="117"/>
      <c r="J23" s="132">
        <v>5941.7060000000001</v>
      </c>
      <c r="K23" s="133">
        <v>2.0573482121714743E-2</v>
      </c>
      <c r="L23" s="134">
        <v>2.3765765971141537</v>
      </c>
      <c r="M23" s="203">
        <v>290.51648336394595</v>
      </c>
      <c r="N23" s="204">
        <v>339.26563395697741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0.53466994403707679</v>
      </c>
      <c r="V23" s="139">
        <v>0.31214801341627713</v>
      </c>
      <c r="W23" s="205">
        <v>0.37400116459770494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52.97184</v>
      </c>
      <c r="F24" s="144">
        <v>4.3199999999999988E-2</v>
      </c>
      <c r="G24" s="145">
        <v>1.5800000000000003</v>
      </c>
      <c r="H24" s="146">
        <v>3.6156459110400001</v>
      </c>
      <c r="I24" s="117"/>
      <c r="J24" s="143">
        <v>312.27299999999997</v>
      </c>
      <c r="K24" s="144">
        <v>4.3096390091362353E-2</v>
      </c>
      <c r="L24" s="145">
        <v>1.5799999999999996</v>
      </c>
      <c r="M24" s="207">
        <v>21.263385656339988</v>
      </c>
      <c r="N24" s="208">
        <v>23.151257170959997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0.28100176520731601</v>
      </c>
      <c r="V24" s="150">
        <v>0.29734351934394293</v>
      </c>
      <c r="W24" s="209">
        <v>0.31618299482445394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3.0085000000000002</v>
      </c>
      <c r="I25" s="117"/>
      <c r="J25" s="210"/>
      <c r="K25" s="152"/>
      <c r="L25" s="212"/>
      <c r="M25" s="214">
        <v>19.639250000000001</v>
      </c>
      <c r="N25" s="208">
        <v>12.189088901211516</v>
      </c>
      <c r="O25" s="120"/>
      <c r="P25" s="210"/>
      <c r="Q25" s="152"/>
      <c r="R25" s="155"/>
      <c r="S25" s="213">
        <v>66.677090039547508</v>
      </c>
      <c r="T25" s="117"/>
      <c r="U25" s="215"/>
      <c r="V25" s="150">
        <v>0.29454269807442962</v>
      </c>
      <c r="W25" s="209">
        <v>0.19595715788439019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23.242502547484161</v>
      </c>
      <c r="I26" s="117"/>
      <c r="J26" s="219"/>
      <c r="K26" s="223"/>
      <c r="L26" s="221"/>
      <c r="M26" s="224">
        <v>102.74376138593612</v>
      </c>
      <c r="N26" s="225">
        <v>155.05202835722807</v>
      </c>
      <c r="O26" s="120"/>
      <c r="P26" s="219"/>
      <c r="Q26" s="223"/>
      <c r="R26" s="226"/>
      <c r="S26" s="227">
        <v>183.09381235105309</v>
      </c>
      <c r="T26" s="117"/>
      <c r="U26" s="228"/>
      <c r="V26" s="229">
        <v>0.56115365159878483</v>
      </c>
      <c r="W26" s="230">
        <v>1.0014411045849121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2250.3104699999999</v>
      </c>
      <c r="F28" s="197">
        <v>1.0129286900788439E-3</v>
      </c>
      <c r="G28" s="198">
        <v>8.4757506417769992</v>
      </c>
      <c r="H28" s="116">
        <v>19.319660226486736</v>
      </c>
      <c r="I28" s="117"/>
      <c r="J28" s="113">
        <v>9829.6525399999991</v>
      </c>
      <c r="K28" s="197">
        <v>3.1740469799757727E-3</v>
      </c>
      <c r="L28" s="198">
        <v>8.1422952996159506</v>
      </c>
      <c r="M28" s="199">
        <v>254.03781356527907</v>
      </c>
      <c r="N28" s="200">
        <v>422.9779230973304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0.35652143701715566</v>
      </c>
      <c r="V28" s="122">
        <v>0.1692082411636058</v>
      </c>
      <c r="W28" s="201">
        <v>0.23130529612127701</v>
      </c>
      <c r="X28" s="202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2250.3104699999999</v>
      </c>
      <c r="F29" s="133">
        <v>-8.5115928407379345E-4</v>
      </c>
      <c r="G29" s="134">
        <v>8.4757506417769992</v>
      </c>
      <c r="H29" s="135">
        <v>-16.234220955520001</v>
      </c>
      <c r="I29" s="117"/>
      <c r="J29" s="132">
        <v>9829.6525399999991</v>
      </c>
      <c r="K29" s="133">
        <v>1.0125756571450575E-3</v>
      </c>
      <c r="L29" s="134">
        <v>8.1422952996159506</v>
      </c>
      <c r="M29" s="203">
        <v>81.042438134459971</v>
      </c>
      <c r="N29" s="204">
        <v>57.297109594903731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0.35652143701715566</v>
      </c>
      <c r="V29" s="139">
        <v>8.3983106612496541E-2</v>
      </c>
      <c r="W29" s="205">
        <v>4.6927071484185449E-2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3.6803500000000002</v>
      </c>
      <c r="I30" s="117"/>
      <c r="J30" s="210"/>
      <c r="K30" s="154"/>
      <c r="L30" s="212"/>
      <c r="M30" s="214">
        <v>14.984570000000001</v>
      </c>
      <c r="N30" s="208">
        <v>12.560910000000002</v>
      </c>
      <c r="O30" s="120"/>
      <c r="P30" s="210"/>
      <c r="Q30" s="154"/>
      <c r="R30" s="155"/>
      <c r="S30" s="213">
        <v>82.713000000000008</v>
      </c>
      <c r="T30" s="117"/>
      <c r="U30" s="215"/>
      <c r="V30" s="150">
        <v>0.18116342050221851</v>
      </c>
      <c r="W30" s="209">
        <v>0.14402566131196037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27.668311182006736</v>
      </c>
      <c r="I31" s="117"/>
      <c r="J31" s="210"/>
      <c r="K31" s="211"/>
      <c r="L31" s="212"/>
      <c r="M31" s="214">
        <v>145.07569543081908</v>
      </c>
      <c r="N31" s="208">
        <v>325.5247235024267</v>
      </c>
      <c r="O31" s="120"/>
      <c r="P31" s="210"/>
      <c r="Q31" s="154"/>
      <c r="R31" s="155"/>
      <c r="S31" s="213">
        <v>411.45076266787493</v>
      </c>
      <c r="T31" s="117"/>
      <c r="U31" s="215"/>
      <c r="V31" s="150">
        <v>0.35259551954683066</v>
      </c>
      <c r="W31" s="209">
        <v>0.68390014430811263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4.2052200000000006</v>
      </c>
      <c r="I32" s="117"/>
      <c r="J32" s="219"/>
      <c r="K32" s="223"/>
      <c r="L32" s="221"/>
      <c r="M32" s="224">
        <v>12.935109999999998</v>
      </c>
      <c r="N32" s="225">
        <v>27.595179999999999</v>
      </c>
      <c r="O32" s="120"/>
      <c r="P32" s="219"/>
      <c r="Q32" s="220"/>
      <c r="R32" s="226"/>
      <c r="S32" s="227">
        <v>42.183629999999994</v>
      </c>
      <c r="T32" s="117"/>
      <c r="U32" s="228"/>
      <c r="V32" s="229">
        <v>0.3066381437538685</v>
      </c>
      <c r="W32" s="230">
        <v>0.62041434279787844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493.80466000000001</v>
      </c>
      <c r="F34" s="197">
        <v>4.9775078821293395E-2</v>
      </c>
      <c r="G34" s="198">
        <v>0.4384647196322532</v>
      </c>
      <c r="H34" s="116">
        <v>10.777097073660002</v>
      </c>
      <c r="I34" s="117"/>
      <c r="J34" s="113">
        <v>8156.3543999999993</v>
      </c>
      <c r="K34" s="197">
        <v>6.6026342555423594E-3</v>
      </c>
      <c r="L34" s="198">
        <v>2.2441080541318188</v>
      </c>
      <c r="M34" s="199">
        <v>120.85290469932221</v>
      </c>
      <c r="N34" s="200">
        <v>153.51894240776119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0.53505046616112184</v>
      </c>
      <c r="V34" s="122">
        <v>0.19306198108843364</v>
      </c>
      <c r="W34" s="201">
        <v>0.2376130011766496</v>
      </c>
      <c r="X34" s="202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493.80466000000001</v>
      </c>
      <c r="F35" s="133">
        <v>3.6618577551925775E-2</v>
      </c>
      <c r="G35" s="134">
        <v>0.4384647196322532</v>
      </c>
      <c r="H35" s="135">
        <v>7.928505073660002</v>
      </c>
      <c r="I35" s="117"/>
      <c r="J35" s="132">
        <v>8014.0552399999997</v>
      </c>
      <c r="K35" s="133">
        <v>5.5130844883066552E-3</v>
      </c>
      <c r="L35" s="134">
        <v>2.2441080541318188</v>
      </c>
      <c r="M35" s="203">
        <v>99.149549255713183</v>
      </c>
      <c r="N35" s="204">
        <v>125.06398040285998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0.53519665048448939</v>
      </c>
      <c r="V35" s="139">
        <v>0.19619052173845913</v>
      </c>
      <c r="W35" s="205">
        <v>0.25198848816277919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142.29916</v>
      </c>
      <c r="K36" s="144">
        <v>7.9328607880511832E-3</v>
      </c>
      <c r="L36" s="145">
        <v>1.6579794641678374</v>
      </c>
      <c r="M36" s="207">
        <v>1.8715925875407164</v>
      </c>
      <c r="N36" s="208">
        <v>1.2862866924338832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0.52694454595714735</v>
      </c>
      <c r="V36" s="150">
        <v>0.46204325509647204</v>
      </c>
      <c r="W36" s="209">
        <v>0.29691503143635672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2.7950000000000004</v>
      </c>
      <c r="I37" s="117"/>
      <c r="J37" s="210"/>
      <c r="K37" s="154"/>
      <c r="L37" s="212"/>
      <c r="M37" s="214">
        <v>15.496000000000002</v>
      </c>
      <c r="N37" s="208">
        <v>14.786999999999999</v>
      </c>
      <c r="O37" s="120"/>
      <c r="P37" s="210"/>
      <c r="Q37" s="154"/>
      <c r="R37" s="155"/>
      <c r="S37" s="213">
        <v>45.732252838803312</v>
      </c>
      <c r="T37" s="117"/>
      <c r="U37" s="215"/>
      <c r="V37" s="150">
        <v>0.33884182471001772</v>
      </c>
      <c r="W37" s="209">
        <v>0.32872617007060634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5.3591999999999987E-2</v>
      </c>
      <c r="I38" s="117"/>
      <c r="J38" s="219"/>
      <c r="K38" s="220"/>
      <c r="L38" s="221"/>
      <c r="M38" s="224">
        <v>4.3357628560683068</v>
      </c>
      <c r="N38" s="225">
        <v>12.3816753124673</v>
      </c>
      <c r="O38" s="120"/>
      <c r="P38" s="219"/>
      <c r="Q38" s="220"/>
      <c r="R38" s="226"/>
      <c r="S38" s="227">
        <v>70.823084161113428</v>
      </c>
      <c r="T38" s="117"/>
      <c r="U38" s="228"/>
      <c r="V38" s="246">
        <v>6.1219627857564109E-2</v>
      </c>
      <c r="W38" s="247">
        <v>0.12324375140775067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-27</v>
      </c>
      <c r="F40" s="251" t="s">
        <v>21</v>
      </c>
      <c r="G40" s="198">
        <v>3.5732782061310386</v>
      </c>
      <c r="H40" s="252">
        <v>-7.551249590667215</v>
      </c>
      <c r="I40" s="117"/>
      <c r="J40" s="113">
        <v>-126</v>
      </c>
      <c r="K40" s="251" t="s">
        <v>21</v>
      </c>
      <c r="L40" s="198">
        <v>4.6046645275609404</v>
      </c>
      <c r="M40" s="199">
        <v>222.94257208759723</v>
      </c>
      <c r="N40" s="200">
        <v>261.41051448659061</v>
      </c>
      <c r="O40" s="120"/>
      <c r="P40" s="113">
        <v>1357</v>
      </c>
      <c r="Q40" s="251">
        <v>71.815741935368877</v>
      </c>
      <c r="R40" s="198">
        <v>5.191369171065416</v>
      </c>
      <c r="S40" s="116">
        <v>505.91949291938931</v>
      </c>
      <c r="T40" s="117"/>
      <c r="U40" s="121">
        <v>-9.2851879145173177E-2</v>
      </c>
      <c r="V40" s="122">
        <v>0.44066808100457949</v>
      </c>
      <c r="W40" s="201">
        <v>0.54748173425125723</v>
      </c>
      <c r="X40" s="202">
        <v>1545</v>
      </c>
      <c r="Y40" s="244">
        <v>60.131697378236098</v>
      </c>
      <c r="Z40" s="243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-21</v>
      </c>
      <c r="F41" s="254" t="s">
        <v>21</v>
      </c>
      <c r="G41" s="255">
        <v>5</v>
      </c>
      <c r="H41" s="147">
        <v>-8.5344995906671954</v>
      </c>
      <c r="I41" s="117"/>
      <c r="J41" s="253">
        <v>-50</v>
      </c>
      <c r="K41" s="254" t="s">
        <v>21</v>
      </c>
      <c r="L41" s="255">
        <v>5</v>
      </c>
      <c r="M41" s="147">
        <v>74.221802087597212</v>
      </c>
      <c r="N41" s="148">
        <v>76.411445968072059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-0.2808988764044944</v>
      </c>
      <c r="V41" s="150">
        <v>0.50005473966030478</v>
      </c>
      <c r="W41" s="151">
        <v>0.45427460560046967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-26</v>
      </c>
      <c r="F42" s="254" t="s">
        <v>21</v>
      </c>
      <c r="G42" s="255">
        <v>5</v>
      </c>
      <c r="H42" s="147">
        <v>-2.5400000000000205</v>
      </c>
      <c r="I42" s="117"/>
      <c r="J42" s="253">
        <v>-104</v>
      </c>
      <c r="K42" s="254" t="s">
        <v>21</v>
      </c>
      <c r="L42" s="255">
        <v>5</v>
      </c>
      <c r="M42" s="147">
        <v>141.07499999999999</v>
      </c>
      <c r="N42" s="148">
        <v>154.47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-0.32298136645962733</v>
      </c>
      <c r="V42" s="150">
        <v>0.49762870045187058</v>
      </c>
      <c r="W42" s="151">
        <v>0.76298161082417748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58</v>
      </c>
      <c r="F43" s="254">
        <v>19.052787170263546</v>
      </c>
      <c r="G43" s="255">
        <v>5.6641635936976202</v>
      </c>
      <c r="H43" s="147">
        <v>6.2592500000000006</v>
      </c>
      <c r="I43" s="117"/>
      <c r="J43" s="253">
        <v>75</v>
      </c>
      <c r="K43" s="254">
        <v>25.963868727879643</v>
      </c>
      <c r="L43" s="255">
        <v>5.6641635936976202</v>
      </c>
      <c r="M43" s="147">
        <v>11.029770000000001</v>
      </c>
      <c r="N43" s="148">
        <v>7.4170685185185192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0.1918158567774936</v>
      </c>
      <c r="V43" s="150">
        <v>0.27270604755699823</v>
      </c>
      <c r="W43" s="151">
        <v>0.10025109065719197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-38</v>
      </c>
      <c r="F44" s="258">
        <v>14.399999999999999</v>
      </c>
      <c r="G44" s="259">
        <v>5</v>
      </c>
      <c r="H44" s="260">
        <v>-2.7359999999999998</v>
      </c>
      <c r="I44" s="117"/>
      <c r="J44" s="257">
        <v>-47</v>
      </c>
      <c r="K44" s="258">
        <v>14.399999999999999</v>
      </c>
      <c r="L44" s="259">
        <v>5</v>
      </c>
      <c r="M44" s="260">
        <v>-3.3839999999999999</v>
      </c>
      <c r="N44" s="261">
        <v>23.111999999999998</v>
      </c>
      <c r="O44" s="120"/>
      <c r="P44" s="262">
        <v>466</v>
      </c>
      <c r="Q44" s="263">
        <v>14.399999999999999</v>
      </c>
      <c r="R44" s="264">
        <v>5</v>
      </c>
      <c r="S44" s="265">
        <v>33.552</v>
      </c>
      <c r="T44" s="117"/>
      <c r="U44" s="266">
        <v>-0.10085836909871244</v>
      </c>
      <c r="V44" s="229">
        <v>-0.10085836909871244</v>
      </c>
      <c r="W44" s="267">
        <v>0.70394736842105254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-9.1849600000000002</v>
      </c>
      <c r="I46" s="117"/>
      <c r="J46" s="274"/>
      <c r="K46" s="275"/>
      <c r="L46" s="276"/>
      <c r="M46" s="199">
        <v>-44.030760000000001</v>
      </c>
      <c r="N46" s="200">
        <v>-42.555810000000008</v>
      </c>
      <c r="O46" s="120"/>
      <c r="P46" s="274"/>
      <c r="Q46" s="275"/>
      <c r="R46" s="276"/>
      <c r="S46" s="116">
        <v>-38.829293102534862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-9.7614099999999979</v>
      </c>
      <c r="I47" s="117"/>
      <c r="J47" s="278"/>
      <c r="K47" s="279"/>
      <c r="L47" s="280"/>
      <c r="M47" s="203">
        <v>-62.765560000000001</v>
      </c>
      <c r="N47" s="204">
        <v>-67.198890000000006</v>
      </c>
      <c r="O47" s="120"/>
      <c r="P47" s="281"/>
      <c r="Q47" s="282"/>
      <c r="R47" s="283"/>
      <c r="S47" s="135">
        <v>-79.576338976851062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0.57644999999999769</v>
      </c>
      <c r="I48" s="117"/>
      <c r="J48" s="219"/>
      <c r="K48" s="220"/>
      <c r="L48" s="221"/>
      <c r="M48" s="286">
        <v>18.7348</v>
      </c>
      <c r="N48" s="225">
        <v>24.643080000000001</v>
      </c>
      <c r="O48" s="120"/>
      <c r="P48" s="287"/>
      <c r="Q48" s="288"/>
      <c r="R48" s="289"/>
      <c r="S48" s="265">
        <v>40.7470458743162</v>
      </c>
      <c r="T48" s="117"/>
      <c r="U48" s="228"/>
      <c r="V48" s="229">
        <v>0.45978302470778565</v>
      </c>
      <c r="W48" s="230">
        <v>0.91179240756909596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69.069094706075944</v>
      </c>
      <c r="I50" s="297"/>
      <c r="J50" s="293"/>
      <c r="K50" s="298"/>
      <c r="L50" s="295"/>
      <c r="M50" s="296">
        <v>1047.7019731338423</v>
      </c>
      <c r="N50" s="299">
        <v>1462.2256898350101</v>
      </c>
      <c r="O50" s="300"/>
      <c r="P50" s="293"/>
      <c r="Q50" s="294"/>
      <c r="R50" s="301"/>
      <c r="S50" s="296">
        <v>4187.5699949672899</v>
      </c>
      <c r="T50" s="302"/>
      <c r="U50" s="303"/>
      <c r="V50" s="304">
        <v>0.25019330408637769</v>
      </c>
      <c r="W50" s="305">
        <v>0.31671931022448746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989.78139314069983</v>
      </c>
      <c r="F53" s="321"/>
      <c r="G53" s="322"/>
      <c r="H53" s="323">
        <v>17.132781331664727</v>
      </c>
      <c r="I53" s="117"/>
      <c r="J53" s="320">
        <v>778.14819884419921</v>
      </c>
      <c r="K53" s="321"/>
      <c r="L53" s="322"/>
      <c r="M53" s="324">
        <v>28.263462414201392</v>
      </c>
      <c r="N53" s="325">
        <v>49.463957066666673</v>
      </c>
      <c r="O53" s="120"/>
      <c r="P53" s="320">
        <v>1107.3036155074778</v>
      </c>
      <c r="Q53" s="321"/>
      <c r="R53" s="322"/>
      <c r="S53" s="326">
        <v>45.247126470161177</v>
      </c>
      <c r="T53" s="117"/>
      <c r="U53" s="327">
        <v>0.70274149559926569</v>
      </c>
      <c r="V53" s="328">
        <v>0.62464657137597701</v>
      </c>
      <c r="W53" s="329">
        <v>0.95148515838942471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3">
        <v>3.3759256570349931</v>
      </c>
      <c r="I54" s="117"/>
      <c r="J54" s="143">
        <v>405.1110788441992</v>
      </c>
      <c r="K54" s="144">
        <v>0.01</v>
      </c>
      <c r="L54" s="145">
        <v>5</v>
      </c>
      <c r="M54" s="330">
        <v>20.255553942209961</v>
      </c>
      <c r="N54" s="331">
        <v>17.730014666666673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0.75</v>
      </c>
      <c r="V54" s="150">
        <v>0.75000000000000011</v>
      </c>
      <c r="W54" s="151">
        <v>0.61389594089938904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805.01010000000019</v>
      </c>
      <c r="F55" s="144">
        <v>2.9746815357505922E-3</v>
      </c>
      <c r="G55" s="145">
        <v>5.36</v>
      </c>
      <c r="H55" s="332">
        <v>12.835316927816278</v>
      </c>
      <c r="I55" s="117"/>
      <c r="J55" s="143">
        <v>1026.8444000000002</v>
      </c>
      <c r="K55" s="144">
        <v>2.9746815357505922E-3</v>
      </c>
      <c r="L55" s="145">
        <v>5.36</v>
      </c>
      <c r="M55" s="330">
        <v>16.37230801148128</v>
      </c>
      <c r="N55" s="331">
        <v>25.787815000000002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2.1122692302270014</v>
      </c>
      <c r="V55" s="150">
        <v>1.0472213796150629</v>
      </c>
      <c r="W55" s="151">
        <v>1.1161182922572181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117.2527799999998</v>
      </c>
      <c r="F56" s="333" t="s">
        <v>21</v>
      </c>
      <c r="G56" s="259">
        <v>5.36</v>
      </c>
      <c r="H56" s="334">
        <v>0.92153874681345727</v>
      </c>
      <c r="I56" s="117"/>
      <c r="J56" s="262">
        <v>-653.80728000000022</v>
      </c>
      <c r="K56" s="333" t="s">
        <v>21</v>
      </c>
      <c r="L56" s="259">
        <v>5.36</v>
      </c>
      <c r="M56" s="334">
        <v>-8.3643995394898454</v>
      </c>
      <c r="N56" s="335">
        <v>5.9461273999999982</v>
      </c>
      <c r="O56" s="120"/>
      <c r="P56" s="262">
        <v>81.022215768839857</v>
      </c>
      <c r="Q56" s="333">
        <v>6.0000000000000001E-3</v>
      </c>
      <c r="R56" s="259">
        <v>5.36</v>
      </c>
      <c r="S56" s="265">
        <v>2.6056744591258902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493.80466000000001</v>
      </c>
      <c r="F58" s="336">
        <v>4.9775078821293395E-2</v>
      </c>
      <c r="G58" s="337">
        <v>0.4384647196322532</v>
      </c>
      <c r="H58" s="326">
        <v>10.777097073660002</v>
      </c>
      <c r="I58" s="117"/>
      <c r="J58" s="320">
        <v>8156.3543999999993</v>
      </c>
      <c r="K58" s="336">
        <v>6.6026342555423594E-3</v>
      </c>
      <c r="L58" s="337">
        <v>2.2441080541318188</v>
      </c>
      <c r="M58" s="338">
        <v>120.85290469932221</v>
      </c>
      <c r="N58" s="339">
        <v>153.51894240776119</v>
      </c>
      <c r="O58" s="120"/>
      <c r="P58" s="320">
        <v>15244.084279601104</v>
      </c>
      <c r="Q58" s="336">
        <v>9.1252858960780628E-3</v>
      </c>
      <c r="R58" s="337">
        <v>4.5</v>
      </c>
      <c r="S58" s="326">
        <v>625.97982273871173</v>
      </c>
      <c r="T58" s="117"/>
      <c r="U58" s="327">
        <v>0.53505046616112184</v>
      </c>
      <c r="V58" s="328">
        <v>0.19306198108843364</v>
      </c>
      <c r="W58" s="329">
        <v>0.2376130011766496</v>
      </c>
      <c r="X58" s="124">
        <v>14994.242773373689</v>
      </c>
      <c r="Y58" s="242">
        <v>9.5753513399521595E-3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7</v>
      </c>
      <c r="F60" s="251">
        <v>322.68041413283504</v>
      </c>
      <c r="G60" s="198">
        <v>5</v>
      </c>
      <c r="H60" s="252">
        <v>11.293814494649226</v>
      </c>
      <c r="I60" s="117"/>
      <c r="J60" s="113">
        <v>7</v>
      </c>
      <c r="K60" s="251">
        <v>904.45628571428563</v>
      </c>
      <c r="L60" s="198">
        <v>5</v>
      </c>
      <c r="M60" s="199">
        <v>31.655969999999996</v>
      </c>
      <c r="N60" s="340">
        <v>15.731078989298453</v>
      </c>
      <c r="O60" s="120"/>
      <c r="P60" s="113">
        <v>101</v>
      </c>
      <c r="Q60" s="251">
        <v>274.25976573795742</v>
      </c>
      <c r="R60" s="198">
        <v>5</v>
      </c>
      <c r="S60" s="116">
        <v>138.5011816976685</v>
      </c>
      <c r="T60" s="117"/>
      <c r="U60" s="121">
        <v>6.9306930693069313E-2</v>
      </c>
      <c r="V60" s="122">
        <v>0.22856101018041269</v>
      </c>
      <c r="W60" s="201">
        <v>0.13243065804482149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119.99999999999993</v>
      </c>
      <c r="G61" s="145">
        <v>5</v>
      </c>
      <c r="H61" s="341">
        <v>1.1999999999999993</v>
      </c>
      <c r="I61" s="117"/>
      <c r="J61" s="143">
        <v>11</v>
      </c>
      <c r="K61" s="256">
        <v>242.00727272727269</v>
      </c>
      <c r="L61" s="145">
        <v>5</v>
      </c>
      <c r="M61" s="341">
        <v>13.310399999999998</v>
      </c>
      <c r="N61" s="342">
        <v>1.1999999999999997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0.2558139534883721</v>
      </c>
      <c r="V61" s="150">
        <v>0.30365331179763744</v>
      </c>
      <c r="W61" s="151">
        <v>2.4023735450625215E-2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88.250000000000028</v>
      </c>
      <c r="G62" s="145">
        <v>5</v>
      </c>
      <c r="H62" s="343">
        <v>1.7650000000000003</v>
      </c>
      <c r="I62" s="117"/>
      <c r="J62" s="143">
        <v>-4</v>
      </c>
      <c r="K62" s="256">
        <v>-37</v>
      </c>
      <c r="L62" s="145">
        <v>5</v>
      </c>
      <c r="M62" s="343">
        <v>0.74</v>
      </c>
      <c r="N62" s="344">
        <v>-2.88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-8.1632653061224497E-2</v>
      </c>
      <c r="V62" s="150">
        <v>2.8668280871670702E-2</v>
      </c>
      <c r="W62" s="151">
        <v>-0.10533245556287031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0</v>
      </c>
      <c r="V63" s="150">
        <v>0</v>
      </c>
      <c r="W63" s="151">
        <v>0.16666666666666666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8.2403899999999997</v>
      </c>
      <c r="I64" s="117"/>
      <c r="J64" s="219"/>
      <c r="K64" s="220"/>
      <c r="L64" s="221"/>
      <c r="M64" s="347">
        <v>17.60557</v>
      </c>
      <c r="N64" s="335">
        <v>17.23423</v>
      </c>
      <c r="O64" s="120"/>
      <c r="P64" s="219"/>
      <c r="Q64" s="220"/>
      <c r="R64" s="221"/>
      <c r="S64" s="265">
        <v>68.058661245825462</v>
      </c>
      <c r="T64" s="117"/>
      <c r="U64" s="228"/>
      <c r="V64" s="229">
        <v>0.25868228492490186</v>
      </c>
      <c r="W64" s="267">
        <v>0.42623539962504775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39.203692899973959</v>
      </c>
      <c r="I66" s="297"/>
      <c r="J66" s="293"/>
      <c r="K66" s="298"/>
      <c r="L66" s="295"/>
      <c r="M66" s="349">
        <v>180.77233711352361</v>
      </c>
      <c r="N66" s="350">
        <v>218.71397846372631</v>
      </c>
      <c r="O66" s="300"/>
      <c r="P66" s="293"/>
      <c r="Q66" s="294"/>
      <c r="R66" s="301"/>
      <c r="S66" s="296">
        <v>809.72813090654142</v>
      </c>
      <c r="T66" s="302"/>
      <c r="U66" s="303"/>
      <c r="V66" s="304">
        <v>0.22325065687311324</v>
      </c>
      <c r="W66" s="305">
        <v>0.26774916278270389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80.36290920072517</v>
      </c>
      <c r="I68" s="297"/>
      <c r="J68" s="293"/>
      <c r="K68" s="298"/>
      <c r="L68" s="295"/>
      <c r="M68" s="296">
        <v>1079.3579431338424</v>
      </c>
      <c r="N68" s="299">
        <v>1477.9567688243087</v>
      </c>
      <c r="O68" s="300"/>
      <c r="P68" s="293"/>
      <c r="Q68" s="294"/>
      <c r="R68" s="301"/>
      <c r="S68" s="296">
        <v>4326.0711766649583</v>
      </c>
      <c r="T68" s="302"/>
      <c r="U68" s="303"/>
      <c r="V68" s="304">
        <v>0.24950073613119275</v>
      </c>
      <c r="W68" s="305">
        <v>0.31209660834251796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-294.55477666666673</v>
      </c>
      <c r="F13" s="114"/>
      <c r="G13" s="115"/>
      <c r="H13" s="116">
        <v>-8.4723893414362639</v>
      </c>
      <c r="I13" s="117"/>
      <c r="J13" s="113">
        <v>-689.0407383333328</v>
      </c>
      <c r="K13" s="114"/>
      <c r="L13" s="115"/>
      <c r="M13" s="118">
        <v>-8.0796685087153506</v>
      </c>
      <c r="N13" s="119">
        <v>30.206456615545072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-1.4615461592458479</v>
      </c>
      <c r="V13" s="122">
        <v>-0.18057206442325605</v>
      </c>
      <c r="W13" s="123">
        <v>0.42627854513207214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-11.029866666666697</v>
      </c>
      <c r="F14" s="133">
        <v>0.01</v>
      </c>
      <c r="G14" s="134">
        <v>5</v>
      </c>
      <c r="H14" s="135">
        <v>-0.55149333333333483</v>
      </c>
      <c r="I14" s="117"/>
      <c r="J14" s="132">
        <v>174.13964166666707</v>
      </c>
      <c r="K14" s="133">
        <v>0.01</v>
      </c>
      <c r="L14" s="134">
        <v>5</v>
      </c>
      <c r="M14" s="136">
        <v>8.7069820833333544</v>
      </c>
      <c r="N14" s="137">
        <v>9.4783016637351061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0.52820355563353505</v>
      </c>
      <c r="V14" s="139">
        <v>0.52820355563353516</v>
      </c>
      <c r="W14" s="140">
        <v>0.75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-67.008549999999985</v>
      </c>
      <c r="F15" s="144">
        <v>7.000000000000001E-3</v>
      </c>
      <c r="G15" s="145">
        <v>5.37</v>
      </c>
      <c r="H15" s="146">
        <v>-2.5188513945</v>
      </c>
      <c r="I15" s="117"/>
      <c r="J15" s="143">
        <v>-43.447600000000001</v>
      </c>
      <c r="K15" s="144">
        <v>7.000000000000001E-3</v>
      </c>
      <c r="L15" s="145">
        <v>5.37</v>
      </c>
      <c r="M15" s="147">
        <v>-1.6331952840000004</v>
      </c>
      <c r="N15" s="148">
        <v>1.2741107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-0.2635721147017428</v>
      </c>
      <c r="V15" s="150">
        <v>-0.46211174401299027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-169.96508000000003</v>
      </c>
      <c r="F16" s="152"/>
      <c r="G16" s="153"/>
      <c r="H16" s="146">
        <v>-5.3608073033927788</v>
      </c>
      <c r="I16" s="117"/>
      <c r="J16" s="143">
        <v>-598.9969000000001</v>
      </c>
      <c r="K16" s="152"/>
      <c r="L16" s="153"/>
      <c r="M16" s="147">
        <v>-17.524420394858584</v>
      </c>
      <c r="N16" s="148">
        <v>-13.548992147126389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 t="s">
        <v>21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-46.551280000000013</v>
      </c>
      <c r="F17" s="152"/>
      <c r="G17" s="153"/>
      <c r="H17" s="146">
        <v>-4.1237310210150126E-2</v>
      </c>
      <c r="I17" s="117"/>
      <c r="J17" s="143">
        <v>-220.73587999999975</v>
      </c>
      <c r="K17" s="152"/>
      <c r="L17" s="153"/>
      <c r="M17" s="147">
        <v>2.3709650868098784</v>
      </c>
      <c r="N17" s="148">
        <v>33.003036398936352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-1.9692356486403797</v>
      </c>
      <c r="V17" s="150">
        <v>8.3409669921930218E-2</v>
      </c>
      <c r="W17" s="151">
        <v>0.57102063592016761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111.79529999999998</v>
      </c>
      <c r="F18" s="160">
        <v>1.0341600235697298E-2</v>
      </c>
      <c r="G18" s="161">
        <v>1</v>
      </c>
      <c r="H18" s="162">
        <v>1.1561423008298499</v>
      </c>
      <c r="I18" s="163"/>
      <c r="J18" s="159">
        <v>1193.2041200000001</v>
      </c>
      <c r="K18" s="160">
        <v>5.3964914570039102E-3</v>
      </c>
      <c r="L18" s="161">
        <v>1</v>
      </c>
      <c r="M18" s="164">
        <v>6.4391158400418691</v>
      </c>
      <c r="N18" s="165">
        <v>9.2909973576883473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0.53029432299932577</v>
      </c>
      <c r="V18" s="170">
        <v>0.56112329093402613</v>
      </c>
      <c r="W18" s="171">
        <v>0.59551955458078942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-51.075820000000007</v>
      </c>
      <c r="F19" s="160">
        <v>4.7840000000000001E-3</v>
      </c>
      <c r="G19" s="161">
        <v>8</v>
      </c>
      <c r="H19" s="162">
        <v>-1.9547737830400003</v>
      </c>
      <c r="I19" s="163"/>
      <c r="J19" s="159">
        <v>-170.54847999999976</v>
      </c>
      <c r="K19" s="160">
        <v>4.7840000000000001E-3</v>
      </c>
      <c r="L19" s="161">
        <v>8</v>
      </c>
      <c r="M19" s="164">
        <v>-6.5272314265599904</v>
      </c>
      <c r="N19" s="165">
        <v>9.5270000224000064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-0.94056505125019607</v>
      </c>
      <c r="V19" s="170">
        <v>-0.94056505125019607</v>
      </c>
      <c r="W19" s="171">
        <v>0.34606562112078315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0.16059000000001333</v>
      </c>
      <c r="F20" s="179">
        <v>2.5999999999999999E-3</v>
      </c>
      <c r="G20" s="180">
        <v>8</v>
      </c>
      <c r="H20" s="181">
        <v>3.3402720000002772E-3</v>
      </c>
      <c r="I20" s="163"/>
      <c r="J20" s="178">
        <v>145.84379391000002</v>
      </c>
      <c r="K20" s="179">
        <v>2.5999999999999999E-3</v>
      </c>
      <c r="L20" s="180">
        <v>8</v>
      </c>
      <c r="M20" s="182">
        <v>3.0335509133280003</v>
      </c>
      <c r="N20" s="183">
        <v>13.459474078848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0.27139737711232814</v>
      </c>
      <c r="V20" s="185">
        <v>0.2713973771123282</v>
      </c>
      <c r="W20" s="186">
        <v>0.92667343499135968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85.781589999999994</v>
      </c>
      <c r="F22" s="197">
        <v>8.1652303173481267E-2</v>
      </c>
      <c r="G22" s="198">
        <v>0.6931775675267432</v>
      </c>
      <c r="H22" s="116">
        <v>4.8551989545195937</v>
      </c>
      <c r="I22" s="117"/>
      <c r="J22" s="113">
        <v>915.96640000000002</v>
      </c>
      <c r="K22" s="197">
        <v>3.2674345781365965E-2</v>
      </c>
      <c r="L22" s="198">
        <v>2.3331938302601838</v>
      </c>
      <c r="M22" s="199">
        <v>69.829231582587084</v>
      </c>
      <c r="N22" s="200">
        <v>84.610657234901566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0.52639020439746309</v>
      </c>
      <c r="V22" s="122">
        <v>0.39181865964631246</v>
      </c>
      <c r="W22" s="201">
        <v>0.49640981854370236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72.822999999999993</v>
      </c>
      <c r="F23" s="133">
        <v>2.1121127940241587E-3</v>
      </c>
      <c r="G23" s="134">
        <v>0.6931775675267432</v>
      </c>
      <c r="H23" s="135">
        <v>0.10661791199999991</v>
      </c>
      <c r="I23" s="117"/>
      <c r="J23" s="132">
        <v>847.55600000000004</v>
      </c>
      <c r="K23" s="133">
        <v>2.3582922751084805E-2</v>
      </c>
      <c r="L23" s="134">
        <v>2.3331938302601838</v>
      </c>
      <c r="M23" s="203">
        <v>46.635522876000003</v>
      </c>
      <c r="N23" s="204">
        <v>64.24655420500001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0.53578351093023258</v>
      </c>
      <c r="V23" s="139">
        <v>0.35200835836914129</v>
      </c>
      <c r="W23" s="205">
        <v>0.49754143336596862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12.958590000000003</v>
      </c>
      <c r="F24" s="144">
        <v>4.3200000000000002E-2</v>
      </c>
      <c r="G24" s="145">
        <v>1.5799999999999996</v>
      </c>
      <c r="H24" s="146">
        <v>0.88450151903999996</v>
      </c>
      <c r="I24" s="117"/>
      <c r="J24" s="143">
        <v>68.410399999999996</v>
      </c>
      <c r="K24" s="144">
        <v>4.3092137847461784E-2</v>
      </c>
      <c r="L24" s="145">
        <v>1.5800000000000005</v>
      </c>
      <c r="M24" s="207">
        <v>4.6577616114600007</v>
      </c>
      <c r="N24" s="208">
        <v>4.36906145818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0.4324571390697674</v>
      </c>
      <c r="V24" s="150">
        <v>0.45756168122553431</v>
      </c>
      <c r="W24" s="209">
        <v>0.41917793304631218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0.56000000000000005</v>
      </c>
      <c r="I25" s="117"/>
      <c r="J25" s="210"/>
      <c r="K25" s="152"/>
      <c r="L25" s="212"/>
      <c r="M25" s="214">
        <v>2.6059999999999999</v>
      </c>
      <c r="N25" s="208">
        <v>1.2707061475342409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0.27456432170542633</v>
      </c>
      <c r="W25" s="209">
        <v>0.14350972985313029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3.3040795234795937</v>
      </c>
      <c r="I26" s="117"/>
      <c r="J26" s="219"/>
      <c r="K26" s="223"/>
      <c r="L26" s="221"/>
      <c r="M26" s="224">
        <v>15.929947095127083</v>
      </c>
      <c r="N26" s="225">
        <v>14.724335424187322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0.6112051352598542</v>
      </c>
      <c r="W26" s="230">
        <v>0.66808234039974945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221.86141000000001</v>
      </c>
      <c r="F28" s="197">
        <v>2.3923559515647902E-5</v>
      </c>
      <c r="G28" s="198">
        <v>9.6132873819741818</v>
      </c>
      <c r="H28" s="116">
        <v>5.1024586236977532E-2</v>
      </c>
      <c r="I28" s="117"/>
      <c r="J28" s="113">
        <v>1713.1719800000001</v>
      </c>
      <c r="K28" s="197">
        <v>2.3259017438902094E-3</v>
      </c>
      <c r="L28" s="198">
        <v>9.3881341945015961</v>
      </c>
      <c r="M28" s="199">
        <v>37.408613825552393</v>
      </c>
      <c r="N28" s="200">
        <v>37.959346787672345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0.43927486666666671</v>
      </c>
      <c r="V28" s="122">
        <v>0.1761500099069889</v>
      </c>
      <c r="W28" s="201">
        <v>0.15473265263561128</v>
      </c>
      <c r="X28" s="202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221.86141000000001</v>
      </c>
      <c r="F29" s="133">
        <v>-7.2149515752473767E-4</v>
      </c>
      <c r="G29" s="134">
        <v>9.6132873819741818</v>
      </c>
      <c r="H29" s="135">
        <v>-1.5388174933000001</v>
      </c>
      <c r="I29" s="117"/>
      <c r="J29" s="132">
        <v>1713.1719800000001</v>
      </c>
      <c r="K29" s="133">
        <v>5.3340069123293348E-4</v>
      </c>
      <c r="L29" s="134">
        <v>9.3881341945015961</v>
      </c>
      <c r="M29" s="203">
        <v>8.5789438548000021</v>
      </c>
      <c r="N29" s="204">
        <v>5.3507892019600005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0.43927486666666671</v>
      </c>
      <c r="V29" s="139">
        <v>6.2849405529670346E-2</v>
      </c>
      <c r="W29" s="205">
        <v>3.2666600744566544E-2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1.74871</v>
      </c>
      <c r="N30" s="208">
        <v>1.01613</v>
      </c>
      <c r="O30" s="120"/>
      <c r="P30" s="210"/>
      <c r="Q30" s="154"/>
      <c r="R30" s="155"/>
      <c r="S30" s="213">
        <v>11.700000000000001</v>
      </c>
      <c r="T30" s="117"/>
      <c r="U30" s="215"/>
      <c r="V30" s="150">
        <v>0.14946239316239315</v>
      </c>
      <c r="W30" s="209">
        <v>8.6848717948717943E-2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1.1101720795369776</v>
      </c>
      <c r="I31" s="117"/>
      <c r="J31" s="210"/>
      <c r="K31" s="211"/>
      <c r="L31" s="212"/>
      <c r="M31" s="214">
        <v>25.860519970752399</v>
      </c>
      <c r="N31" s="208">
        <v>29.17284758571234</v>
      </c>
      <c r="O31" s="120"/>
      <c r="P31" s="210"/>
      <c r="Q31" s="154"/>
      <c r="R31" s="155"/>
      <c r="S31" s="213">
        <v>58.200934837499986</v>
      </c>
      <c r="T31" s="117"/>
      <c r="U31" s="215"/>
      <c r="V31" s="150">
        <v>0.44433169403474887</v>
      </c>
      <c r="W31" s="209">
        <v>0.45685975635484338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0.47966999999999999</v>
      </c>
      <c r="I32" s="117"/>
      <c r="J32" s="219"/>
      <c r="K32" s="223"/>
      <c r="L32" s="221"/>
      <c r="M32" s="224">
        <v>1.22044</v>
      </c>
      <c r="N32" s="225">
        <v>2.4195799999999998</v>
      </c>
      <c r="O32" s="120"/>
      <c r="P32" s="219"/>
      <c r="Q32" s="220"/>
      <c r="R32" s="226"/>
      <c r="S32" s="227">
        <v>5.9669999999999996</v>
      </c>
      <c r="T32" s="117"/>
      <c r="U32" s="228"/>
      <c r="V32" s="229">
        <v>0.20453159041394336</v>
      </c>
      <c r="W32" s="230">
        <v>0.405493547846489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38</v>
      </c>
      <c r="F34" s="197">
        <v>1.8266637668551546E-2</v>
      </c>
      <c r="G34" s="198">
        <v>2.42</v>
      </c>
      <c r="H34" s="116">
        <v>1.6798000000000002</v>
      </c>
      <c r="I34" s="117"/>
      <c r="J34" s="113">
        <v>557.68775000000005</v>
      </c>
      <c r="K34" s="197">
        <v>1.1479579016401315E-2</v>
      </c>
      <c r="L34" s="198">
        <v>1.4843151118166034</v>
      </c>
      <c r="M34" s="199">
        <v>9.5026159117632965</v>
      </c>
      <c r="N34" s="200">
        <v>30.147675993124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0.23233137158256947</v>
      </c>
      <c r="V34" s="122">
        <v>9.6196073720611883E-2</v>
      </c>
      <c r="W34" s="201">
        <v>0.27784259465071626</v>
      </c>
      <c r="X34" s="202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</v>
      </c>
      <c r="F35" s="133">
        <v>5.0000000000000001E-3</v>
      </c>
      <c r="G35" s="134">
        <v>2.42</v>
      </c>
      <c r="H35" s="135">
        <v>0.45979999999999999</v>
      </c>
      <c r="I35" s="117"/>
      <c r="J35" s="132">
        <v>557.68775000000005</v>
      </c>
      <c r="K35" s="133">
        <v>8.4419689316307511E-3</v>
      </c>
      <c r="L35" s="134">
        <v>1.4843151118166034</v>
      </c>
      <c r="M35" s="203">
        <v>6.988129807</v>
      </c>
      <c r="N35" s="204">
        <v>24.634572433599999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0.23560888841059699</v>
      </c>
      <c r="V35" s="139">
        <v>8.7475765500263827E-2</v>
      </c>
      <c r="W35" s="205">
        <v>0.29491444739064721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9">
        <v>0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1.2200000000000002</v>
      </c>
      <c r="I37" s="117"/>
      <c r="J37" s="210"/>
      <c r="K37" s="154"/>
      <c r="L37" s="212"/>
      <c r="M37" s="214">
        <v>2.4600000000000004</v>
      </c>
      <c r="N37" s="208">
        <v>2.2249999999999996</v>
      </c>
      <c r="O37" s="120"/>
      <c r="P37" s="210"/>
      <c r="Q37" s="154"/>
      <c r="R37" s="155"/>
      <c r="S37" s="213">
        <v>7.2011938749537379</v>
      </c>
      <c r="T37" s="117"/>
      <c r="U37" s="215"/>
      <c r="V37" s="150">
        <v>0.34161002227089798</v>
      </c>
      <c r="W37" s="209">
        <v>0.29541085701978442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5.4486104763296163E-2</v>
      </c>
      <c r="N38" s="225">
        <v>3.288103559524</v>
      </c>
      <c r="O38" s="120"/>
      <c r="P38" s="219"/>
      <c r="Q38" s="220"/>
      <c r="R38" s="226"/>
      <c r="S38" s="227">
        <v>11.19528941018557</v>
      </c>
      <c r="T38" s="117"/>
      <c r="U38" s="228"/>
      <c r="V38" s="246">
        <v>4.8668777346411642E-3</v>
      </c>
      <c r="W38" s="247">
        <v>0.19446146391583038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6.8817968488099241</v>
      </c>
      <c r="H40" s="252">
        <v>1.3035971551371346</v>
      </c>
      <c r="I40" s="117"/>
      <c r="J40" s="113">
        <v>24</v>
      </c>
      <c r="K40" s="251" t="s">
        <v>21</v>
      </c>
      <c r="L40" s="198">
        <v>5.7471840429098222</v>
      </c>
      <c r="M40" s="199">
        <v>53.555878059762591</v>
      </c>
      <c r="N40" s="200">
        <v>58.42544395476115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0.1256544502617801</v>
      </c>
      <c r="V40" s="122">
        <v>0.7471148411936166</v>
      </c>
      <c r="W40" s="201">
        <v>0.85555069533714867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-0.14635284486287148</v>
      </c>
      <c r="I41" s="117"/>
      <c r="J41" s="253">
        <v>-4</v>
      </c>
      <c r="K41" s="254" t="s">
        <v>21</v>
      </c>
      <c r="L41" s="255">
        <v>5</v>
      </c>
      <c r="M41" s="147">
        <v>19.845178059762588</v>
      </c>
      <c r="N41" s="148">
        <v>22.494206917724114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-0.16</v>
      </c>
      <c r="V41" s="150">
        <v>0.95196514355312711</v>
      </c>
      <c r="W41" s="151">
        <v>0.94897276849127143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0.27500000000000568</v>
      </c>
      <c r="I42" s="117"/>
      <c r="J42" s="253">
        <v>2</v>
      </c>
      <c r="K42" s="254" t="s">
        <v>21</v>
      </c>
      <c r="L42" s="255">
        <v>5</v>
      </c>
      <c r="M42" s="147">
        <v>31.115000000000002</v>
      </c>
      <c r="N42" s="148">
        <v>31.675000000000001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4.3478260869565216E-2</v>
      </c>
      <c r="V42" s="150">
        <v>0.76828650789948383</v>
      </c>
      <c r="W42" s="151">
        <v>1.0756209448089193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16.688513497988062</v>
      </c>
      <c r="G43" s="255">
        <v>5.6641635936976202</v>
      </c>
      <c r="H43" s="147">
        <v>1.6069500000000003</v>
      </c>
      <c r="I43" s="117"/>
      <c r="J43" s="253">
        <v>27</v>
      </c>
      <c r="K43" s="254">
        <v>17.44365290113447</v>
      </c>
      <c r="L43" s="255">
        <v>5.6641635936976202</v>
      </c>
      <c r="M43" s="147">
        <v>2.6677000000000004</v>
      </c>
      <c r="N43" s="148">
        <v>1.5922370370370369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</v>
      </c>
      <c r="V43" s="150">
        <v>0.47758238389026464</v>
      </c>
      <c r="W43" s="151">
        <v>0.15225036014754609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2.6640000000000001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-1.5151515151515152E-2</v>
      </c>
      <c r="V44" s="229">
        <v>-1.5151515151515154E-2</v>
      </c>
      <c r="W44" s="267">
        <v>0.56923076923076943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-0.95155999999999996</v>
      </c>
      <c r="I46" s="117"/>
      <c r="J46" s="274"/>
      <c r="K46" s="275"/>
      <c r="L46" s="276"/>
      <c r="M46" s="199">
        <v>-6.7917699999999996</v>
      </c>
      <c r="N46" s="200">
        <v>-10.627379999999999</v>
      </c>
      <c r="O46" s="120"/>
      <c r="P46" s="274"/>
      <c r="Q46" s="275"/>
      <c r="R46" s="276"/>
      <c r="S46" s="116">
        <v>-5.0922921514756174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-1.5280100000000001</v>
      </c>
      <c r="I47" s="117"/>
      <c r="J47" s="278"/>
      <c r="K47" s="279"/>
      <c r="L47" s="280"/>
      <c r="M47" s="203">
        <v>-8.0599600000000002</v>
      </c>
      <c r="N47" s="204">
        <v>-10.857959999999999</v>
      </c>
      <c r="O47" s="120"/>
      <c r="P47" s="281"/>
      <c r="Q47" s="282"/>
      <c r="R47" s="283"/>
      <c r="S47" s="135">
        <v>-10.436089200617666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0.57645000000000013</v>
      </c>
      <c r="I48" s="117"/>
      <c r="J48" s="219"/>
      <c r="K48" s="220"/>
      <c r="L48" s="221"/>
      <c r="M48" s="286">
        <v>1.2681900000000002</v>
      </c>
      <c r="N48" s="225">
        <v>0.23058000000000003</v>
      </c>
      <c r="O48" s="120"/>
      <c r="P48" s="287"/>
      <c r="Q48" s="288"/>
      <c r="R48" s="289"/>
      <c r="S48" s="265">
        <v>5.3437970491420481</v>
      </c>
      <c r="T48" s="117"/>
      <c r="U48" s="228"/>
      <c r="V48" s="229">
        <v>0.23732001577485232</v>
      </c>
      <c r="W48" s="230">
        <v>6.1686684043520276E-2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-1.5343286455425584</v>
      </c>
      <c r="I50" s="297"/>
      <c r="J50" s="293"/>
      <c r="K50" s="298"/>
      <c r="L50" s="295"/>
      <c r="M50" s="296">
        <v>155.42490087095004</v>
      </c>
      <c r="N50" s="299">
        <v>230.72220058600413</v>
      </c>
      <c r="O50" s="300"/>
      <c r="P50" s="293"/>
      <c r="Q50" s="294"/>
      <c r="R50" s="301"/>
      <c r="S50" s="296">
        <v>600.70614231889726</v>
      </c>
      <c r="T50" s="302"/>
      <c r="U50" s="303"/>
      <c r="V50" s="304">
        <v>0.25873699288468321</v>
      </c>
      <c r="W50" s="305">
        <v>0.35108084026432723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107.96454499999996</v>
      </c>
      <c r="F53" s="321"/>
      <c r="G53" s="322"/>
      <c r="H53" s="323">
        <v>2.4626439646392182</v>
      </c>
      <c r="I53" s="117"/>
      <c r="J53" s="320">
        <v>-114.19454999999996</v>
      </c>
      <c r="K53" s="321"/>
      <c r="L53" s="322"/>
      <c r="M53" s="324">
        <v>-2.8277867696344554</v>
      </c>
      <c r="N53" s="325">
        <v>3.7208805719223799</v>
      </c>
      <c r="O53" s="120"/>
      <c r="P53" s="320">
        <v>136.92464062726876</v>
      </c>
      <c r="Q53" s="321"/>
      <c r="R53" s="322"/>
      <c r="S53" s="326">
        <v>5.5950747785683177</v>
      </c>
      <c r="T53" s="117"/>
      <c r="U53" s="327">
        <v>-0.83399561595970284</v>
      </c>
      <c r="V53" s="328">
        <v>-0.50540643003846264</v>
      </c>
      <c r="W53" s="329">
        <v>0.58021106979669135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6.1753050000000123</v>
      </c>
      <c r="F54" s="144">
        <v>0.01</v>
      </c>
      <c r="G54" s="145">
        <v>5</v>
      </c>
      <c r="H54" s="213">
        <v>0.3087652500000006</v>
      </c>
      <c r="I54" s="117"/>
      <c r="J54" s="143">
        <v>37.051830000000074</v>
      </c>
      <c r="K54" s="144">
        <v>0.01</v>
      </c>
      <c r="L54" s="145">
        <v>5</v>
      </c>
      <c r="M54" s="330">
        <v>1.8525915000000037</v>
      </c>
      <c r="N54" s="331">
        <v>-0.89069132807762097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0.55473033306521857</v>
      </c>
      <c r="V54" s="150">
        <v>0.55473033306521857</v>
      </c>
      <c r="W54" s="151">
        <v>-0.25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67.219899999999996</v>
      </c>
      <c r="F55" s="144">
        <v>2.9746815357505922E-3</v>
      </c>
      <c r="G55" s="145">
        <v>5.36</v>
      </c>
      <c r="H55" s="332">
        <v>1.0717737831564065</v>
      </c>
      <c r="I55" s="117"/>
      <c r="J55" s="143">
        <v>110.67372</v>
      </c>
      <c r="K55" s="144">
        <v>2.9746815357505922E-3</v>
      </c>
      <c r="L55" s="145">
        <v>5.36</v>
      </c>
      <c r="M55" s="330">
        <v>1.7646142225798145</v>
      </c>
      <c r="N55" s="331">
        <v>4.6669986000000012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1.8410867382608698</v>
      </c>
      <c r="V55" s="150">
        <v>0.91277445433664872</v>
      </c>
      <c r="W55" s="151">
        <v>1.6374214237021278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34.569339999999954</v>
      </c>
      <c r="F56" s="333" t="s">
        <v>21</v>
      </c>
      <c r="G56" s="259">
        <v>5.36</v>
      </c>
      <c r="H56" s="334">
        <v>1.0821049314828111</v>
      </c>
      <c r="I56" s="117"/>
      <c r="J56" s="262">
        <v>-261.92010000000005</v>
      </c>
      <c r="K56" s="333" t="s">
        <v>21</v>
      </c>
      <c r="L56" s="259">
        <v>5.36</v>
      </c>
      <c r="M56" s="334">
        <v>-6.4449924922142738</v>
      </c>
      <c r="N56" s="335">
        <v>-5.542669999999994E-2</v>
      </c>
      <c r="O56" s="120"/>
      <c r="P56" s="262">
        <v>10.018876143458691</v>
      </c>
      <c r="Q56" s="333">
        <v>6.0000000000000001E-3</v>
      </c>
      <c r="R56" s="259">
        <v>5.36</v>
      </c>
      <c r="S56" s="265">
        <v>0.32220705677363154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38</v>
      </c>
      <c r="F58" s="336">
        <v>1.8266637668551546E-2</v>
      </c>
      <c r="G58" s="337">
        <v>2.42</v>
      </c>
      <c r="H58" s="326">
        <v>1.6798000000000002</v>
      </c>
      <c r="I58" s="117"/>
      <c r="J58" s="320">
        <v>557.68775000000005</v>
      </c>
      <c r="K58" s="336">
        <v>1.1479579016401315E-2</v>
      </c>
      <c r="L58" s="337">
        <v>1.4843151118166034</v>
      </c>
      <c r="M58" s="338">
        <v>9.5026159117632965</v>
      </c>
      <c r="N58" s="339">
        <v>30.147675993124</v>
      </c>
      <c r="O58" s="120"/>
      <c r="P58" s="320">
        <v>2400.3979583179125</v>
      </c>
      <c r="Q58" s="336">
        <v>9.145133860923459E-3</v>
      </c>
      <c r="R58" s="337">
        <v>4.5</v>
      </c>
      <c r="S58" s="326">
        <v>98.783822917371069</v>
      </c>
      <c r="T58" s="117"/>
      <c r="U58" s="327">
        <v>0.23233137158256947</v>
      </c>
      <c r="V58" s="328">
        <v>9.6196073720611883E-2</v>
      </c>
      <c r="W58" s="329">
        <v>0.27784259465071626</v>
      </c>
      <c r="X58" s="124">
        <v>2510.6276531231051</v>
      </c>
      <c r="Y58" s="242">
        <v>9.6041777969335922E-3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3</v>
      </c>
      <c r="F60" s="251">
        <v>132.53466666666668</v>
      </c>
      <c r="G60" s="198">
        <v>5</v>
      </c>
      <c r="H60" s="252">
        <v>1.9880200000000003</v>
      </c>
      <c r="I60" s="117"/>
      <c r="J60" s="113">
        <v>3</v>
      </c>
      <c r="K60" s="251">
        <v>280.88800000000003</v>
      </c>
      <c r="L60" s="198">
        <v>5</v>
      </c>
      <c r="M60" s="199">
        <v>4.2133200000000004</v>
      </c>
      <c r="N60" s="340">
        <v>9.72621</v>
      </c>
      <c r="O60" s="120"/>
      <c r="P60" s="113">
        <v>12</v>
      </c>
      <c r="Q60" s="251">
        <v>275.68800758590874</v>
      </c>
      <c r="R60" s="198">
        <v>5</v>
      </c>
      <c r="S60" s="116">
        <v>16.541280455154524</v>
      </c>
      <c r="T60" s="117"/>
      <c r="U60" s="121">
        <v>0.25</v>
      </c>
      <c r="V60" s="122">
        <v>0.2547154684561958</v>
      </c>
      <c r="W60" s="201">
        <v>0.67976494355423522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5.1551999999999998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0.4</v>
      </c>
      <c r="V61" s="150">
        <v>0.23543260741612715</v>
      </c>
      <c r="W61" s="151">
        <v>0.84284873454973519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1.9975000000000001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0.16666666666666666</v>
      </c>
      <c r="V62" s="150">
        <v>0.22108843537414971</v>
      </c>
      <c r="W62" s="151">
        <v>0.64114909324346014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0.9230200000000004</v>
      </c>
      <c r="I64" s="117"/>
      <c r="J64" s="219"/>
      <c r="K64" s="220"/>
      <c r="L64" s="221"/>
      <c r="M64" s="347">
        <v>2.3633200000000003</v>
      </c>
      <c r="N64" s="335">
        <v>2.5735100000000002</v>
      </c>
      <c r="O64" s="120"/>
      <c r="P64" s="219"/>
      <c r="Q64" s="220"/>
      <c r="R64" s="221"/>
      <c r="S64" s="265">
        <v>8.4158559605052989</v>
      </c>
      <c r="T64" s="117"/>
      <c r="U64" s="228"/>
      <c r="V64" s="229">
        <v>0.28081754382332652</v>
      </c>
      <c r="W64" s="267">
        <v>0.51595355501519857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6.1304639646392189</v>
      </c>
      <c r="I66" s="297"/>
      <c r="J66" s="293"/>
      <c r="K66" s="298"/>
      <c r="L66" s="295"/>
      <c r="M66" s="349">
        <v>10.888149142128841</v>
      </c>
      <c r="N66" s="350">
        <v>43.594766565046385</v>
      </c>
      <c r="O66" s="300"/>
      <c r="P66" s="293"/>
      <c r="Q66" s="294"/>
      <c r="R66" s="301"/>
      <c r="S66" s="296">
        <v>120.92017815109391</v>
      </c>
      <c r="T66" s="302"/>
      <c r="U66" s="303"/>
      <c r="V66" s="304">
        <v>9.0044104372090192E-2</v>
      </c>
      <c r="W66" s="305">
        <v>0.33734902068815648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0.45369135445744191</v>
      </c>
      <c r="I68" s="297"/>
      <c r="J68" s="293"/>
      <c r="K68" s="298"/>
      <c r="L68" s="295"/>
      <c r="M68" s="296">
        <v>159.63822087095005</v>
      </c>
      <c r="N68" s="299">
        <v>240.44841058600414</v>
      </c>
      <c r="O68" s="300"/>
      <c r="P68" s="293"/>
      <c r="Q68" s="294"/>
      <c r="R68" s="301"/>
      <c r="S68" s="296">
        <v>617.24742277405176</v>
      </c>
      <c r="T68" s="302"/>
      <c r="U68" s="303"/>
      <c r="V68" s="304">
        <v>0.25862922222258816</v>
      </c>
      <c r="W68" s="305">
        <v>0.35808453540294394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428.04401065720418</v>
      </c>
      <c r="F13" s="114"/>
      <c r="G13" s="115"/>
      <c r="H13" s="116">
        <v>8.9529210504318542</v>
      </c>
      <c r="I13" s="117"/>
      <c r="J13" s="113">
        <v>1091.5633739432255</v>
      </c>
      <c r="K13" s="114"/>
      <c r="L13" s="115"/>
      <c r="M13" s="118">
        <v>35.031297901863653</v>
      </c>
      <c r="N13" s="119">
        <v>12.700622535551773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2.8760004578829084</v>
      </c>
      <c r="V13" s="122">
        <v>0.97249067701899072</v>
      </c>
      <c r="W13" s="123">
        <v>0.26452302872762185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33.176760657204234</v>
      </c>
      <c r="F14" s="133">
        <v>0.01</v>
      </c>
      <c r="G14" s="134">
        <v>5</v>
      </c>
      <c r="H14" s="135">
        <v>1.6588380328602117</v>
      </c>
      <c r="I14" s="117"/>
      <c r="J14" s="132">
        <v>199.06056394322545</v>
      </c>
      <c r="K14" s="133">
        <v>0.01</v>
      </c>
      <c r="L14" s="134">
        <v>5</v>
      </c>
      <c r="M14" s="136">
        <v>9.953028197161272</v>
      </c>
      <c r="N14" s="137">
        <v>6.4222283124866912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0.75000000000000011</v>
      </c>
      <c r="V14" s="139">
        <v>0.75000000000000011</v>
      </c>
      <c r="W14" s="140">
        <v>0.75000000000000011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128.88972999999999</v>
      </c>
      <c r="F15" s="144">
        <v>7.000000000000001E-3</v>
      </c>
      <c r="G15" s="145">
        <v>5.37</v>
      </c>
      <c r="H15" s="146">
        <v>4.8449649507000005</v>
      </c>
      <c r="I15" s="117"/>
      <c r="J15" s="143">
        <v>-46.438650000000031</v>
      </c>
      <c r="K15" s="144">
        <v>7.000000000000001E-3</v>
      </c>
      <c r="L15" s="145">
        <v>5.37</v>
      </c>
      <c r="M15" s="147">
        <v>-1.7456288535000015</v>
      </c>
      <c r="N15" s="148">
        <v>2.1859750999999998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-0.34993357609429554</v>
      </c>
      <c r="V15" s="150">
        <v>-0.6135262651765192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267.62705</v>
      </c>
      <c r="F16" s="152"/>
      <c r="G16" s="153"/>
      <c r="H16" s="146">
        <v>2.0555014787229591</v>
      </c>
      <c r="I16" s="117"/>
      <c r="J16" s="143">
        <v>609.60448000000008</v>
      </c>
      <c r="K16" s="152"/>
      <c r="L16" s="153"/>
      <c r="M16" s="147">
        <v>6.7353545163333406</v>
      </c>
      <c r="N16" s="148">
        <v>12.180065183375707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 t="s">
        <v>21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-1.6495300000000039</v>
      </c>
      <c r="F17" s="152"/>
      <c r="G17" s="153"/>
      <c r="H17" s="146">
        <v>0.39361658814868378</v>
      </c>
      <c r="I17" s="117"/>
      <c r="J17" s="143">
        <v>329.33697999999993</v>
      </c>
      <c r="K17" s="152"/>
      <c r="L17" s="153"/>
      <c r="M17" s="147">
        <v>20.088544041869042</v>
      </c>
      <c r="N17" s="148">
        <v>-8.0876460603106253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3.6495356888476502</v>
      </c>
      <c r="V17" s="150">
        <v>0.87783281352694464</v>
      </c>
      <c r="W17" s="151">
        <v>-0.20652128940660899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26.52919</v>
      </c>
      <c r="F18" s="160">
        <v>1.4386328055575161E-2</v>
      </c>
      <c r="G18" s="161">
        <v>1</v>
      </c>
      <c r="H18" s="162">
        <v>0.381657630388684</v>
      </c>
      <c r="I18" s="163"/>
      <c r="J18" s="159">
        <v>1009.6215100000001</v>
      </c>
      <c r="K18" s="160">
        <v>6.1915638047262333E-3</v>
      </c>
      <c r="L18" s="161">
        <v>1</v>
      </c>
      <c r="M18" s="164">
        <v>6.2511359977890448</v>
      </c>
      <c r="N18" s="165">
        <v>6.1004128354333726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0.55735666975443932</v>
      </c>
      <c r="V18" s="170">
        <v>0.67664889858320365</v>
      </c>
      <c r="W18" s="171">
        <v>0.57708223108833734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-8.760170000000004</v>
      </c>
      <c r="F19" s="160">
        <v>4.7840000000000001E-3</v>
      </c>
      <c r="G19" s="161">
        <v>8</v>
      </c>
      <c r="H19" s="162">
        <v>-0.33526922624000016</v>
      </c>
      <c r="I19" s="163"/>
      <c r="J19" s="159">
        <v>345.13751999999994</v>
      </c>
      <c r="K19" s="160">
        <v>4.7840000000000001E-3</v>
      </c>
      <c r="L19" s="161">
        <v>8</v>
      </c>
      <c r="M19" s="164">
        <v>13.209103165439998</v>
      </c>
      <c r="N19" s="165">
        <v>-13.775411462399997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2.364315982052104</v>
      </c>
      <c r="V19" s="170">
        <v>2.364315982052104</v>
      </c>
      <c r="W19" s="171">
        <v>-0.73850196842852389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4.1379999999996642E-2</v>
      </c>
      <c r="F20" s="179">
        <v>2.5999999999999999E-3</v>
      </c>
      <c r="G20" s="180">
        <v>8</v>
      </c>
      <c r="H20" s="181">
        <v>8.6070399999993007E-4</v>
      </c>
      <c r="I20" s="163"/>
      <c r="J20" s="178">
        <v>44.930309549999997</v>
      </c>
      <c r="K20" s="179">
        <v>2.5999999999999999E-3</v>
      </c>
      <c r="L20" s="180">
        <v>8</v>
      </c>
      <c r="M20" s="182">
        <v>0.93455043863999987</v>
      </c>
      <c r="N20" s="183">
        <v>4.853416216656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0.10385533292189059</v>
      </c>
      <c r="V20" s="185">
        <v>0.10385533292189059</v>
      </c>
      <c r="W20" s="186">
        <v>0.49316352221556614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182.98000999999999</v>
      </c>
      <c r="F22" s="197">
        <v>3.398023532940888E-2</v>
      </c>
      <c r="G22" s="198">
        <v>2.1548044692737429</v>
      </c>
      <c r="H22" s="116">
        <v>13.397935937673967</v>
      </c>
      <c r="I22" s="117"/>
      <c r="J22" s="113">
        <v>962.86939999999993</v>
      </c>
      <c r="K22" s="197">
        <v>3.5752734581469735E-2</v>
      </c>
      <c r="L22" s="198">
        <v>1.8620730106115069</v>
      </c>
      <c r="M22" s="199">
        <v>64.102262050485322</v>
      </c>
      <c r="N22" s="200">
        <v>59.295601008640084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0.73779274039464393</v>
      </c>
      <c r="V22" s="122">
        <v>0.47957876336669647</v>
      </c>
      <c r="W22" s="201">
        <v>0.46384887355926757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179</v>
      </c>
      <c r="F23" s="133">
        <v>2.6783521298384804E-2</v>
      </c>
      <c r="G23" s="134">
        <v>2.1548044692737429</v>
      </c>
      <c r="H23" s="135">
        <v>10.330672000000003</v>
      </c>
      <c r="I23" s="117"/>
      <c r="J23" s="132">
        <v>929.18</v>
      </c>
      <c r="K23" s="133">
        <v>2.9595617474501519E-2</v>
      </c>
      <c r="L23" s="134">
        <v>1.8620730106115069</v>
      </c>
      <c r="M23" s="203">
        <v>51.206366950000003</v>
      </c>
      <c r="N23" s="204">
        <v>50.975002199999992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0.78317628992248045</v>
      </c>
      <c r="V23" s="139">
        <v>0.51534590105042222</v>
      </c>
      <c r="W23" s="205">
        <v>0.5263509402542158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3.9800099999999996</v>
      </c>
      <c r="F24" s="144">
        <v>4.3200000000000009E-2</v>
      </c>
      <c r="G24" s="145">
        <v>1.58</v>
      </c>
      <c r="H24" s="146">
        <v>0.27165956256000007</v>
      </c>
      <c r="I24" s="117"/>
      <c r="J24" s="143">
        <v>33.689399999999999</v>
      </c>
      <c r="K24" s="144">
        <v>4.3080763237101298E-2</v>
      </c>
      <c r="L24" s="145">
        <v>1.5799999999999998</v>
      </c>
      <c r="M24" s="207">
        <v>2.2931568027000004</v>
      </c>
      <c r="N24" s="208">
        <v>1.0835459674599999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0.28395724511627901</v>
      </c>
      <c r="V24" s="150">
        <v>0.3003619247424405</v>
      </c>
      <c r="W24" s="209">
        <v>0.1386105653271516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0.26500000000000001</v>
      </c>
      <c r="I25" s="117"/>
      <c r="J25" s="210"/>
      <c r="K25" s="152"/>
      <c r="L25" s="212"/>
      <c r="M25" s="214">
        <v>2.1074999999999999</v>
      </c>
      <c r="N25" s="208">
        <v>1.3724407319053973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0.29605746124031002</v>
      </c>
      <c r="W25" s="209">
        <v>0.20666577037486011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2.5306043751139633</v>
      </c>
      <c r="I26" s="117"/>
      <c r="J26" s="219"/>
      <c r="K26" s="223"/>
      <c r="L26" s="221"/>
      <c r="M26" s="224">
        <v>8.4952382977853222</v>
      </c>
      <c r="N26" s="225">
        <v>5.8646121092746961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0.43459723934683903</v>
      </c>
      <c r="W26" s="230">
        <v>0.3547907751014574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262.42389000000003</v>
      </c>
      <c r="F28" s="197">
        <v>-5.5569243305384733E-4</v>
      </c>
      <c r="G28" s="198">
        <v>9.0444556415957411</v>
      </c>
      <c r="H28" s="116">
        <v>-1.3189255608400003</v>
      </c>
      <c r="I28" s="117"/>
      <c r="J28" s="113">
        <v>620.02940000000001</v>
      </c>
      <c r="K28" s="197">
        <v>1.7044222961875688E-4</v>
      </c>
      <c r="L28" s="198">
        <v>8.3619737360841295</v>
      </c>
      <c r="M28" s="199">
        <v>0.88368663937019176</v>
      </c>
      <c r="N28" s="200">
        <v>32.408336955240642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0.23847284615384615</v>
      </c>
      <c r="V28" s="122">
        <v>6.2416671333624758E-3</v>
      </c>
      <c r="W28" s="201">
        <v>0.19815783340435306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262.42389000000003</v>
      </c>
      <c r="F29" s="133">
        <v>-7.613270904243953E-4</v>
      </c>
      <c r="G29" s="134">
        <v>9.0444556415957411</v>
      </c>
      <c r="H29" s="135">
        <v>-1.8069955608400003</v>
      </c>
      <c r="I29" s="117"/>
      <c r="J29" s="132">
        <v>620.02940000000001</v>
      </c>
      <c r="K29" s="133">
        <v>-4.6277522403577053E-4</v>
      </c>
      <c r="L29" s="134">
        <v>8.3619737360841295</v>
      </c>
      <c r="M29" s="203">
        <v>-2.3993366164399998</v>
      </c>
      <c r="N29" s="204">
        <v>8.0511842897000019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0.23847284615384615</v>
      </c>
      <c r="V29" s="139">
        <v>-2.6366336444395604E-2</v>
      </c>
      <c r="W29" s="205">
        <v>7.3728793861721625E-2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0.26633000000000001</v>
      </c>
      <c r="I30" s="117"/>
      <c r="J30" s="210"/>
      <c r="K30" s="154"/>
      <c r="L30" s="212"/>
      <c r="M30" s="214">
        <v>0.64671000000000001</v>
      </c>
      <c r="N30" s="208">
        <v>2.8006700000000002</v>
      </c>
      <c r="O30" s="120"/>
      <c r="P30" s="210"/>
      <c r="Q30" s="154"/>
      <c r="R30" s="155"/>
      <c r="S30" s="213">
        <v>7.8</v>
      </c>
      <c r="T30" s="117"/>
      <c r="U30" s="215"/>
      <c r="V30" s="150">
        <v>8.2911538461538467E-2</v>
      </c>
      <c r="W30" s="209">
        <v>0.35906025641025646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2.4274432558101915</v>
      </c>
      <c r="N31" s="208">
        <v>20.059272665540636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6.2561965608999362E-2</v>
      </c>
      <c r="W31" s="209">
        <v>0.47120568513455041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0.22174000000000002</v>
      </c>
      <c r="I32" s="117"/>
      <c r="J32" s="219"/>
      <c r="K32" s="223"/>
      <c r="L32" s="221"/>
      <c r="M32" s="224">
        <v>0.20887000000000003</v>
      </c>
      <c r="N32" s="225">
        <v>1.4972099999999999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5.2506284565108106E-2</v>
      </c>
      <c r="W32" s="230">
        <v>0.37637254901960787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458.35465999999997</v>
      </c>
      <c r="F34" s="197">
        <v>4.8336763861046373E-3</v>
      </c>
      <c r="G34" s="198">
        <v>2.0422197121329586</v>
      </c>
      <c r="H34" s="116">
        <v>4.5246155736600002</v>
      </c>
      <c r="I34" s="117"/>
      <c r="J34" s="113">
        <v>2779.8296600000003</v>
      </c>
      <c r="K34" s="197">
        <v>5.9422202619651473E-3</v>
      </c>
      <c r="L34" s="198">
        <v>2.393222659693472</v>
      </c>
      <c r="M34" s="199">
        <v>39.532113765202915</v>
      </c>
      <c r="N34" s="200">
        <v>47.424198072499983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0.73158953443441621</v>
      </c>
      <c r="V34" s="122">
        <v>0.25314780645483903</v>
      </c>
      <c r="W34" s="201">
        <v>0.30805098895829597</v>
      </c>
      <c r="X34" s="202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458.35465999999997</v>
      </c>
      <c r="F35" s="133">
        <v>4.0057388214109714E-3</v>
      </c>
      <c r="G35" s="134">
        <v>2.0422197121329586</v>
      </c>
      <c r="H35" s="135">
        <v>3.7496155736599999</v>
      </c>
      <c r="I35" s="117"/>
      <c r="J35" s="132">
        <v>2779.8296600000003</v>
      </c>
      <c r="K35" s="133">
        <v>5.3187416476146894E-3</v>
      </c>
      <c r="L35" s="134">
        <v>2.393222659693472</v>
      </c>
      <c r="M35" s="203">
        <v>35.384265582860003</v>
      </c>
      <c r="N35" s="204">
        <v>40.689323797999982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0.74366636980301781</v>
      </c>
      <c r="V35" s="139">
        <v>0.28047642724348171</v>
      </c>
      <c r="W35" s="205">
        <v>0.34382808785638808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9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0.77500000000000002</v>
      </c>
      <c r="I37" s="117"/>
      <c r="J37" s="210"/>
      <c r="K37" s="154"/>
      <c r="L37" s="212"/>
      <c r="M37" s="214">
        <v>4.0310000000000006</v>
      </c>
      <c r="N37" s="208">
        <v>4.5840000000000005</v>
      </c>
      <c r="O37" s="120"/>
      <c r="P37" s="210"/>
      <c r="Q37" s="154"/>
      <c r="R37" s="155"/>
      <c r="S37" s="213">
        <v>11.399136520517844</v>
      </c>
      <c r="T37" s="117"/>
      <c r="U37" s="215"/>
      <c r="V37" s="150">
        <v>0.35362327600379323</v>
      </c>
      <c r="W37" s="209">
        <v>0.42808935274836435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0.11684818234291482</v>
      </c>
      <c r="N38" s="225">
        <v>2.1508742745</v>
      </c>
      <c r="O38" s="120"/>
      <c r="P38" s="219"/>
      <c r="Q38" s="220"/>
      <c r="R38" s="226"/>
      <c r="S38" s="227">
        <v>17.67974238518557</v>
      </c>
      <c r="T38" s="117"/>
      <c r="U38" s="228"/>
      <c r="V38" s="246">
        <v>6.6091563891126437E-3</v>
      </c>
      <c r="W38" s="247">
        <v>8.978689408576844E-2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-10</v>
      </c>
      <c r="F40" s="251" t="s">
        <v>21</v>
      </c>
      <c r="G40" s="198">
        <v>4.8007509218907138</v>
      </c>
      <c r="H40" s="252">
        <v>-4.7402764224314442</v>
      </c>
      <c r="I40" s="117"/>
      <c r="J40" s="113">
        <v>-37</v>
      </c>
      <c r="K40" s="251" t="s">
        <v>21</v>
      </c>
      <c r="L40" s="198">
        <v>4.7845955912332041</v>
      </c>
      <c r="M40" s="199">
        <v>44.848295947605408</v>
      </c>
      <c r="N40" s="200">
        <v>-2.1572641841391142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-0.25342465753424659</v>
      </c>
      <c r="V40" s="122">
        <v>0.83321564087670008</v>
      </c>
      <c r="W40" s="201">
        <v>-4.1688785984028108E-2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-2.6981764224314375</v>
      </c>
      <c r="I41" s="117"/>
      <c r="J41" s="253">
        <v>-10</v>
      </c>
      <c r="K41" s="254" t="s">
        <v>21</v>
      </c>
      <c r="L41" s="255">
        <v>5</v>
      </c>
      <c r="M41" s="147">
        <v>16.344295947605403</v>
      </c>
      <c r="N41" s="148">
        <v>-4.2991178878428169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1.0316174320705958</v>
      </c>
      <c r="W41" s="151">
        <v>-0.2357793526450816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-2.3250000000000064</v>
      </c>
      <c r="I42" s="117"/>
      <c r="J42" s="253">
        <v>-27</v>
      </c>
      <c r="K42" s="254" t="s">
        <v>21</v>
      </c>
      <c r="L42" s="255">
        <v>5</v>
      </c>
      <c r="M42" s="147">
        <v>27.999999999999996</v>
      </c>
      <c r="N42" s="148">
        <v>-0.72500000000000009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-0.79411764705882348</v>
      </c>
      <c r="V42" s="150">
        <v>0.93538488356716076</v>
      </c>
      <c r="W42" s="151">
        <v>-3.2826106182013849E-2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20.885696192043177</v>
      </c>
      <c r="G43" s="255">
        <v>5.6641635936976202</v>
      </c>
      <c r="H43" s="147">
        <v>0.35489999999999999</v>
      </c>
      <c r="I43" s="117"/>
      <c r="J43" s="253">
        <v>12</v>
      </c>
      <c r="K43" s="254">
        <v>20.126537327919884</v>
      </c>
      <c r="L43" s="255">
        <v>5.6641635936976202</v>
      </c>
      <c r="M43" s="147">
        <v>1.3680000000000001</v>
      </c>
      <c r="N43" s="148">
        <v>1.2108537037037037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0.27906976744186046</v>
      </c>
      <c r="V43" s="150">
        <v>0.3075549433554523</v>
      </c>
      <c r="W43" s="151">
        <v>0.1532892806534347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1.6559999999999999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-0.24</v>
      </c>
      <c r="V44" s="229">
        <v>-0.24</v>
      </c>
      <c r="W44" s="267">
        <v>0.46938775510204084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-1.3317299999999994</v>
      </c>
      <c r="I46" s="117"/>
      <c r="J46" s="274"/>
      <c r="K46" s="275"/>
      <c r="L46" s="276"/>
      <c r="M46" s="199">
        <v>-7.1632199999999999</v>
      </c>
      <c r="N46" s="200">
        <v>-10.75925</v>
      </c>
      <c r="O46" s="120"/>
      <c r="P46" s="274"/>
      <c r="Q46" s="275"/>
      <c r="R46" s="276"/>
      <c r="S46" s="116">
        <v>-4.0995949770473423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-1.3317299999999994</v>
      </c>
      <c r="I47" s="117"/>
      <c r="J47" s="278"/>
      <c r="K47" s="279"/>
      <c r="L47" s="280"/>
      <c r="M47" s="203">
        <v>-8.1623999999999999</v>
      </c>
      <c r="N47" s="204">
        <v>-11.105119999999999</v>
      </c>
      <c r="O47" s="120"/>
      <c r="P47" s="281"/>
      <c r="Q47" s="282"/>
      <c r="R47" s="283"/>
      <c r="S47" s="135">
        <v>-8.4016662033957648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0.99918000000000007</v>
      </c>
      <c r="N48" s="225">
        <v>0.34587000000000001</v>
      </c>
      <c r="O48" s="120"/>
      <c r="P48" s="287"/>
      <c r="Q48" s="288"/>
      <c r="R48" s="289"/>
      <c r="S48" s="265">
        <v>4.3020712263484224</v>
      </c>
      <c r="T48" s="117"/>
      <c r="U48" s="228"/>
      <c r="V48" s="229">
        <v>0.2322555688712061</v>
      </c>
      <c r="W48" s="230">
        <v>0.13656124592998381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19.484540578494379</v>
      </c>
      <c r="I50" s="297"/>
      <c r="J50" s="293"/>
      <c r="K50" s="298"/>
      <c r="L50" s="295"/>
      <c r="M50" s="296">
        <v>177.23443630452749</v>
      </c>
      <c r="N50" s="299">
        <v>138.91224438779335</v>
      </c>
      <c r="O50" s="300"/>
      <c r="P50" s="293"/>
      <c r="Q50" s="294"/>
      <c r="R50" s="301"/>
      <c r="S50" s="296">
        <v>517.15269182435532</v>
      </c>
      <c r="T50" s="302"/>
      <c r="U50" s="303"/>
      <c r="V50" s="304">
        <v>0.34271200577009281</v>
      </c>
      <c r="W50" s="305">
        <v>0.25683671613262393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225.90399091670292</v>
      </c>
      <c r="F53" s="321"/>
      <c r="G53" s="322"/>
      <c r="H53" s="323">
        <v>3.6153174181566641</v>
      </c>
      <c r="I53" s="117"/>
      <c r="J53" s="320">
        <v>299.28797550021778</v>
      </c>
      <c r="K53" s="321"/>
      <c r="L53" s="322"/>
      <c r="M53" s="324">
        <v>7.8303166811507063</v>
      </c>
      <c r="N53" s="325">
        <v>11.802459150879312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1.1828960041721663</v>
      </c>
      <c r="V53" s="328">
        <v>0.75737739222453204</v>
      </c>
      <c r="W53" s="329">
        <v>1.0421555630414996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3">
        <v>-0.25712695416485165</v>
      </c>
      <c r="I54" s="117"/>
      <c r="J54" s="143">
        <v>-30.855234499782195</v>
      </c>
      <c r="K54" s="144">
        <v>0.01</v>
      </c>
      <c r="L54" s="145">
        <v>5</v>
      </c>
      <c r="M54" s="330">
        <v>-1.5427617249891099</v>
      </c>
      <c r="N54" s="331">
        <v>4.7187689508793111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-0.25</v>
      </c>
      <c r="V54" s="150">
        <v>-0.25</v>
      </c>
      <c r="W54" s="151">
        <v>0.75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179.75360000000001</v>
      </c>
      <c r="F55" s="144">
        <v>2.9746815357505922E-3</v>
      </c>
      <c r="G55" s="145">
        <v>5.36</v>
      </c>
      <c r="H55" s="332">
        <v>2.8660440718891795</v>
      </c>
      <c r="I55" s="117"/>
      <c r="J55" s="143">
        <v>81.583060000000003</v>
      </c>
      <c r="K55" s="144">
        <v>2.9746815357505922E-3</v>
      </c>
      <c r="L55" s="145">
        <v>5.36</v>
      </c>
      <c r="M55" s="330">
        <v>1.3007842150564954</v>
      </c>
      <c r="N55" s="331">
        <v>3.3269678000000007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0.73446082904575172</v>
      </c>
      <c r="V55" s="150">
        <v>0.36413117781574494</v>
      </c>
      <c r="W55" s="151">
        <v>0.66098432556626519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51.292929999999956</v>
      </c>
      <c r="F56" s="333" t="s">
        <v>21</v>
      </c>
      <c r="G56" s="259">
        <v>5.36</v>
      </c>
      <c r="H56" s="334">
        <v>1.0064003004323361</v>
      </c>
      <c r="I56" s="117"/>
      <c r="J56" s="262">
        <v>248.56014999999999</v>
      </c>
      <c r="K56" s="333" t="s">
        <v>21</v>
      </c>
      <c r="L56" s="259">
        <v>5.36</v>
      </c>
      <c r="M56" s="334">
        <v>8.072294191083321</v>
      </c>
      <c r="N56" s="335">
        <v>3.7567223999999997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458.35465999999997</v>
      </c>
      <c r="F58" s="336">
        <v>4.8336763861046373E-3</v>
      </c>
      <c r="G58" s="337">
        <v>2.0422197121329586</v>
      </c>
      <c r="H58" s="326">
        <v>4.5246155736600002</v>
      </c>
      <c r="I58" s="117"/>
      <c r="J58" s="320">
        <v>2779.8296600000003</v>
      </c>
      <c r="K58" s="336">
        <v>5.9422202619651473E-3</v>
      </c>
      <c r="L58" s="337">
        <v>2.393222659693472</v>
      </c>
      <c r="M58" s="338">
        <v>39.532113765202915</v>
      </c>
      <c r="N58" s="339">
        <v>47.424198072499983</v>
      </c>
      <c r="O58" s="120"/>
      <c r="P58" s="320">
        <v>3799.7121735059482</v>
      </c>
      <c r="Q58" s="336">
        <v>9.1329830983058521E-3</v>
      </c>
      <c r="R58" s="337">
        <v>4.5</v>
      </c>
      <c r="S58" s="326">
        <v>156.16218176575569</v>
      </c>
      <c r="T58" s="117"/>
      <c r="U58" s="327">
        <v>0.73158953443441621</v>
      </c>
      <c r="V58" s="328">
        <v>0.25314780645483903</v>
      </c>
      <c r="W58" s="329">
        <v>0.30805098895829597</v>
      </c>
      <c r="X58" s="124">
        <v>3569.3482918697473</v>
      </c>
      <c r="Y58" s="242">
        <v>9.5846431219675423E-3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5</v>
      </c>
      <c r="F60" s="251">
        <v>172.928</v>
      </c>
      <c r="G60" s="198">
        <v>5</v>
      </c>
      <c r="H60" s="252">
        <v>4.3231999999999999</v>
      </c>
      <c r="I60" s="117"/>
      <c r="J60" s="113">
        <v>-6</v>
      </c>
      <c r="K60" s="251">
        <v>4.5481498216408971</v>
      </c>
      <c r="L60" s="198">
        <v>5</v>
      </c>
      <c r="M60" s="199">
        <v>-0.13644449464922692</v>
      </c>
      <c r="N60" s="340">
        <v>-5.3069999999999951E-2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-0.2608695652173913</v>
      </c>
      <c r="V60" s="122">
        <v>-4.3220507855730129E-3</v>
      </c>
      <c r="W60" s="201">
        <v>-2.0189806096385368E-3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-1</v>
      </c>
      <c r="K61" s="256">
        <v>455.51999999999992</v>
      </c>
      <c r="L61" s="145">
        <v>5</v>
      </c>
      <c r="M61" s="341">
        <v>-2.2775999999999996</v>
      </c>
      <c r="N61" s="342">
        <v>-0.83879999999999988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-0.1</v>
      </c>
      <c r="V61" s="150">
        <v>-0.22342554443790463</v>
      </c>
      <c r="W61" s="151">
        <v>-7.4803360265396746E-2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74.333333333333314</v>
      </c>
      <c r="G62" s="145">
        <v>5</v>
      </c>
      <c r="H62" s="343">
        <v>1.1149999999999998</v>
      </c>
      <c r="I62" s="117"/>
      <c r="J62" s="143">
        <v>-4</v>
      </c>
      <c r="K62" s="256">
        <v>25.625000000000004</v>
      </c>
      <c r="L62" s="145">
        <v>5</v>
      </c>
      <c r="M62" s="343">
        <v>-0.51250000000000007</v>
      </c>
      <c r="N62" s="344">
        <v>-1.8125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-0.36363636363636365</v>
      </c>
      <c r="V62" s="150">
        <v>-9.0748118636564873E-2</v>
      </c>
      <c r="W62" s="151">
        <v>-0.30215887305159622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1.1694</v>
      </c>
      <c r="I64" s="117"/>
      <c r="J64" s="219"/>
      <c r="K64" s="220"/>
      <c r="L64" s="221"/>
      <c r="M64" s="347">
        <v>2.7420800000000001</v>
      </c>
      <c r="N64" s="335">
        <v>2.59823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0.17632777740429509</v>
      </c>
      <c r="W64" s="267">
        <v>0.29497289294320195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12.463132991816664</v>
      </c>
      <c r="I66" s="297"/>
      <c r="J66" s="293"/>
      <c r="K66" s="298"/>
      <c r="L66" s="295"/>
      <c r="M66" s="349">
        <v>47.225985951704395</v>
      </c>
      <c r="N66" s="350">
        <v>59.173587223379293</v>
      </c>
      <c r="O66" s="300"/>
      <c r="P66" s="293"/>
      <c r="Q66" s="294"/>
      <c r="R66" s="301"/>
      <c r="S66" s="296">
        <v>198.0702940772554</v>
      </c>
      <c r="T66" s="302"/>
      <c r="U66" s="303"/>
      <c r="V66" s="304">
        <v>0.23843043285069471</v>
      </c>
      <c r="W66" s="305">
        <v>0.30890404083820161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23.807740578494379</v>
      </c>
      <c r="I68" s="297"/>
      <c r="J68" s="293"/>
      <c r="K68" s="298"/>
      <c r="L68" s="295"/>
      <c r="M68" s="296">
        <v>177.09799180987827</v>
      </c>
      <c r="N68" s="299">
        <v>138.85917438779336</v>
      </c>
      <c r="O68" s="300"/>
      <c r="P68" s="293"/>
      <c r="Q68" s="294"/>
      <c r="R68" s="301"/>
      <c r="S68" s="296">
        <v>548.72207900154399</v>
      </c>
      <c r="T68" s="302"/>
      <c r="U68" s="303"/>
      <c r="V68" s="304">
        <v>0.32274624730268953</v>
      </c>
      <c r="W68" s="305">
        <v>0.24483947131927153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155.91640468819557</v>
      </c>
      <c r="F13" s="114"/>
      <c r="G13" s="115"/>
      <c r="H13" s="116">
        <v>5.1190811409055401</v>
      </c>
      <c r="I13" s="117"/>
      <c r="J13" s="113">
        <v>-966.55561187082674</v>
      </c>
      <c r="K13" s="114"/>
      <c r="L13" s="115"/>
      <c r="M13" s="118">
        <v>-12.879703691678447</v>
      </c>
      <c r="N13" s="119">
        <v>8.0001653957951504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-2.7561903689962728</v>
      </c>
      <c r="V13" s="122">
        <v>-0.38697022534209119</v>
      </c>
      <c r="W13" s="123">
        <v>0.16531285397631329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183.92588812917333</v>
      </c>
      <c r="K14" s="133">
        <v>0.01</v>
      </c>
      <c r="L14" s="134">
        <v>5</v>
      </c>
      <c r="M14" s="136">
        <v>9.1962944064586676</v>
      </c>
      <c r="N14" s="137">
        <v>6.4731632611818055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0.75000000000000011</v>
      </c>
      <c r="V14" s="139">
        <v>0.75000000000000022</v>
      </c>
      <c r="W14" s="140">
        <v>0.75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10.619959999999992</v>
      </c>
      <c r="F15" s="144">
        <v>7.000000000000001E-3</v>
      </c>
      <c r="G15" s="145">
        <v>5.37</v>
      </c>
      <c r="H15" s="146">
        <v>0.39920429639999977</v>
      </c>
      <c r="I15" s="117"/>
      <c r="J15" s="143">
        <v>-347.79311999999993</v>
      </c>
      <c r="K15" s="144">
        <v>7.000000000000001E-3</v>
      </c>
      <c r="L15" s="145">
        <v>5.37</v>
      </c>
      <c r="M15" s="147">
        <v>-13.073543380799999</v>
      </c>
      <c r="N15" s="148">
        <v>-1.3833129000000002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-2.8364124556169661</v>
      </c>
      <c r="V15" s="150">
        <v>-4.9729824723247091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110.33293000000003</v>
      </c>
      <c r="F16" s="152"/>
      <c r="G16" s="153"/>
      <c r="H16" s="146">
        <v>2.1839355178545898</v>
      </c>
      <c r="I16" s="117"/>
      <c r="J16" s="143">
        <v>-451.43439000000018</v>
      </c>
      <c r="K16" s="152"/>
      <c r="L16" s="153"/>
      <c r="M16" s="147">
        <v>-1.2950041027619876</v>
      </c>
      <c r="N16" s="148">
        <v>-2.8512410000551616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 t="s">
        <v>21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4.3091999999999988</v>
      </c>
      <c r="F17" s="152"/>
      <c r="G17" s="153"/>
      <c r="H17" s="146">
        <v>1.0032255922411732</v>
      </c>
      <c r="I17" s="117"/>
      <c r="J17" s="143">
        <v>-351.25398999999993</v>
      </c>
      <c r="K17" s="152"/>
      <c r="L17" s="153"/>
      <c r="M17" s="147">
        <v>-7.7074506145751283</v>
      </c>
      <c r="N17" s="148">
        <v>5.7615560346685069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-4.2127021150878319</v>
      </c>
      <c r="V17" s="150">
        <v>-0.36451601416074125</v>
      </c>
      <c r="W17" s="151">
        <v>0.14596598461625476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58.276469999999996</v>
      </c>
      <c r="F18" s="160">
        <v>1.3200924815129906E-2</v>
      </c>
      <c r="G18" s="161">
        <v>1</v>
      </c>
      <c r="H18" s="162">
        <v>0.76930329896117344</v>
      </c>
      <c r="I18" s="163"/>
      <c r="J18" s="159">
        <v>706.81293999999991</v>
      </c>
      <c r="K18" s="160">
        <v>6.5643664775928813E-3</v>
      </c>
      <c r="L18" s="161">
        <v>1</v>
      </c>
      <c r="M18" s="164">
        <v>4.6397791692648678</v>
      </c>
      <c r="N18" s="165">
        <v>2.5189388569085058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0.42230033559954133</v>
      </c>
      <c r="V18" s="170">
        <v>0.54355571891879462</v>
      </c>
      <c r="W18" s="171">
        <v>0.23640969466120082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-0.17676000000000158</v>
      </c>
      <c r="F19" s="160">
        <v>4.7840000000000001E-3</v>
      </c>
      <c r="G19" s="161">
        <v>8</v>
      </c>
      <c r="H19" s="162">
        <v>-6.764958720000061E-3</v>
      </c>
      <c r="I19" s="163"/>
      <c r="J19" s="159">
        <v>-304.21771999999993</v>
      </c>
      <c r="K19" s="160">
        <v>4.7840000000000001E-3</v>
      </c>
      <c r="L19" s="161">
        <v>8</v>
      </c>
      <c r="M19" s="164">
        <v>-11.643020579839998</v>
      </c>
      <c r="N19" s="165">
        <v>-0.53576045823999841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-2.2554864335530445</v>
      </c>
      <c r="V19" s="170">
        <v>-2.2554864335530445</v>
      </c>
      <c r="W19" s="171">
        <v>-2.8496197691768185E-2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2.8899999999936199E-3</v>
      </c>
      <c r="F20" s="179">
        <v>2.5999999999999999E-3</v>
      </c>
      <c r="G20" s="180">
        <v>8</v>
      </c>
      <c r="H20" s="181">
        <v>6.011199999986729E-5</v>
      </c>
      <c r="I20" s="163"/>
      <c r="J20" s="178">
        <v>51.876769999999993</v>
      </c>
      <c r="K20" s="179">
        <v>2.5999999999999999E-3</v>
      </c>
      <c r="L20" s="180">
        <v>8</v>
      </c>
      <c r="M20" s="182">
        <v>1.0790368159999999</v>
      </c>
      <c r="N20" s="183">
        <v>3.0491167360000002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0.1297792015130175</v>
      </c>
      <c r="V20" s="185">
        <v>0.1297792015130175</v>
      </c>
      <c r="W20" s="186">
        <v>0.30738780995746401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74.716819999999998</v>
      </c>
      <c r="F22" s="197">
        <v>5.2619316209573018E-2</v>
      </c>
      <c r="G22" s="198">
        <v>1.9169982847341338</v>
      </c>
      <c r="H22" s="116">
        <v>7.5367707297038908</v>
      </c>
      <c r="I22" s="117"/>
      <c r="J22" s="113">
        <v>942.50820999999996</v>
      </c>
      <c r="K22" s="197">
        <v>2.0345882433417398E-2</v>
      </c>
      <c r="L22" s="198">
        <v>2.9998415600243749</v>
      </c>
      <c r="M22" s="199">
        <v>57.525445429053654</v>
      </c>
      <c r="N22" s="200">
        <v>60.157538355367734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0.72219110411064114</v>
      </c>
      <c r="V22" s="122">
        <v>0.43037454683356313</v>
      </c>
      <c r="W22" s="201">
        <v>0.47059150978450842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68.3</v>
      </c>
      <c r="F23" s="133">
        <v>1.5655632107801472E-2</v>
      </c>
      <c r="G23" s="134">
        <v>1.9169982847341338</v>
      </c>
      <c r="H23" s="135">
        <v>2.0498072989708405</v>
      </c>
      <c r="I23" s="117"/>
      <c r="J23" s="132">
        <v>892.85799999999995</v>
      </c>
      <c r="K23" s="133">
        <v>1.1766105724389327E-2</v>
      </c>
      <c r="L23" s="134">
        <v>2.9998415600243749</v>
      </c>
      <c r="M23" s="203">
        <v>31.514720389516643</v>
      </c>
      <c r="N23" s="204">
        <v>39.825873719999997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0.75256163054263547</v>
      </c>
      <c r="V23" s="139">
        <v>0.3171672380379168</v>
      </c>
      <c r="W23" s="205">
        <v>0.41122874299685003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6.4168200000000013</v>
      </c>
      <c r="F24" s="144">
        <v>4.3199999999999995E-2</v>
      </c>
      <c r="G24" s="145">
        <v>1.5799999999999998</v>
      </c>
      <c r="H24" s="146">
        <v>0.43798646591999996</v>
      </c>
      <c r="I24" s="117"/>
      <c r="J24" s="143">
        <v>49.65020999999998</v>
      </c>
      <c r="K24" s="144">
        <v>4.3091601002291841E-2</v>
      </c>
      <c r="L24" s="145">
        <v>1.5800000000000003</v>
      </c>
      <c r="M24" s="207">
        <v>3.38042112162</v>
      </c>
      <c r="N24" s="208">
        <v>3.2452225424399996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0.41848583979069742</v>
      </c>
      <c r="V24" s="150">
        <v>0.4427738187525132</v>
      </c>
      <c r="W24" s="209">
        <v>0.41513894631944182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0.44650000000000001</v>
      </c>
      <c r="I25" s="117"/>
      <c r="J25" s="210"/>
      <c r="K25" s="152"/>
      <c r="L25" s="212"/>
      <c r="M25" s="214">
        <v>3.5642499999999999</v>
      </c>
      <c r="N25" s="208">
        <v>2.3550700528677586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0.50069884043927637</v>
      </c>
      <c r="W25" s="209">
        <v>0.35463270321842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4.6024769648130501</v>
      </c>
      <c r="I26" s="117"/>
      <c r="J26" s="219"/>
      <c r="K26" s="223"/>
      <c r="L26" s="221"/>
      <c r="M26" s="224">
        <v>19.06605391791701</v>
      </c>
      <c r="N26" s="225">
        <v>14.731372040059977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0.97537633524946099</v>
      </c>
      <c r="W26" s="230">
        <v>0.89120214722047653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207.89373000000001</v>
      </c>
      <c r="F28" s="197">
        <v>-6.0411293508335468E-4</v>
      </c>
      <c r="G28" s="198">
        <v>7.0956583394795025</v>
      </c>
      <c r="H28" s="116">
        <v>-0.8911528943</v>
      </c>
      <c r="I28" s="117"/>
      <c r="J28" s="113">
        <v>347.03895</v>
      </c>
      <c r="K28" s="197">
        <v>1.8163794324794157E-3</v>
      </c>
      <c r="L28" s="198">
        <v>6.9303733439719082</v>
      </c>
      <c r="M28" s="199">
        <v>4.3685914075908494</v>
      </c>
      <c r="N28" s="200">
        <v>38.536485577719368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0.13347651923076922</v>
      </c>
      <c r="V28" s="122">
        <v>3.0856292483139799E-2</v>
      </c>
      <c r="W28" s="201">
        <v>0.23562784167683518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207.89373000000001</v>
      </c>
      <c r="F29" s="133">
        <v>-1.094872176310726E-3</v>
      </c>
      <c r="G29" s="134">
        <v>7.0956583394795025</v>
      </c>
      <c r="H29" s="135">
        <v>-1.6150928943</v>
      </c>
      <c r="I29" s="117"/>
      <c r="J29" s="132">
        <v>347.03895</v>
      </c>
      <c r="K29" s="133">
        <v>-1.798865733168008E-4</v>
      </c>
      <c r="L29" s="134">
        <v>6.9303733439719082</v>
      </c>
      <c r="M29" s="203">
        <v>-0.43264690431999986</v>
      </c>
      <c r="N29" s="204">
        <v>3.7693117588770209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0.13347651923076922</v>
      </c>
      <c r="V29" s="139">
        <v>-4.7543615859340646E-3</v>
      </c>
      <c r="W29" s="205">
        <v>3.4517506949423266E-2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0.45129000000000002</v>
      </c>
      <c r="I30" s="117"/>
      <c r="J30" s="210"/>
      <c r="K30" s="154"/>
      <c r="L30" s="212"/>
      <c r="M30" s="214">
        <v>1.00129</v>
      </c>
      <c r="N30" s="208">
        <v>1.6051100000000003</v>
      </c>
      <c r="O30" s="120"/>
      <c r="P30" s="210"/>
      <c r="Q30" s="154"/>
      <c r="R30" s="155"/>
      <c r="S30" s="213">
        <v>7.8</v>
      </c>
      <c r="T30" s="117"/>
      <c r="U30" s="215"/>
      <c r="V30" s="150">
        <v>0.12837051282051282</v>
      </c>
      <c r="W30" s="209">
        <v>0.20578333333333337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3.3715483119108494</v>
      </c>
      <c r="N31" s="208">
        <v>31.25492381884235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8.6894179311493513E-2</v>
      </c>
      <c r="W31" s="209">
        <v>0.73419899302659264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0.27265</v>
      </c>
      <c r="I32" s="117"/>
      <c r="J32" s="219"/>
      <c r="K32" s="223"/>
      <c r="L32" s="221"/>
      <c r="M32" s="224">
        <v>0.42839999999999995</v>
      </c>
      <c r="N32" s="225">
        <v>1.9071399999999996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0.10769230769230768</v>
      </c>
      <c r="W32" s="230">
        <v>0.47942182001005523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34</v>
      </c>
      <c r="F34" s="197">
        <v>1.2528163992869877E-2</v>
      </c>
      <c r="G34" s="198">
        <v>0.98999999999999988</v>
      </c>
      <c r="H34" s="116">
        <v>0.42169800000000002</v>
      </c>
      <c r="I34" s="117"/>
      <c r="J34" s="113">
        <v>949.68399999999997</v>
      </c>
      <c r="K34" s="197">
        <v>4.3272215232073776E-3</v>
      </c>
      <c r="L34" s="198">
        <v>2.3360557195867258</v>
      </c>
      <c r="M34" s="199">
        <v>9.6000047324808193</v>
      </c>
      <c r="N34" s="200">
        <v>11.667507280834043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0.27134571831039139</v>
      </c>
      <c r="V34" s="122">
        <v>6.6730372437811755E-2</v>
      </c>
      <c r="W34" s="201">
        <v>7.4646849627221276E-2</v>
      </c>
      <c r="X34" s="202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34</v>
      </c>
      <c r="F35" s="133">
        <v>1.0300000000000002E-2</v>
      </c>
      <c r="G35" s="134">
        <v>0.98999999999999988</v>
      </c>
      <c r="H35" s="135">
        <v>0.34669800000000001</v>
      </c>
      <c r="I35" s="117"/>
      <c r="J35" s="132">
        <v>949.68399999999997</v>
      </c>
      <c r="K35" s="133">
        <v>3.1850507353401673E-3</v>
      </c>
      <c r="L35" s="134">
        <v>2.3360557195867258</v>
      </c>
      <c r="M35" s="203">
        <v>7.0660820040000001</v>
      </c>
      <c r="N35" s="204">
        <v>7.9582919427640437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0.275749776833626</v>
      </c>
      <c r="V35" s="139">
        <v>6.0791231943228871E-2</v>
      </c>
      <c r="W35" s="205">
        <v>6.6199113629580086E-2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</v>
      </c>
      <c r="V36" s="150">
        <v>0</v>
      </c>
      <c r="W36" s="209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1.2749999999999999</v>
      </c>
      <c r="N37" s="208">
        <v>2.5300000000000002</v>
      </c>
      <c r="O37" s="120"/>
      <c r="P37" s="210"/>
      <c r="Q37" s="154"/>
      <c r="R37" s="155"/>
      <c r="S37" s="213">
        <v>10.499712388094437</v>
      </c>
      <c r="T37" s="117"/>
      <c r="U37" s="215"/>
      <c r="V37" s="150">
        <v>0.12143189764375975</v>
      </c>
      <c r="W37" s="209">
        <v>0.23289252022221638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1.2589227284808198</v>
      </c>
      <c r="N38" s="225">
        <v>1.1792153380699999</v>
      </c>
      <c r="O38" s="120"/>
      <c r="P38" s="219"/>
      <c r="Q38" s="220"/>
      <c r="R38" s="226"/>
      <c r="S38" s="227">
        <v>16.289203235185571</v>
      </c>
      <c r="T38" s="117"/>
      <c r="U38" s="228"/>
      <c r="V38" s="246">
        <v>7.7285715593595011E-2</v>
      </c>
      <c r="W38" s="247">
        <v>4.8457663648204828E-2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-16</v>
      </c>
      <c r="F40" s="251" t="s">
        <v>21</v>
      </c>
      <c r="G40" s="198">
        <v>4.8754693261816957</v>
      </c>
      <c r="H40" s="252">
        <v>-7.1150117887842805</v>
      </c>
      <c r="I40" s="117"/>
      <c r="J40" s="113">
        <v>-41</v>
      </c>
      <c r="K40" s="251" t="s">
        <v>21</v>
      </c>
      <c r="L40" s="198">
        <v>5.0161991120414058</v>
      </c>
      <c r="M40" s="199">
        <v>0.85565650839132257</v>
      </c>
      <c r="N40" s="200">
        <v>56.697537184851647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-0.28082191780821919</v>
      </c>
      <c r="V40" s="122">
        <v>1.5896844483065845E-2</v>
      </c>
      <c r="W40" s="201">
        <v>1.0956708551966263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-3.0009117887842791</v>
      </c>
      <c r="I41" s="117"/>
      <c r="J41" s="253">
        <v>-13</v>
      </c>
      <c r="K41" s="254" t="s">
        <v>21</v>
      </c>
      <c r="L41" s="255">
        <v>5</v>
      </c>
      <c r="M41" s="147">
        <v>-1.5662934916086773</v>
      </c>
      <c r="N41" s="148">
        <v>20.137472370036839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-0.68421052631578949</v>
      </c>
      <c r="V41" s="150">
        <v>-9.8861136317038079E-2</v>
      </c>
      <c r="W41" s="151">
        <v>1.104412654684825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-3.9850000000000012</v>
      </c>
      <c r="I42" s="117"/>
      <c r="J42" s="253">
        <v>-13</v>
      </c>
      <c r="K42" s="254" t="s">
        <v>21</v>
      </c>
      <c r="L42" s="255">
        <v>5</v>
      </c>
      <c r="M42" s="147">
        <v>2.3499999999999996</v>
      </c>
      <c r="N42" s="148">
        <v>32.53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-0.38235294117647056</v>
      </c>
      <c r="V42" s="150">
        <v>7.8505517013672421E-2</v>
      </c>
      <c r="W42" s="151">
        <v>1.4728734263460834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26.299852432302313</v>
      </c>
      <c r="G43" s="255">
        <v>5.6641635936976202</v>
      </c>
      <c r="H43" s="147">
        <v>0.44689999999999974</v>
      </c>
      <c r="I43" s="117"/>
      <c r="J43" s="253">
        <v>-1</v>
      </c>
      <c r="K43" s="254">
        <v>-190.66363146743055</v>
      </c>
      <c r="L43" s="255">
        <v>5.6641635936976202</v>
      </c>
      <c r="M43" s="147">
        <v>1.07995</v>
      </c>
      <c r="N43" s="148">
        <v>0.50206481481481469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-2.3255813953488372E-2</v>
      </c>
      <c r="V43" s="150">
        <v>0.24279529318473736</v>
      </c>
      <c r="W43" s="151">
        <v>6.3559416029333363E-2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3.5279999999999996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-0.28000000000000003</v>
      </c>
      <c r="V44" s="229">
        <v>-0.27999999999999997</v>
      </c>
      <c r="W44" s="267">
        <v>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-1.1713599999999991</v>
      </c>
      <c r="I46" s="117"/>
      <c r="J46" s="274"/>
      <c r="K46" s="275"/>
      <c r="L46" s="276"/>
      <c r="M46" s="199">
        <v>-7.6449299999999996</v>
      </c>
      <c r="N46" s="200">
        <v>-1.8971700000000009</v>
      </c>
      <c r="O46" s="120"/>
      <c r="P46" s="274"/>
      <c r="Q46" s="275"/>
      <c r="R46" s="276"/>
      <c r="S46" s="116">
        <v>-3.7879006880458128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-1.1713599999999991</v>
      </c>
      <c r="I47" s="117"/>
      <c r="J47" s="278"/>
      <c r="K47" s="279"/>
      <c r="L47" s="280"/>
      <c r="M47" s="203">
        <v>-8.1667799999999993</v>
      </c>
      <c r="N47" s="204">
        <v>-10.937670000000001</v>
      </c>
      <c r="O47" s="120"/>
      <c r="P47" s="281"/>
      <c r="Q47" s="282"/>
      <c r="R47" s="283"/>
      <c r="S47" s="135">
        <v>-7.7628832532854695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0.52185000000000004</v>
      </c>
      <c r="N48" s="225">
        <v>9.0404999999999998</v>
      </c>
      <c r="O48" s="120"/>
      <c r="P48" s="287"/>
      <c r="Q48" s="288"/>
      <c r="R48" s="289"/>
      <c r="S48" s="265">
        <v>3.9749825652396567</v>
      </c>
      <c r="T48" s="117"/>
      <c r="U48" s="228"/>
      <c r="V48" s="229">
        <v>0.13128359469132339</v>
      </c>
      <c r="W48" s="230">
        <v>3.5414099838128807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3.9000251875251513</v>
      </c>
      <c r="I50" s="297"/>
      <c r="J50" s="293"/>
      <c r="K50" s="298"/>
      <c r="L50" s="295"/>
      <c r="M50" s="296">
        <v>51.825064385838203</v>
      </c>
      <c r="N50" s="299">
        <v>173.16206379456793</v>
      </c>
      <c r="O50" s="300"/>
      <c r="P50" s="293"/>
      <c r="Q50" s="294"/>
      <c r="R50" s="301"/>
      <c r="S50" s="296">
        <v>502.42600550557722</v>
      </c>
      <c r="T50" s="302"/>
      <c r="U50" s="303"/>
      <c r="V50" s="304">
        <v>0.10314964555564375</v>
      </c>
      <c r="W50" s="305">
        <v>0.31857088052168614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207.58860621460724</v>
      </c>
      <c r="F53" s="321"/>
      <c r="G53" s="322"/>
      <c r="H53" s="323">
        <v>4.3028233775934588</v>
      </c>
      <c r="I53" s="117"/>
      <c r="J53" s="320">
        <v>71.551547287643373</v>
      </c>
      <c r="K53" s="321"/>
      <c r="L53" s="322"/>
      <c r="M53" s="324">
        <v>2.9676580113703968</v>
      </c>
      <c r="N53" s="325">
        <v>2.1570160333333313</v>
      </c>
      <c r="O53" s="120"/>
      <c r="P53" s="320">
        <v>229.19994191955857</v>
      </c>
      <c r="Q53" s="321"/>
      <c r="R53" s="322"/>
      <c r="S53" s="326">
        <v>9.365668651081748</v>
      </c>
      <c r="T53" s="117"/>
      <c r="U53" s="327">
        <v>0.31217960479569207</v>
      </c>
      <c r="V53" s="328">
        <v>0.31686557809491028</v>
      </c>
      <c r="W53" s="329">
        <v>0.20267347230579302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3">
        <v>0.69878031073036151</v>
      </c>
      <c r="I54" s="117"/>
      <c r="J54" s="143">
        <v>83.85363728764338</v>
      </c>
      <c r="K54" s="144">
        <v>0.01</v>
      </c>
      <c r="L54" s="145">
        <v>5</v>
      </c>
      <c r="M54" s="330">
        <v>4.1926818643821688</v>
      </c>
      <c r="N54" s="331">
        <v>1.5506208333333313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0.75</v>
      </c>
      <c r="V54" s="150">
        <v>0.75</v>
      </c>
      <c r="W54" s="151">
        <v>0.26225371837606859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160.5746</v>
      </c>
      <c r="F55" s="144">
        <v>2.9746815357505922E-3</v>
      </c>
      <c r="G55" s="145">
        <v>5.36</v>
      </c>
      <c r="H55" s="332">
        <v>2.5602484758356785</v>
      </c>
      <c r="I55" s="117"/>
      <c r="J55" s="143">
        <v>83.202429999999993</v>
      </c>
      <c r="K55" s="144">
        <v>2.9746815357505922E-3</v>
      </c>
      <c r="L55" s="145">
        <v>5.36</v>
      </c>
      <c r="M55" s="330">
        <v>1.3266039248631147</v>
      </c>
      <c r="N55" s="331">
        <v>0.6337491999999999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0.82686166725829724</v>
      </c>
      <c r="V55" s="150">
        <v>0.40994168903553446</v>
      </c>
      <c r="W55" s="151">
        <v>0.13398108087179486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33.038399999999982</v>
      </c>
      <c r="F56" s="333" t="s">
        <v>21</v>
      </c>
      <c r="G56" s="259">
        <v>5.36</v>
      </c>
      <c r="H56" s="334">
        <v>1.0437945910274191</v>
      </c>
      <c r="I56" s="117"/>
      <c r="J56" s="262">
        <v>-95.504519999999999</v>
      </c>
      <c r="K56" s="333" t="s">
        <v>21</v>
      </c>
      <c r="L56" s="259">
        <v>5.36</v>
      </c>
      <c r="M56" s="334">
        <v>-2.5516277778748866</v>
      </c>
      <c r="N56" s="335">
        <v>-2.7353999999999989E-2</v>
      </c>
      <c r="O56" s="120"/>
      <c r="P56" s="262">
        <v>16.770727457528679</v>
      </c>
      <c r="Q56" s="333">
        <v>6.0000000000000001E-3</v>
      </c>
      <c r="R56" s="259">
        <v>5.36</v>
      </c>
      <c r="S56" s="265">
        <v>0.5393465950341223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34</v>
      </c>
      <c r="F58" s="336">
        <v>1.2528163992869877E-2</v>
      </c>
      <c r="G58" s="337">
        <v>0.98999999999999988</v>
      </c>
      <c r="H58" s="326">
        <v>0.42169800000000002</v>
      </c>
      <c r="I58" s="117"/>
      <c r="J58" s="320">
        <v>949.68399999999997</v>
      </c>
      <c r="K58" s="336">
        <v>4.3272215232073776E-3</v>
      </c>
      <c r="L58" s="337">
        <v>2.3360557195867258</v>
      </c>
      <c r="M58" s="338">
        <v>9.6000047324808193</v>
      </c>
      <c r="N58" s="339">
        <v>11.667507280834043</v>
      </c>
      <c r="O58" s="120"/>
      <c r="P58" s="320">
        <v>3499.9041293648124</v>
      </c>
      <c r="Q58" s="336">
        <v>9.1343834004659792E-3</v>
      </c>
      <c r="R58" s="337">
        <v>4.5</v>
      </c>
      <c r="S58" s="326">
        <v>143.86259782121525</v>
      </c>
      <c r="T58" s="117"/>
      <c r="U58" s="327">
        <v>0.27134571831039139</v>
      </c>
      <c r="V58" s="328">
        <v>6.6730372437811755E-2</v>
      </c>
      <c r="W58" s="329">
        <v>7.4646849627221276E-2</v>
      </c>
      <c r="X58" s="124">
        <v>3621.1267434808974</v>
      </c>
      <c r="Y58" s="242">
        <v>9.592026221245914E-3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-212.33400000000009</v>
      </c>
      <c r="G60" s="198">
        <v>5</v>
      </c>
      <c r="H60" s="252">
        <v>1.0616700000000003</v>
      </c>
      <c r="I60" s="117"/>
      <c r="J60" s="113">
        <v>2</v>
      </c>
      <c r="K60" s="251">
        <v>823.32499999999993</v>
      </c>
      <c r="L60" s="198">
        <v>5</v>
      </c>
      <c r="M60" s="199">
        <v>8.23325</v>
      </c>
      <c r="N60" s="340">
        <v>-4.7786199999999992</v>
      </c>
      <c r="O60" s="120"/>
      <c r="P60" s="113">
        <v>21</v>
      </c>
      <c r="Q60" s="251">
        <v>274.79866717735757</v>
      </c>
      <c r="R60" s="198">
        <v>5</v>
      </c>
      <c r="S60" s="116">
        <v>28.853860053622544</v>
      </c>
      <c r="T60" s="117"/>
      <c r="U60" s="121">
        <v>9.5238095238095233E-2</v>
      </c>
      <c r="V60" s="122">
        <v>0.28534310434372306</v>
      </c>
      <c r="W60" s="201">
        <v>-0.20043627968909611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-5.5164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0.44444444444444442</v>
      </c>
      <c r="V61" s="150">
        <v>0.62729710287096963</v>
      </c>
      <c r="W61" s="151">
        <v>-0.54114184814596822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-2.23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-0.2</v>
      </c>
      <c r="V62" s="150">
        <v>-8.5872576177285331E-2</v>
      </c>
      <c r="W62" s="151">
        <v>-0.42946557534906116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1.2941700000000003</v>
      </c>
      <c r="I64" s="117"/>
      <c r="J64" s="219"/>
      <c r="K64" s="220"/>
      <c r="L64" s="221"/>
      <c r="M64" s="347">
        <v>2.9430500000000004</v>
      </c>
      <c r="N64" s="335">
        <v>2.9677800000000003</v>
      </c>
      <c r="O64" s="120"/>
      <c r="P64" s="219"/>
      <c r="Q64" s="220"/>
      <c r="R64" s="221"/>
      <c r="S64" s="265">
        <v>14.087411064324089</v>
      </c>
      <c r="T64" s="117"/>
      <c r="U64" s="228"/>
      <c r="V64" s="229">
        <v>0.20891347505668936</v>
      </c>
      <c r="W64" s="267">
        <v>0.35852521758241834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5.7861913775934593</v>
      </c>
      <c r="I66" s="297"/>
      <c r="J66" s="293"/>
      <c r="K66" s="298"/>
      <c r="L66" s="295"/>
      <c r="M66" s="349">
        <v>20.800912743851214</v>
      </c>
      <c r="N66" s="350">
        <v>9.0459033141673757</v>
      </c>
      <c r="O66" s="300"/>
      <c r="P66" s="293"/>
      <c r="Q66" s="294"/>
      <c r="R66" s="301"/>
      <c r="S66" s="296">
        <v>182.08212652591953</v>
      </c>
      <c r="T66" s="302"/>
      <c r="U66" s="303"/>
      <c r="V66" s="304">
        <v>0.11423917954346929</v>
      </c>
      <c r="W66" s="305">
        <v>4.7413712461658444E-2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4.9616951875251516</v>
      </c>
      <c r="I68" s="297"/>
      <c r="J68" s="293"/>
      <c r="K68" s="298"/>
      <c r="L68" s="295"/>
      <c r="M68" s="296">
        <v>60.058314385838202</v>
      </c>
      <c r="N68" s="299">
        <v>168.38344379456794</v>
      </c>
      <c r="O68" s="300"/>
      <c r="P68" s="293"/>
      <c r="Q68" s="294"/>
      <c r="R68" s="301"/>
      <c r="S68" s="296">
        <v>531.27986555919972</v>
      </c>
      <c r="T68" s="302"/>
      <c r="U68" s="303"/>
      <c r="V68" s="304">
        <v>0.11304458963944304</v>
      </c>
      <c r="W68" s="305">
        <v>0.29676316751961879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-448.49525468532141</v>
      </c>
      <c r="F13" s="114"/>
      <c r="G13" s="115"/>
      <c r="H13" s="116">
        <v>-27.505415962312025</v>
      </c>
      <c r="I13" s="117"/>
      <c r="J13" s="113">
        <v>-2886.7442381119254</v>
      </c>
      <c r="K13" s="114"/>
      <c r="L13" s="115"/>
      <c r="M13" s="118">
        <v>41.936792144600467</v>
      </c>
      <c r="N13" s="119">
        <v>17.874700470116338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-1.7156381445168034</v>
      </c>
      <c r="V13" s="122">
        <v>0.26260433511310588</v>
      </c>
      <c r="W13" s="123">
        <v>7.1284574565978115E-2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882.48603188807317</v>
      </c>
      <c r="K14" s="133">
        <v>0.01</v>
      </c>
      <c r="L14" s="134">
        <v>5</v>
      </c>
      <c r="M14" s="136">
        <v>44.124301594403661</v>
      </c>
      <c r="N14" s="137">
        <v>33.540337584999563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0.75000000000000011</v>
      </c>
      <c r="V14" s="139">
        <v>0.75000000000000022</v>
      </c>
      <c r="W14" s="140">
        <v>0.75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-51.263390000000008</v>
      </c>
      <c r="F15" s="144">
        <v>7.000000000000001E-3</v>
      </c>
      <c r="G15" s="145">
        <v>5.37</v>
      </c>
      <c r="H15" s="146">
        <v>-1.9269908301000005</v>
      </c>
      <c r="I15" s="117"/>
      <c r="J15" s="143">
        <v>-40.64671000000002</v>
      </c>
      <c r="K15" s="144">
        <v>7.000000000000001E-3</v>
      </c>
      <c r="L15" s="145">
        <v>5.37</v>
      </c>
      <c r="M15" s="147">
        <v>-1.5279098289000008</v>
      </c>
      <c r="N15" s="148">
        <v>-6.7394896000000006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-6.9088985884065479E-2</v>
      </c>
      <c r="V15" s="150">
        <v>-0.12113129568013159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-636.48099999999999</v>
      </c>
      <c r="F16" s="152"/>
      <c r="G16" s="153"/>
      <c r="H16" s="146">
        <v>-42.719926878086675</v>
      </c>
      <c r="I16" s="117"/>
      <c r="J16" s="143">
        <v>-3005.8051799999994</v>
      </c>
      <c r="K16" s="152"/>
      <c r="L16" s="153"/>
      <c r="M16" s="147">
        <v>-14.252113852820445</v>
      </c>
      <c r="N16" s="148">
        <v>-36.454489576828053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 t="s">
        <v>21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92.168129999999735</v>
      </c>
      <c r="F17" s="152"/>
      <c r="G17" s="153"/>
      <c r="H17" s="146">
        <v>9.7874514801407066</v>
      </c>
      <c r="I17" s="117"/>
      <c r="J17" s="143">
        <v>-722.77837999999917</v>
      </c>
      <c r="K17" s="152"/>
      <c r="L17" s="153"/>
      <c r="M17" s="147">
        <v>13.592514231917248</v>
      </c>
      <c r="N17" s="148">
        <v>27.52834206194483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-1.8066734383526484</v>
      </c>
      <c r="V17" s="150">
        <v>0.13398021020353998</v>
      </c>
      <c r="W17" s="151">
        <v>0.13459875982143746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1509.1584700000001</v>
      </c>
      <c r="F18" s="160">
        <v>1.6787081158075577E-3</v>
      </c>
      <c r="G18" s="161">
        <v>1</v>
      </c>
      <c r="H18" s="162">
        <v>2.5334365716287168</v>
      </c>
      <c r="I18" s="163"/>
      <c r="J18" s="159">
        <v>7751.09825</v>
      </c>
      <c r="K18" s="160">
        <v>2.8696384080722E-3</v>
      </c>
      <c r="L18" s="161">
        <v>1</v>
      </c>
      <c r="M18" s="164">
        <v>22.242849242941215</v>
      </c>
      <c r="N18" s="165">
        <v>29.474576358728822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0.96519552900101224</v>
      </c>
      <c r="V18" s="170">
        <v>0.54309061986683715</v>
      </c>
      <c r="W18" s="171">
        <v>0.53388086936242696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-58.958000000000254</v>
      </c>
      <c r="F19" s="160">
        <v>4.7840000000000001E-3</v>
      </c>
      <c r="G19" s="161">
        <v>8</v>
      </c>
      <c r="H19" s="162">
        <v>-2.2564405760000099</v>
      </c>
      <c r="I19" s="163"/>
      <c r="J19" s="159">
        <v>-487.03611999999919</v>
      </c>
      <c r="K19" s="160">
        <v>4.7840000000000001E-3</v>
      </c>
      <c r="L19" s="161">
        <v>8</v>
      </c>
      <c r="M19" s="164">
        <v>-18.63984638463997</v>
      </c>
      <c r="N19" s="165">
        <v>-11.247370583679999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-0.75257866939314499</v>
      </c>
      <c r="V19" s="170">
        <v>-0.75257866939314499</v>
      </c>
      <c r="W19" s="171">
        <v>-0.11545596977213513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59.700702140000033</v>
      </c>
      <c r="F20" s="179">
        <v>2.5999999999999999E-3</v>
      </c>
      <c r="G20" s="180">
        <v>8</v>
      </c>
      <c r="H20" s="181">
        <v>1.2417746045120006</v>
      </c>
      <c r="I20" s="163"/>
      <c r="J20" s="178">
        <v>526.56203527000002</v>
      </c>
      <c r="K20" s="179">
        <v>2.5999999999999999E-3</v>
      </c>
      <c r="L20" s="180">
        <v>8</v>
      </c>
      <c r="M20" s="182">
        <v>10.952490333616</v>
      </c>
      <c r="N20" s="183">
        <v>26.760640376896003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0.27454691293378125</v>
      </c>
      <c r="V20" s="185">
        <v>0.27454691293378125</v>
      </c>
      <c r="W20" s="186">
        <v>0.52066480493771039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388.73111999999998</v>
      </c>
      <c r="F22" s="197">
        <v>3.5597025352828972E-2</v>
      </c>
      <c r="G22" s="198">
        <v>1.9967884024170461</v>
      </c>
      <c r="H22" s="116">
        <v>27.63090203569466</v>
      </c>
      <c r="I22" s="117"/>
      <c r="J22" s="113">
        <v>2649.07546</v>
      </c>
      <c r="K22" s="197">
        <v>3.0904539424182708E-2</v>
      </c>
      <c r="L22" s="198">
        <v>2.2481972209188337</v>
      </c>
      <c r="M22" s="199">
        <v>184.05643748854001</v>
      </c>
      <c r="N22" s="200">
        <v>210.05421190155712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0.46484833653276952</v>
      </c>
      <c r="V22" s="122">
        <v>0.31534616883447897</v>
      </c>
      <c r="W22" s="201">
        <v>0.37630101019379231</v>
      </c>
      <c r="X22" s="202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367.32</v>
      </c>
      <c r="F23" s="133">
        <v>1.9179171552113392E-2</v>
      </c>
      <c r="G23" s="134">
        <v>1.9967884024170461</v>
      </c>
      <c r="H23" s="135">
        <v>14.067161226767727</v>
      </c>
      <c r="I23" s="117"/>
      <c r="J23" s="132">
        <v>2527.0120000000002</v>
      </c>
      <c r="K23" s="133">
        <v>2.1033938724604372E-2</v>
      </c>
      <c r="L23" s="134">
        <v>2.2481972209188337</v>
      </c>
      <c r="M23" s="203">
        <v>119.49846187520458</v>
      </c>
      <c r="N23" s="204">
        <v>154.9306041516555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0.48777208372093023</v>
      </c>
      <c r="V23" s="139">
        <v>0.27541471254819794</v>
      </c>
      <c r="W23" s="205">
        <v>0.36635769959036041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21.411119999999997</v>
      </c>
      <c r="F24" s="144">
        <v>4.3199999999999981E-2</v>
      </c>
      <c r="G24" s="145">
        <v>1.5800000000000005</v>
      </c>
      <c r="H24" s="146">
        <v>1.4614374067199996</v>
      </c>
      <c r="I24" s="117"/>
      <c r="J24" s="143">
        <v>122.06345999999999</v>
      </c>
      <c r="K24" s="144">
        <v>4.3096563664506961E-2</v>
      </c>
      <c r="L24" s="145">
        <v>1.5800000000000003</v>
      </c>
      <c r="M24" s="207">
        <v>8.3116147665</v>
      </c>
      <c r="N24" s="208">
        <v>11.072744818779999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0.23561086465116277</v>
      </c>
      <c r="V24" s="150">
        <v>0.24931389950290017</v>
      </c>
      <c r="W24" s="209">
        <v>0.32438013111107722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1.1375</v>
      </c>
      <c r="I25" s="117"/>
      <c r="J25" s="210"/>
      <c r="K25" s="152"/>
      <c r="L25" s="212"/>
      <c r="M25" s="214">
        <v>9.0790000000000006</v>
      </c>
      <c r="N25" s="208">
        <v>6.2865516994459671</v>
      </c>
      <c r="O25" s="120"/>
      <c r="P25" s="210"/>
      <c r="Q25" s="152"/>
      <c r="R25" s="155"/>
      <c r="S25" s="213">
        <v>31.084337349397593</v>
      </c>
      <c r="T25" s="117"/>
      <c r="U25" s="215"/>
      <c r="V25" s="150">
        <v>0.29207635658914727</v>
      </c>
      <c r="W25" s="209">
        <v>0.21678908035729857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10.964803402206933</v>
      </c>
      <c r="I26" s="117"/>
      <c r="J26" s="219"/>
      <c r="K26" s="223"/>
      <c r="L26" s="221"/>
      <c r="M26" s="224">
        <v>47.167360846835436</v>
      </c>
      <c r="N26" s="225">
        <v>37.76431123167567</v>
      </c>
      <c r="O26" s="120"/>
      <c r="P26" s="219"/>
      <c r="Q26" s="223"/>
      <c r="R26" s="226"/>
      <c r="S26" s="227">
        <v>85.356901843373493</v>
      </c>
      <c r="T26" s="117"/>
      <c r="U26" s="228"/>
      <c r="V26" s="229">
        <v>0.5525898882012571</v>
      </c>
      <c r="W26" s="230">
        <v>0.52319616708902217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1558.1314399999999</v>
      </c>
      <c r="F28" s="197">
        <v>1.6406449047961201E-3</v>
      </c>
      <c r="G28" s="198">
        <v>8.4021337799332265</v>
      </c>
      <c r="H28" s="116">
        <v>21.478714095389758</v>
      </c>
      <c r="I28" s="117"/>
      <c r="J28" s="113">
        <v>5853.4863499999992</v>
      </c>
      <c r="K28" s="197">
        <v>3.5123420733719798E-3</v>
      </c>
      <c r="L28" s="198">
        <v>8.2219171611120263</v>
      </c>
      <c r="M28" s="199">
        <v>169.03806503946194</v>
      </c>
      <c r="N28" s="200">
        <v>235.98445374716493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0.41897404265979521</v>
      </c>
      <c r="V28" s="122">
        <v>0.22219418214216355</v>
      </c>
      <c r="W28" s="201">
        <v>0.24048425222719438</v>
      </c>
      <c r="X28" s="202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1558.1314399999999</v>
      </c>
      <c r="F29" s="133">
        <v>-8.611086652760727E-4</v>
      </c>
      <c r="G29" s="134">
        <v>8.4021337799332265</v>
      </c>
      <c r="H29" s="135">
        <v>-11.273315007080003</v>
      </c>
      <c r="I29" s="117"/>
      <c r="J29" s="132">
        <v>5853.4863499999992</v>
      </c>
      <c r="K29" s="133">
        <v>1.158597156789686E-3</v>
      </c>
      <c r="L29" s="134">
        <v>8.2219171611120263</v>
      </c>
      <c r="M29" s="203">
        <v>55.75966618647999</v>
      </c>
      <c r="N29" s="204">
        <v>30.137033795117166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0.41897404265979521</v>
      </c>
      <c r="V29" s="139">
        <v>0.11403144510870475</v>
      </c>
      <c r="W29" s="205">
        <v>4.5996693826491394E-2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2.9627300000000001</v>
      </c>
      <c r="I30" s="117"/>
      <c r="J30" s="210"/>
      <c r="K30" s="154"/>
      <c r="L30" s="212"/>
      <c r="M30" s="214">
        <v>10.273020000000001</v>
      </c>
      <c r="N30" s="208">
        <v>4.5537100000000006</v>
      </c>
      <c r="O30" s="120"/>
      <c r="P30" s="210"/>
      <c r="Q30" s="154"/>
      <c r="R30" s="155"/>
      <c r="S30" s="213">
        <v>41.913000000000004</v>
      </c>
      <c r="T30" s="117"/>
      <c r="U30" s="215"/>
      <c r="V30" s="150">
        <v>0.24510342853052752</v>
      </c>
      <c r="W30" s="209">
        <v>9.7301495726495726E-2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26.55813910246976</v>
      </c>
      <c r="I31" s="117"/>
      <c r="J31" s="210"/>
      <c r="K31" s="211"/>
      <c r="L31" s="212"/>
      <c r="M31" s="214">
        <v>94.210138852981956</v>
      </c>
      <c r="N31" s="208">
        <v>187.04717995204777</v>
      </c>
      <c r="O31" s="120"/>
      <c r="P31" s="210"/>
      <c r="Q31" s="154"/>
      <c r="R31" s="155"/>
      <c r="S31" s="213">
        <v>208.49365656787495</v>
      </c>
      <c r="T31" s="117"/>
      <c r="U31" s="215"/>
      <c r="V31" s="150">
        <v>0.45186093622139489</v>
      </c>
      <c r="W31" s="209">
        <v>0.73231048844889846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3.2311600000000005</v>
      </c>
      <c r="I32" s="117"/>
      <c r="J32" s="219"/>
      <c r="K32" s="223"/>
      <c r="L32" s="221"/>
      <c r="M32" s="224">
        <v>8.7952399999999997</v>
      </c>
      <c r="N32" s="225">
        <v>14.246529999999998</v>
      </c>
      <c r="O32" s="120"/>
      <c r="P32" s="219"/>
      <c r="Q32" s="220"/>
      <c r="R32" s="226"/>
      <c r="S32" s="227">
        <v>21.375629999999997</v>
      </c>
      <c r="T32" s="117"/>
      <c r="U32" s="228"/>
      <c r="V32" s="229">
        <v>0.41146108910006401</v>
      </c>
      <c r="W32" s="230">
        <v>0.59688830232947876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-282.25</v>
      </c>
      <c r="F34" s="197">
        <v>-1.4198612471369545E-3</v>
      </c>
      <c r="G34" s="198">
        <v>4.54</v>
      </c>
      <c r="H34" s="116">
        <v>1.8194315000000005</v>
      </c>
      <c r="I34" s="117"/>
      <c r="J34" s="113">
        <v>1687.16066</v>
      </c>
      <c r="K34" s="197">
        <v>5.7626508556232027E-3</v>
      </c>
      <c r="L34" s="198">
        <v>3.2524671437261117</v>
      </c>
      <c r="M34" s="199">
        <v>31.622169766843022</v>
      </c>
      <c r="N34" s="200">
        <v>13.029041099227182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1.0926723656218482</v>
      </c>
      <c r="V34" s="122">
        <v>0.50598376490542052</v>
      </c>
      <c r="W34" s="201">
        <v>0.15764141233648188</v>
      </c>
      <c r="X34" s="202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-282.25</v>
      </c>
      <c r="F35" s="133">
        <v>-1.3000000000000002E-3</v>
      </c>
      <c r="G35" s="134">
        <v>4.54</v>
      </c>
      <c r="H35" s="135">
        <v>1.6658395000000004</v>
      </c>
      <c r="I35" s="117"/>
      <c r="J35" s="132">
        <v>1687.16066</v>
      </c>
      <c r="K35" s="133">
        <v>4.5613455971619784E-3</v>
      </c>
      <c r="L35" s="134">
        <v>3.2524671437261117</v>
      </c>
      <c r="M35" s="203">
        <v>25.030085710979488</v>
      </c>
      <c r="N35" s="204">
        <v>8.9240695075200005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1.141511054570195</v>
      </c>
      <c r="V35" s="139">
        <v>0.50177872188111039</v>
      </c>
      <c r="W35" s="205">
        <v>0.14162660647931918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0.6366851762338831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9">
        <v>0.59568445708350259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4.0000000000000009</v>
      </c>
      <c r="N37" s="208">
        <v>0.92499999999999993</v>
      </c>
      <c r="O37" s="120"/>
      <c r="P37" s="210"/>
      <c r="Q37" s="154"/>
      <c r="R37" s="155"/>
      <c r="S37" s="213">
        <v>4.6322046198353997</v>
      </c>
      <c r="T37" s="117"/>
      <c r="U37" s="215"/>
      <c r="V37" s="150">
        <v>0.86351971216291745</v>
      </c>
      <c r="W37" s="209">
        <v>0.15907777078679994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5.3591999999999987E-2</v>
      </c>
      <c r="I38" s="117"/>
      <c r="J38" s="219"/>
      <c r="K38" s="220"/>
      <c r="L38" s="221"/>
      <c r="M38" s="224">
        <v>2.592084055863535</v>
      </c>
      <c r="N38" s="225">
        <v>2.5432864154732999</v>
      </c>
      <c r="O38" s="120"/>
      <c r="P38" s="219"/>
      <c r="Q38" s="220"/>
      <c r="R38" s="226"/>
      <c r="S38" s="227">
        <v>6.99056388518557</v>
      </c>
      <c r="T38" s="117"/>
      <c r="U38" s="228"/>
      <c r="V38" s="246">
        <v>0.37079756346361264</v>
      </c>
      <c r="W38" s="247">
        <v>0.19939498008036213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</v>
      </c>
      <c r="F40" s="251" t="s">
        <v>21</v>
      </c>
      <c r="G40" s="198">
        <v>-1.8630238015420748</v>
      </c>
      <c r="H40" s="252">
        <v>5.0385414654113738</v>
      </c>
      <c r="I40" s="117"/>
      <c r="J40" s="113">
        <v>-53</v>
      </c>
      <c r="K40" s="251" t="s">
        <v>21</v>
      </c>
      <c r="L40" s="198">
        <v>4.7619036173536831</v>
      </c>
      <c r="M40" s="199">
        <v>115.43371474007367</v>
      </c>
      <c r="N40" s="200">
        <v>133.08888750701172</v>
      </c>
      <c r="O40" s="120"/>
      <c r="P40" s="113">
        <v>632</v>
      </c>
      <c r="Q40" s="251">
        <v>72.099114901100876</v>
      </c>
      <c r="R40" s="198">
        <v>5.1902114089545401</v>
      </c>
      <c r="S40" s="116">
        <v>236.50049800065781</v>
      </c>
      <c r="T40" s="117"/>
      <c r="U40" s="121">
        <v>-8.3860759493670889E-2</v>
      </c>
      <c r="V40" s="122">
        <v>0.48809078930460686</v>
      </c>
      <c r="W40" s="201">
        <v>0.6050872818877342</v>
      </c>
      <c r="X40" s="202">
        <v>720</v>
      </c>
      <c r="Y40" s="244">
        <v>59.427852721480548</v>
      </c>
      <c r="Z40" s="243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-0.66405853458861941</v>
      </c>
      <c r="I41" s="117"/>
      <c r="J41" s="253">
        <v>-12</v>
      </c>
      <c r="K41" s="254" t="s">
        <v>21</v>
      </c>
      <c r="L41" s="255">
        <v>5</v>
      </c>
      <c r="M41" s="147">
        <v>40.649944740073678</v>
      </c>
      <c r="N41" s="148">
        <v>39.790296766270984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-0.14457831325301204</v>
      </c>
      <c r="V41" s="150">
        <v>0.58733776026636209</v>
      </c>
      <c r="W41" s="151">
        <v>0.51046676993558771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3.2549999999999955</v>
      </c>
      <c r="I42" s="117"/>
      <c r="J42" s="253">
        <v>-58</v>
      </c>
      <c r="K42" s="254" t="s">
        <v>21</v>
      </c>
      <c r="L42" s="255">
        <v>5</v>
      </c>
      <c r="M42" s="147">
        <v>70.424999999999997</v>
      </c>
      <c r="N42" s="148">
        <v>80.25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-0.38410596026490068</v>
      </c>
      <c r="V42" s="150">
        <v>0.52973801666447218</v>
      </c>
      <c r="W42" s="151">
        <v>0.87204248974563692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31</v>
      </c>
      <c r="F43" s="254">
        <v>21.730281785062562</v>
      </c>
      <c r="G43" s="255">
        <v>5.6641635936976202</v>
      </c>
      <c r="H43" s="147">
        <v>3.8155999999999985</v>
      </c>
      <c r="I43" s="117"/>
      <c r="J43" s="253">
        <v>19</v>
      </c>
      <c r="K43" s="254">
        <v>41.839874646370177</v>
      </c>
      <c r="L43" s="255">
        <v>5.6641635936976202</v>
      </c>
      <c r="M43" s="147">
        <v>4.5027699999999991</v>
      </c>
      <c r="N43" s="148">
        <v>0.52059074074074074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0.10497237569060773</v>
      </c>
      <c r="V43" s="150">
        <v>0.24049511489363454</v>
      </c>
      <c r="W43" s="151">
        <v>1.4997549562741871E-2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-19</v>
      </c>
      <c r="F44" s="258">
        <v>14.399999999999999</v>
      </c>
      <c r="G44" s="259">
        <v>5</v>
      </c>
      <c r="H44" s="260">
        <v>-1.3679999999999999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12.528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-9.2165898617511521E-3</v>
      </c>
      <c r="V44" s="229">
        <v>-9.2165898617511521E-3</v>
      </c>
      <c r="W44" s="267">
        <v>0.82075471698113223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-4.0043400000000027</v>
      </c>
      <c r="I46" s="117"/>
      <c r="J46" s="274"/>
      <c r="K46" s="275"/>
      <c r="L46" s="276"/>
      <c r="M46" s="199">
        <v>-13.624129999999999</v>
      </c>
      <c r="N46" s="200">
        <v>-11.015600000000003</v>
      </c>
      <c r="O46" s="120"/>
      <c r="P46" s="274"/>
      <c r="Q46" s="275"/>
      <c r="R46" s="276"/>
      <c r="S46" s="116">
        <v>-18.174545635642041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-4.0043400000000027</v>
      </c>
      <c r="I47" s="117"/>
      <c r="J47" s="278"/>
      <c r="K47" s="279"/>
      <c r="L47" s="280"/>
      <c r="M47" s="203">
        <v>-29.569710000000001</v>
      </c>
      <c r="N47" s="204">
        <v>-25.695860000000003</v>
      </c>
      <c r="O47" s="120"/>
      <c r="P47" s="281"/>
      <c r="Q47" s="282"/>
      <c r="R47" s="283"/>
      <c r="S47" s="135">
        <v>-37.246719903785305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15.945580000000001</v>
      </c>
      <c r="N48" s="225">
        <v>14.680260000000001</v>
      </c>
      <c r="O48" s="120"/>
      <c r="P48" s="287"/>
      <c r="Q48" s="288"/>
      <c r="R48" s="289"/>
      <c r="S48" s="265">
        <v>19.072174268143264</v>
      </c>
      <c r="T48" s="117"/>
      <c r="U48" s="228"/>
      <c r="V48" s="229">
        <v>0.83606513739937394</v>
      </c>
      <c r="W48" s="230">
        <v>1.1098560026613542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24.457833134183762</v>
      </c>
      <c r="I50" s="297"/>
      <c r="J50" s="293"/>
      <c r="K50" s="298"/>
      <c r="L50" s="295"/>
      <c r="M50" s="296">
        <v>528.46304917951909</v>
      </c>
      <c r="N50" s="299">
        <v>599.0156947250772</v>
      </c>
      <c r="O50" s="300"/>
      <c r="P50" s="293"/>
      <c r="Q50" s="294"/>
      <c r="R50" s="301"/>
      <c r="S50" s="296">
        <v>1784.9501183331026</v>
      </c>
      <c r="T50" s="302"/>
      <c r="U50" s="303"/>
      <c r="V50" s="304">
        <v>0.29606600417104695</v>
      </c>
      <c r="W50" s="305">
        <v>0.28927615797560341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322.30481552635393</v>
      </c>
      <c r="F53" s="321"/>
      <c r="G53" s="322"/>
      <c r="H53" s="323">
        <v>4.4848853793950774</v>
      </c>
      <c r="I53" s="117"/>
      <c r="J53" s="320">
        <v>338.26435315812398</v>
      </c>
      <c r="K53" s="321"/>
      <c r="L53" s="322"/>
      <c r="M53" s="324">
        <v>11.764384856322295</v>
      </c>
      <c r="N53" s="325">
        <v>10.706044068465726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1.2487947468239076</v>
      </c>
      <c r="V53" s="328">
        <v>1.0628690662317435</v>
      </c>
      <c r="W53" s="329">
        <v>0.83471710018439715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3">
        <v>0.82583127631770004</v>
      </c>
      <c r="I54" s="117"/>
      <c r="J54" s="143">
        <v>99.099753158123988</v>
      </c>
      <c r="K54" s="144">
        <v>0.01</v>
      </c>
      <c r="L54" s="145">
        <v>5</v>
      </c>
      <c r="M54" s="330">
        <v>4.9549876579061998</v>
      </c>
      <c r="N54" s="331">
        <v>5.3441479684657258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0.74999999999999989</v>
      </c>
      <c r="V54" s="150">
        <v>0.74999999999999989</v>
      </c>
      <c r="W54" s="151">
        <v>0.75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296.26415000000009</v>
      </c>
      <c r="F55" s="144">
        <v>2.9746815357505922E-3</v>
      </c>
      <c r="G55" s="145">
        <v>5.36</v>
      </c>
      <c r="H55" s="332">
        <v>4.7237224223647649</v>
      </c>
      <c r="I55" s="117"/>
      <c r="J55" s="143">
        <v>680.1950700000001</v>
      </c>
      <c r="K55" s="144">
        <v>2.9746815357505922E-3</v>
      </c>
      <c r="L55" s="145">
        <v>5.36</v>
      </c>
      <c r="M55" s="330">
        <v>10.845229514745439</v>
      </c>
      <c r="N55" s="331">
        <v>5.1783877999999994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5.7197844286813195</v>
      </c>
      <c r="V55" s="150">
        <v>2.8357561880786784</v>
      </c>
      <c r="W55" s="151">
        <v>0.9084214342765955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9.5240399999998431</v>
      </c>
      <c r="F56" s="333" t="s">
        <v>21</v>
      </c>
      <c r="G56" s="259">
        <v>5.36</v>
      </c>
      <c r="H56" s="334">
        <v>-1.0646683192873878</v>
      </c>
      <c r="I56" s="117"/>
      <c r="J56" s="262">
        <v>-441.03047000000015</v>
      </c>
      <c r="K56" s="333" t="s">
        <v>21</v>
      </c>
      <c r="L56" s="259">
        <v>5.36</v>
      </c>
      <c r="M56" s="334">
        <v>-4.0358323163293433</v>
      </c>
      <c r="N56" s="335">
        <v>0.18350830000000062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-282.25</v>
      </c>
      <c r="F58" s="336">
        <v>-1.4198612471369545E-3</v>
      </c>
      <c r="G58" s="337">
        <v>4.54</v>
      </c>
      <c r="H58" s="326">
        <v>1.8194315000000005</v>
      </c>
      <c r="I58" s="117"/>
      <c r="J58" s="320">
        <v>1687.16066</v>
      </c>
      <c r="K58" s="336">
        <v>5.7626508556232027E-3</v>
      </c>
      <c r="L58" s="337">
        <v>3.2524671437261117</v>
      </c>
      <c r="M58" s="338">
        <v>31.622169766843022</v>
      </c>
      <c r="N58" s="339">
        <v>13.029041099227182</v>
      </c>
      <c r="O58" s="120"/>
      <c r="P58" s="320">
        <v>1544.0682066117997</v>
      </c>
      <c r="Q58" s="336">
        <v>8.9944805969994438E-3</v>
      </c>
      <c r="R58" s="337">
        <v>4.5</v>
      </c>
      <c r="S58" s="326">
        <v>62.496411861661024</v>
      </c>
      <c r="T58" s="117"/>
      <c r="U58" s="327">
        <v>1.0926723656218482</v>
      </c>
      <c r="V58" s="328">
        <v>0.50598376490542052</v>
      </c>
      <c r="W58" s="329">
        <v>0.15764141233648188</v>
      </c>
      <c r="X58" s="124">
        <v>1938.2553062462098</v>
      </c>
      <c r="Y58" s="242">
        <v>9.475860128331199E-3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-181.05799999999999</v>
      </c>
      <c r="G60" s="198">
        <v>5</v>
      </c>
      <c r="H60" s="252">
        <v>1.8105799999999999</v>
      </c>
      <c r="I60" s="117"/>
      <c r="J60" s="113">
        <v>12</v>
      </c>
      <c r="K60" s="251">
        <v>350.10316666666671</v>
      </c>
      <c r="L60" s="198">
        <v>5</v>
      </c>
      <c r="M60" s="199">
        <v>21.00619</v>
      </c>
      <c r="N60" s="340">
        <v>6.5672489892984549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0.48</v>
      </c>
      <c r="V60" s="122">
        <v>0.6100419763189795</v>
      </c>
      <c r="W60" s="201">
        <v>0.22253701522646471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8</v>
      </c>
      <c r="K61" s="256">
        <v>287.75999999999993</v>
      </c>
      <c r="L61" s="145">
        <v>5</v>
      </c>
      <c r="M61" s="341">
        <v>11.510399999999999</v>
      </c>
      <c r="N61" s="342">
        <v>0.96120000000000005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0.72727272727272729</v>
      </c>
      <c r="V61" s="150">
        <v>1.0264861683343143</v>
      </c>
      <c r="W61" s="151">
        <v>7.8575632725132447E-2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4</v>
      </c>
      <c r="K62" s="256">
        <v>150.875</v>
      </c>
      <c r="L62" s="145">
        <v>5</v>
      </c>
      <c r="M62" s="343">
        <v>3.0175000000000001</v>
      </c>
      <c r="N62" s="344">
        <v>-1.2524999999999999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0.33333333333333337</v>
      </c>
      <c r="V62" s="150">
        <v>0.47185301016419079</v>
      </c>
      <c r="W62" s="151">
        <v>-0.17798777888304676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3.4818800000000003</v>
      </c>
      <c r="I64" s="117"/>
      <c r="J64" s="219"/>
      <c r="K64" s="220"/>
      <c r="L64" s="221"/>
      <c r="M64" s="347">
        <v>6.4782900000000003</v>
      </c>
      <c r="N64" s="335">
        <v>6.6817000000000002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0.3891155</v>
      </c>
      <c r="W64" s="267">
        <v>0.669794729483284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8.1148968793950775</v>
      </c>
      <c r="I66" s="297"/>
      <c r="J66" s="293"/>
      <c r="K66" s="298"/>
      <c r="L66" s="295"/>
      <c r="M66" s="349">
        <v>64.392744623165314</v>
      </c>
      <c r="N66" s="350">
        <v>30.302334156991364</v>
      </c>
      <c r="O66" s="300"/>
      <c r="P66" s="293"/>
      <c r="Q66" s="294"/>
      <c r="R66" s="301"/>
      <c r="S66" s="296">
        <v>107.99893687825728</v>
      </c>
      <c r="T66" s="302"/>
      <c r="U66" s="303"/>
      <c r="V66" s="304">
        <v>0.59623498605132175</v>
      </c>
      <c r="W66" s="305">
        <v>0.24244459684777928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26.26841313418376</v>
      </c>
      <c r="I68" s="297"/>
      <c r="J68" s="293"/>
      <c r="K68" s="298"/>
      <c r="L68" s="295"/>
      <c r="M68" s="296">
        <v>549.46923917951904</v>
      </c>
      <c r="N68" s="299">
        <v>605.58294371437569</v>
      </c>
      <c r="O68" s="300"/>
      <c r="P68" s="293"/>
      <c r="Q68" s="294"/>
      <c r="R68" s="301"/>
      <c r="S68" s="296">
        <v>1819.384125852966</v>
      </c>
      <c r="T68" s="302"/>
      <c r="U68" s="303"/>
      <c r="V68" s="304">
        <v>0.30200837270794378</v>
      </c>
      <c r="W68" s="305">
        <v>0.28833840014963591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41.107113206938521</v>
      </c>
      <c r="F13" s="114"/>
      <c r="G13" s="115"/>
      <c r="H13" s="116">
        <v>1.3481910630399723</v>
      </c>
      <c r="I13" s="117"/>
      <c r="J13" s="113">
        <v>-751.1292991666669</v>
      </c>
      <c r="K13" s="114"/>
      <c r="L13" s="115"/>
      <c r="M13" s="118">
        <v>-2.7774021286298405</v>
      </c>
      <c r="N13" s="119">
        <v>10.410708893814711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-2.5652787054334976</v>
      </c>
      <c r="V13" s="122">
        <v>-9.994197206595784E-2</v>
      </c>
      <c r="W13" s="123">
        <v>0.23749603374621509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-8.5316467930614781</v>
      </c>
      <c r="F14" s="133">
        <v>0.01</v>
      </c>
      <c r="G14" s="134">
        <v>5</v>
      </c>
      <c r="H14" s="135">
        <v>-0.42658233965307391</v>
      </c>
      <c r="I14" s="117"/>
      <c r="J14" s="132">
        <v>45.210530833333259</v>
      </c>
      <c r="K14" s="133">
        <v>0.01</v>
      </c>
      <c r="L14" s="134">
        <v>5</v>
      </c>
      <c r="M14" s="136">
        <v>2.2605265416666631</v>
      </c>
      <c r="N14" s="137">
        <v>5.8633816050630774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0.22079818395524362</v>
      </c>
      <c r="V14" s="139">
        <v>0.22079818395524362</v>
      </c>
      <c r="W14" s="140">
        <v>0.75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110.96085000000001</v>
      </c>
      <c r="F15" s="144">
        <v>7.000000000000001E-3</v>
      </c>
      <c r="G15" s="145">
        <v>5.37</v>
      </c>
      <c r="H15" s="146">
        <v>4.1710183515000017</v>
      </c>
      <c r="I15" s="117"/>
      <c r="J15" s="143">
        <v>122.36571000000002</v>
      </c>
      <c r="K15" s="144">
        <v>7.000000000000001E-3</v>
      </c>
      <c r="L15" s="145">
        <v>5.37</v>
      </c>
      <c r="M15" s="147">
        <v>4.599727038900002</v>
      </c>
      <c r="N15" s="148">
        <v>-2.9009618999999995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1.1952138605049871</v>
      </c>
      <c r="V15" s="150">
        <v>2.0955265399432124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-52.374110000000002</v>
      </c>
      <c r="F16" s="152"/>
      <c r="G16" s="153"/>
      <c r="H16" s="146">
        <v>-2.5315797435011897</v>
      </c>
      <c r="I16" s="117"/>
      <c r="J16" s="143">
        <v>-533.55228999999997</v>
      </c>
      <c r="K16" s="152"/>
      <c r="L16" s="153"/>
      <c r="M16" s="147">
        <v>0.25623763777182973</v>
      </c>
      <c r="N16" s="148">
        <v>-7.1843016592165982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 t="s">
        <v>21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-8.9479800000000047</v>
      </c>
      <c r="F17" s="152"/>
      <c r="G17" s="153"/>
      <c r="H17" s="146">
        <v>0.13533479469423429</v>
      </c>
      <c r="I17" s="117"/>
      <c r="J17" s="143">
        <v>-385.15325000000013</v>
      </c>
      <c r="K17" s="152"/>
      <c r="L17" s="153"/>
      <c r="M17" s="147">
        <v>-9.8938933469683352</v>
      </c>
      <c r="N17" s="148">
        <v>14.632590847968231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-5.5323613753749079</v>
      </c>
      <c r="V17" s="150">
        <v>-0.5604160297289652</v>
      </c>
      <c r="W17" s="151">
        <v>0.40926207393835179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18.732559999999999</v>
      </c>
      <c r="F18" s="160">
        <v>1.3065330558889688E-2</v>
      </c>
      <c r="G18" s="161">
        <v>1</v>
      </c>
      <c r="H18" s="162">
        <v>0.24474708861423461</v>
      </c>
      <c r="I18" s="163"/>
      <c r="J18" s="159">
        <v>798.94715999999994</v>
      </c>
      <c r="K18" s="160">
        <v>4.8749381320262429E-3</v>
      </c>
      <c r="L18" s="161">
        <v>1</v>
      </c>
      <c r="M18" s="164">
        <v>3.8948179757580714</v>
      </c>
      <c r="N18" s="165">
        <v>5.5087308073442314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0.57170561296047162</v>
      </c>
      <c r="V18" s="170">
        <v>0.54647637115969405</v>
      </c>
      <c r="W18" s="171">
        <v>0.57077850164255151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-23.872110000000006</v>
      </c>
      <c r="F19" s="160">
        <v>4.7840000000000001E-3</v>
      </c>
      <c r="G19" s="161">
        <v>8</v>
      </c>
      <c r="H19" s="162">
        <v>-0.9136333939200002</v>
      </c>
      <c r="I19" s="163"/>
      <c r="J19" s="159">
        <v>-360.92248000000012</v>
      </c>
      <c r="K19" s="160">
        <v>4.7840000000000001E-3</v>
      </c>
      <c r="L19" s="161">
        <v>8</v>
      </c>
      <c r="M19" s="164">
        <v>-13.813225154560005</v>
      </c>
      <c r="N19" s="165">
        <v>5.6260195174399996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-3.2048457682811042</v>
      </c>
      <c r="V19" s="170">
        <v>-3.2048457682811042</v>
      </c>
      <c r="W19" s="171">
        <v>0.33035880959913883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1.3745000000000012</v>
      </c>
      <c r="F20" s="179">
        <v>2.5999999999999999E-3</v>
      </c>
      <c r="G20" s="180">
        <v>8</v>
      </c>
      <c r="H20" s="181">
        <v>2.8589600000000024E-2</v>
      </c>
      <c r="I20" s="163"/>
      <c r="J20" s="178">
        <v>22.921439992</v>
      </c>
      <c r="K20" s="179">
        <v>2.5999999999999999E-3</v>
      </c>
      <c r="L20" s="180">
        <v>8</v>
      </c>
      <c r="M20" s="182">
        <v>0.47676595183359999</v>
      </c>
      <c r="N20" s="183">
        <v>4.5859196931840005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6.8677031469002892E-2</v>
      </c>
      <c r="V20" s="185">
        <v>6.8677031469002892E-2</v>
      </c>
      <c r="W20" s="186">
        <v>0.51039620278764641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150.54561999999999</v>
      </c>
      <c r="F22" s="197">
        <v>3.3283246219708115E-2</v>
      </c>
      <c r="G22" s="198">
        <v>2.7059359777313849</v>
      </c>
      <c r="H22" s="116">
        <v>13.558489820590623</v>
      </c>
      <c r="I22" s="117"/>
      <c r="J22" s="113">
        <v>392.76399999999995</v>
      </c>
      <c r="K22" s="197">
        <v>3.7257521121323953E-2</v>
      </c>
      <c r="L22" s="198">
        <v>2.7241230257689106</v>
      </c>
      <c r="M22" s="199">
        <v>39.863217368884307</v>
      </c>
      <c r="N22" s="200">
        <v>81.027528454254778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0.30095299309372792</v>
      </c>
      <c r="V22" s="122">
        <v>0.29823522412564551</v>
      </c>
      <c r="W22" s="201">
        <v>0.63385018722250674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143.69999999999999</v>
      </c>
      <c r="F23" s="133">
        <v>2.7392024287437349E-2</v>
      </c>
      <c r="G23" s="134">
        <v>2.7059359777313849</v>
      </c>
      <c r="H23" s="135">
        <v>10.6511969</v>
      </c>
      <c r="I23" s="117"/>
      <c r="J23" s="132">
        <v>360.9</v>
      </c>
      <c r="K23" s="133">
        <v>2.9696869914233637E-2</v>
      </c>
      <c r="L23" s="134">
        <v>2.7241230257689106</v>
      </c>
      <c r="M23" s="203">
        <v>29.196061899999993</v>
      </c>
      <c r="N23" s="204">
        <v>2.8823259999999995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0.30419113953488364</v>
      </c>
      <c r="V23" s="139">
        <v>0.29383203150637494</v>
      </c>
      <c r="W23" s="205">
        <v>2.9761940848315897E-2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6.8456199999999985</v>
      </c>
      <c r="F24" s="144">
        <v>4.3199999999999988E-2</v>
      </c>
      <c r="G24" s="145">
        <v>1.5800000000000003</v>
      </c>
      <c r="H24" s="146">
        <v>0.46725463871999984</v>
      </c>
      <c r="I24" s="117"/>
      <c r="J24" s="143">
        <v>31.863999999999997</v>
      </c>
      <c r="K24" s="144">
        <v>4.3134003483555117E-2</v>
      </c>
      <c r="L24" s="145">
        <v>1.5800000000000005</v>
      </c>
      <c r="M24" s="207">
        <v>2.1715865814600006</v>
      </c>
      <c r="N24" s="208">
        <v>2.6040219717599999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0.26857152868217049</v>
      </c>
      <c r="V24" s="150">
        <v>0.28443843202706348</v>
      </c>
      <c r="W24" s="209">
        <v>0.33311457794087745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0.59950000000000003</v>
      </c>
      <c r="I25" s="117"/>
      <c r="J25" s="210"/>
      <c r="K25" s="152"/>
      <c r="L25" s="212"/>
      <c r="M25" s="214">
        <v>1.9475</v>
      </c>
      <c r="N25" s="208">
        <v>0.65498378354315601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0.27358097545219634</v>
      </c>
      <c r="W25" s="209">
        <v>9.8629197649255984E-2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1.8405382818706206</v>
      </c>
      <c r="I26" s="117"/>
      <c r="J26" s="219"/>
      <c r="K26" s="223"/>
      <c r="L26" s="221"/>
      <c r="M26" s="224">
        <v>6.5480688874243151</v>
      </c>
      <c r="N26" s="225">
        <v>74.886196698951622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0.33498444208085576</v>
      </c>
      <c r="W26" s="230">
        <v>4.530381767142508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593.68240999999989</v>
      </c>
      <c r="K28" s="197">
        <v>5.1864111787176962E-3</v>
      </c>
      <c r="L28" s="198">
        <v>7.1215841660189998</v>
      </c>
      <c r="M28" s="199">
        <v>21.927935120993368</v>
      </c>
      <c r="N28" s="200">
        <v>42.681282027279515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0.22833938846153842</v>
      </c>
      <c r="V28" s="122">
        <v>0.15488168073329114</v>
      </c>
      <c r="W28" s="201">
        <v>0.26097082319054965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593.68240999999989</v>
      </c>
      <c r="K29" s="133">
        <v>3.2890418635462657E-3</v>
      </c>
      <c r="L29" s="134">
        <v>7.1215841660189998</v>
      </c>
      <c r="M29" s="203">
        <v>13.905934972919997</v>
      </c>
      <c r="N29" s="204">
        <v>2.5208243503099999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0.22833938846153842</v>
      </c>
      <c r="V29" s="139">
        <v>0.15281247222989008</v>
      </c>
      <c r="W29" s="205">
        <v>2.3084472072435896E-2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1.31484</v>
      </c>
      <c r="N30" s="208">
        <v>2.3783799999999999</v>
      </c>
      <c r="O30" s="120"/>
      <c r="P30" s="210"/>
      <c r="Q30" s="154"/>
      <c r="R30" s="155"/>
      <c r="S30" s="213">
        <v>7.8</v>
      </c>
      <c r="T30" s="117"/>
      <c r="U30" s="215"/>
      <c r="V30" s="150">
        <v>0.16856923076923078</v>
      </c>
      <c r="W30" s="209">
        <v>0.3049205128205128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6.0682601480733727</v>
      </c>
      <c r="N31" s="208">
        <v>34.588197676969514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0.15639594531469986</v>
      </c>
      <c r="W31" s="209">
        <v>0.81249981769996638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0.63890000000000002</v>
      </c>
      <c r="N32" s="225">
        <v>3.1938799999999996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0.16060834590246356</v>
      </c>
      <c r="W32" s="230">
        <v>0.80288587229763697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42</v>
      </c>
      <c r="K34" s="197">
        <v>7.3078108495832584E-3</v>
      </c>
      <c r="L34" s="198">
        <v>1.9092857142857143</v>
      </c>
      <c r="M34" s="199">
        <v>0.58601335202808147</v>
      </c>
      <c r="N34" s="200">
        <v>0.72360986079999989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0.21001284732545503</v>
      </c>
      <c r="V34" s="122">
        <v>7.2275608892946375E-2</v>
      </c>
      <c r="W34" s="201">
        <v>5.5633498778052751E-2</v>
      </c>
      <c r="X34" s="202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42</v>
      </c>
      <c r="K35" s="133">
        <v>4.4777777777777776E-3</v>
      </c>
      <c r="L35" s="134">
        <v>1.9092857142857143</v>
      </c>
      <c r="M35" s="203">
        <v>0.35907299999999998</v>
      </c>
      <c r="N35" s="204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0.2187426929329683</v>
      </c>
      <c r="V35" s="139">
        <v>5.5410649015534191E-2</v>
      </c>
      <c r="W35" s="205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7.4999999999999997E-2</v>
      </c>
      <c r="O37" s="120"/>
      <c r="P37" s="210"/>
      <c r="Q37" s="154"/>
      <c r="R37" s="155"/>
      <c r="S37" s="213">
        <v>0.59996329560133499</v>
      </c>
      <c r="T37" s="117"/>
      <c r="U37" s="215"/>
      <c r="V37" s="150">
        <v>0.25001529443506548</v>
      </c>
      <c r="W37" s="209">
        <v>8.2416209354164785E-2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7.6940352028081499E-2</v>
      </c>
      <c r="N38" s="225">
        <v>8.3297860799999984E-2</v>
      </c>
      <c r="O38" s="120"/>
      <c r="P38" s="219"/>
      <c r="Q38" s="220"/>
      <c r="R38" s="226"/>
      <c r="S38" s="227">
        <v>0.90813753518557072</v>
      </c>
      <c r="T38" s="117"/>
      <c r="U38" s="228"/>
      <c r="V38" s="246">
        <v>8.4723237447023203E-2</v>
      </c>
      <c r="W38" s="247">
        <v>4.133092253248706E-2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-10</v>
      </c>
      <c r="F40" s="251" t="s">
        <v>21</v>
      </c>
      <c r="G40" s="198">
        <v>4.9335836406302374</v>
      </c>
      <c r="H40" s="252">
        <v>-2.7703000000000002</v>
      </c>
      <c r="I40" s="117"/>
      <c r="J40" s="113">
        <v>-27</v>
      </c>
      <c r="K40" s="251" t="s">
        <v>21</v>
      </c>
      <c r="L40" s="198">
        <v>5</v>
      </c>
      <c r="M40" s="199">
        <v>-1.8447707327056884</v>
      </c>
      <c r="N40" s="200">
        <v>-6.7106616546140909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-0.18493150684931506</v>
      </c>
      <c r="V40" s="122">
        <v>-3.4273137827079914E-2</v>
      </c>
      <c r="W40" s="201">
        <v>-0.12968246522021251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-2.0249999999999995</v>
      </c>
      <c r="I41" s="117"/>
      <c r="J41" s="253">
        <v>-5</v>
      </c>
      <c r="K41" s="254" t="s">
        <v>21</v>
      </c>
      <c r="L41" s="255">
        <v>5</v>
      </c>
      <c r="M41" s="147">
        <v>-2.7804707327056883</v>
      </c>
      <c r="N41" s="148">
        <v>-10.358206099058533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-0.26315789473684209</v>
      </c>
      <c r="V41" s="150">
        <v>-0.17549743876496166</v>
      </c>
      <c r="W41" s="151">
        <v>-0.568081916410488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-0.17000000000000037</v>
      </c>
      <c r="I42" s="117"/>
      <c r="J42" s="253">
        <v>-8</v>
      </c>
      <c r="K42" s="254" t="s">
        <v>21</v>
      </c>
      <c r="L42" s="255">
        <v>5</v>
      </c>
      <c r="M42" s="147">
        <v>2.5099999999999998</v>
      </c>
      <c r="N42" s="148">
        <v>2.734999999999999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-0.23529411764705882</v>
      </c>
      <c r="V42" s="150">
        <v>8.3850573491199065E-2</v>
      </c>
      <c r="W42" s="151">
        <v>0.12383365573490737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-38.010907778080359</v>
      </c>
      <c r="G43" s="255">
        <v>5.6641635936976202</v>
      </c>
      <c r="H43" s="147">
        <v>-0.21530000000000049</v>
      </c>
      <c r="I43" s="117"/>
      <c r="J43" s="253">
        <v>0</v>
      </c>
      <c r="K43" s="254">
        <v>0</v>
      </c>
      <c r="L43" s="255">
        <v>5.6641635936976202</v>
      </c>
      <c r="M43" s="147">
        <v>-0.56630000000000003</v>
      </c>
      <c r="N43" s="148">
        <v>-0.52745555555555568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</v>
      </c>
      <c r="V43" s="150">
        <v>-0.12731605586417591</v>
      </c>
      <c r="W43" s="151">
        <v>-6.6773783191527256E-2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1.44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-0.28000000000000003</v>
      </c>
      <c r="V44" s="229">
        <v>-0.27999999999999997</v>
      </c>
      <c r="W44" s="267">
        <v>0.40816326530612246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-0.95564000000000027</v>
      </c>
      <c r="I46" s="117"/>
      <c r="J46" s="274"/>
      <c r="K46" s="275"/>
      <c r="L46" s="276"/>
      <c r="M46" s="199">
        <v>-3.9390300000000003</v>
      </c>
      <c r="N46" s="200">
        <v>-3.46753</v>
      </c>
      <c r="O46" s="120"/>
      <c r="P46" s="274"/>
      <c r="Q46" s="275"/>
      <c r="R46" s="276"/>
      <c r="S46" s="116">
        <v>-3.1627225484880439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-0.95564000000000027</v>
      </c>
      <c r="I47" s="117"/>
      <c r="J47" s="278"/>
      <c r="K47" s="279"/>
      <c r="L47" s="280"/>
      <c r="M47" s="203">
        <v>-3.9390300000000003</v>
      </c>
      <c r="N47" s="204">
        <v>-3.46753</v>
      </c>
      <c r="O47" s="120"/>
      <c r="P47" s="281"/>
      <c r="Q47" s="282"/>
      <c r="R47" s="283"/>
      <c r="S47" s="135">
        <v>-6.4816498447092403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3.3189272962211964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11.180740883630595</v>
      </c>
      <c r="I50" s="297"/>
      <c r="J50" s="293"/>
      <c r="K50" s="298"/>
      <c r="L50" s="295"/>
      <c r="M50" s="296">
        <v>53.815962980570227</v>
      </c>
      <c r="N50" s="299">
        <v>124.66493758153491</v>
      </c>
      <c r="O50" s="300"/>
      <c r="P50" s="293"/>
      <c r="Q50" s="294"/>
      <c r="R50" s="301"/>
      <c r="S50" s="296">
        <v>361.80332190059954</v>
      </c>
      <c r="T50" s="302"/>
      <c r="U50" s="303"/>
      <c r="V50" s="304">
        <v>0.14874369504919974</v>
      </c>
      <c r="W50" s="305">
        <v>0.31472612102477421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-27.81345505783845</v>
      </c>
      <c r="F53" s="321"/>
      <c r="G53" s="322"/>
      <c r="H53" s="323">
        <v>-0.61326474819219023</v>
      </c>
      <c r="I53" s="117"/>
      <c r="J53" s="320">
        <v>-51.54054034703065</v>
      </c>
      <c r="K53" s="321"/>
      <c r="L53" s="322"/>
      <c r="M53" s="324">
        <v>-0.34674045685376276</v>
      </c>
      <c r="N53" s="325">
        <v>0.12308282747119517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-1.5741006712638586</v>
      </c>
      <c r="V53" s="328">
        <v>-0.2591574919422327</v>
      </c>
      <c r="W53" s="329">
        <v>8.2005487878788308E-2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-0.66550505783843961</v>
      </c>
      <c r="F54" s="144">
        <v>0.01</v>
      </c>
      <c r="G54" s="145">
        <v>5</v>
      </c>
      <c r="H54" s="213">
        <v>-3.3275252891921979E-2</v>
      </c>
      <c r="I54" s="117"/>
      <c r="J54" s="143">
        <v>-3.9930303470306376</v>
      </c>
      <c r="K54" s="144">
        <v>0.01</v>
      </c>
      <c r="L54" s="145">
        <v>5</v>
      </c>
      <c r="M54" s="330">
        <v>-0.19965151735153189</v>
      </c>
      <c r="N54" s="331">
        <v>-0.2084596725288049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-0.25</v>
      </c>
      <c r="V54" s="150">
        <v>-0.25</v>
      </c>
      <c r="W54" s="151">
        <v>-0.25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-27</v>
      </c>
      <c r="F55" s="144">
        <v>2.9746815357505922E-3</v>
      </c>
      <c r="G55" s="145">
        <v>5.36</v>
      </c>
      <c r="H55" s="332">
        <v>-0.43049591185382574</v>
      </c>
      <c r="I55" s="117"/>
      <c r="J55" s="143">
        <v>-24.55499</v>
      </c>
      <c r="K55" s="144">
        <v>2.9746815357505922E-3</v>
      </c>
      <c r="L55" s="145">
        <v>5.36</v>
      </c>
      <c r="M55" s="330">
        <v>-0.3915119559485768</v>
      </c>
      <c r="N55" s="331">
        <v>0.20053219999999999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-1.7081840013131313</v>
      </c>
      <c r="V55" s="150">
        <v>-0.84688390139512293</v>
      </c>
      <c r="W55" s="151">
        <v>0.30061599800000005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-0.14795000000000869</v>
      </c>
      <c r="F56" s="333" t="s">
        <v>21</v>
      </c>
      <c r="G56" s="259">
        <v>5.36</v>
      </c>
      <c r="H56" s="334">
        <v>-0.14949358344644248</v>
      </c>
      <c r="I56" s="117"/>
      <c r="J56" s="262">
        <v>-22.992520000000013</v>
      </c>
      <c r="K56" s="333" t="s">
        <v>21</v>
      </c>
      <c r="L56" s="259">
        <v>5.36</v>
      </c>
      <c r="M56" s="334">
        <v>0.2444230164463459</v>
      </c>
      <c r="N56" s="335">
        <v>0.13101030000000008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42</v>
      </c>
      <c r="K58" s="336">
        <v>7.3078108495832584E-3</v>
      </c>
      <c r="L58" s="337">
        <v>1.9092857142857143</v>
      </c>
      <c r="M58" s="338">
        <v>0.58601335202808147</v>
      </c>
      <c r="N58" s="339">
        <v>0.72360986079999989</v>
      </c>
      <c r="O58" s="120"/>
      <c r="P58" s="320">
        <v>199.98776520044498</v>
      </c>
      <c r="Q58" s="336">
        <v>9.0094817751921116E-3</v>
      </c>
      <c r="R58" s="337">
        <v>4.5</v>
      </c>
      <c r="S58" s="326">
        <v>8.1080375662566375</v>
      </c>
      <c r="T58" s="117"/>
      <c r="U58" s="327">
        <v>0.21001284732545503</v>
      </c>
      <c r="V58" s="328">
        <v>7.2275608892946375E-2</v>
      </c>
      <c r="W58" s="329">
        <v>5.5633498778052751E-2</v>
      </c>
      <c r="X58" s="124">
        <v>303.33838690115221</v>
      </c>
      <c r="Y58" s="242">
        <v>9.5285806954148802E-3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0.21061000000000002</v>
      </c>
      <c r="I60" s="117"/>
      <c r="J60" s="113">
        <v>-5</v>
      </c>
      <c r="K60" s="251">
        <v>177.5284</v>
      </c>
      <c r="L60" s="198">
        <v>5</v>
      </c>
      <c r="M60" s="199">
        <v>-4.4382099999999998</v>
      </c>
      <c r="N60" s="340">
        <v>0.44356000000000001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-1.25</v>
      </c>
      <c r="V60" s="122">
        <v>-1.0824079308574228</v>
      </c>
      <c r="W60" s="201">
        <v>0.13385646837648921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130</v>
      </c>
      <c r="L62" s="145">
        <v>5</v>
      </c>
      <c r="M62" s="343">
        <v>-1.95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-1.989795918367347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0.21061000000000002</v>
      </c>
      <c r="I64" s="117"/>
      <c r="J64" s="219"/>
      <c r="K64" s="220"/>
      <c r="L64" s="221"/>
      <c r="M64" s="347">
        <v>0.38939000000000001</v>
      </c>
      <c r="N64" s="335">
        <v>0.44356000000000001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0.19348693578643578</v>
      </c>
      <c r="W64" s="267">
        <v>0.37996386493506573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-0.40265474819219021</v>
      </c>
      <c r="I66" s="297"/>
      <c r="J66" s="293"/>
      <c r="K66" s="298"/>
      <c r="L66" s="295"/>
      <c r="M66" s="349">
        <v>-4.1989371048256805</v>
      </c>
      <c r="N66" s="350">
        <v>1.2902526882711951</v>
      </c>
      <c r="O66" s="300"/>
      <c r="P66" s="293"/>
      <c r="Q66" s="294"/>
      <c r="R66" s="301"/>
      <c r="S66" s="296">
        <v>13.546302020249556</v>
      </c>
      <c r="T66" s="302"/>
      <c r="U66" s="303"/>
      <c r="V66" s="304">
        <v>-0.30996925201792641</v>
      </c>
      <c r="W66" s="305">
        <v>7.2399317838698268E-2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11.391350883630595</v>
      </c>
      <c r="I68" s="297"/>
      <c r="J68" s="293"/>
      <c r="K68" s="298"/>
      <c r="L68" s="295"/>
      <c r="M68" s="296">
        <v>49.377752980570229</v>
      </c>
      <c r="N68" s="299">
        <v>125.10849758153492</v>
      </c>
      <c r="O68" s="300"/>
      <c r="P68" s="293"/>
      <c r="Q68" s="294"/>
      <c r="R68" s="301"/>
      <c r="S68" s="296">
        <v>365.90363369015222</v>
      </c>
      <c r="T68" s="302"/>
      <c r="U68" s="303"/>
      <c r="V68" s="304">
        <v>0.13494742449697394</v>
      </c>
      <c r="W68" s="305">
        <v>0.31322557567879494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36.636776666666677</v>
      </c>
      <c r="F13" s="114"/>
      <c r="G13" s="115"/>
      <c r="H13" s="116">
        <v>2.7719883256272806</v>
      </c>
      <c r="I13" s="117"/>
      <c r="J13" s="113">
        <v>-4.5136833333331481</v>
      </c>
      <c r="K13" s="114"/>
      <c r="L13" s="115"/>
      <c r="M13" s="118">
        <v>-9.1832499446622116</v>
      </c>
      <c r="N13" s="119">
        <v>55.906317339143378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-1.0804884355063724E-2</v>
      </c>
      <c r="V13" s="122">
        <v>-0.23161931497439178</v>
      </c>
      <c r="W13" s="123">
        <v>1.1069452485556133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35.663676666666639</v>
      </c>
      <c r="F14" s="133">
        <v>0.01</v>
      </c>
      <c r="G14" s="134">
        <v>5</v>
      </c>
      <c r="H14" s="135">
        <v>1.7831838333333319</v>
      </c>
      <c r="I14" s="117"/>
      <c r="J14" s="132">
        <v>86.808536666666853</v>
      </c>
      <c r="K14" s="133">
        <v>0.01</v>
      </c>
      <c r="L14" s="134">
        <v>5</v>
      </c>
      <c r="M14" s="136">
        <v>4.3404268333333427</v>
      </c>
      <c r="N14" s="137">
        <v>4.6383825833333301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0.29715805619064101</v>
      </c>
      <c r="V14" s="139">
        <v>0.29715805619064101</v>
      </c>
      <c r="W14" s="140">
        <v>0.51495451136453974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-4.8184300000000002</v>
      </c>
      <c r="F15" s="144">
        <v>7.000000000000001E-3</v>
      </c>
      <c r="G15" s="145">
        <v>5.37</v>
      </c>
      <c r="H15" s="146">
        <v>-0.18112478370000001</v>
      </c>
      <c r="I15" s="117"/>
      <c r="J15" s="143">
        <v>-17.008569999999978</v>
      </c>
      <c r="K15" s="144">
        <v>7.000000000000001E-3</v>
      </c>
      <c r="L15" s="145">
        <v>5.37</v>
      </c>
      <c r="M15" s="147">
        <v>-0.63935214629999926</v>
      </c>
      <c r="N15" s="148">
        <v>0.64707330000000018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-0.11644554311956723</v>
      </c>
      <c r="V15" s="150">
        <v>-0.20415988646756214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4.5695400000000319</v>
      </c>
      <c r="F16" s="152"/>
      <c r="G16" s="153"/>
      <c r="H16" s="146">
        <v>0.42704092823614448</v>
      </c>
      <c r="I16" s="117"/>
      <c r="J16" s="143">
        <v>-188.31068999999997</v>
      </c>
      <c r="K16" s="152"/>
      <c r="L16" s="153"/>
      <c r="M16" s="147">
        <v>-21.832887961578901</v>
      </c>
      <c r="N16" s="148">
        <v>17.570465779312549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 t="s">
        <v>21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1.221990000000007</v>
      </c>
      <c r="F17" s="152"/>
      <c r="G17" s="153"/>
      <c r="H17" s="146">
        <v>0.74288834775780421</v>
      </c>
      <c r="I17" s="117"/>
      <c r="J17" s="143">
        <v>113.99703999999994</v>
      </c>
      <c r="K17" s="152"/>
      <c r="L17" s="153"/>
      <c r="M17" s="147">
        <v>8.9485633298833456</v>
      </c>
      <c r="N17" s="148">
        <v>33.050395676497494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1.1477299935564524</v>
      </c>
      <c r="V17" s="150">
        <v>0.35527600578261354</v>
      </c>
      <c r="W17" s="151">
        <v>0.8023172532342463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203.62499000000003</v>
      </c>
      <c r="F18" s="160">
        <v>3.638443619704064E-3</v>
      </c>
      <c r="G18" s="161">
        <v>1</v>
      </c>
      <c r="H18" s="162">
        <v>0.74087804567780391</v>
      </c>
      <c r="I18" s="163"/>
      <c r="J18" s="159">
        <v>793.40815999999995</v>
      </c>
      <c r="K18" s="160">
        <v>4.867501726036381E-3</v>
      </c>
      <c r="L18" s="161">
        <v>1</v>
      </c>
      <c r="M18" s="164">
        <v>3.8619155882513487</v>
      </c>
      <c r="N18" s="165">
        <v>3.2181707784014999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0.39794247698838781</v>
      </c>
      <c r="V18" s="170">
        <v>0.37980111639297459</v>
      </c>
      <c r="W18" s="171">
        <v>0.28941053789790405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4.364890000000007</v>
      </c>
      <c r="F19" s="160">
        <v>4.7840000000000001E-3</v>
      </c>
      <c r="G19" s="161">
        <v>8</v>
      </c>
      <c r="H19" s="162">
        <v>0.16705307008000028</v>
      </c>
      <c r="I19" s="163"/>
      <c r="J19" s="159">
        <v>133.30622999999994</v>
      </c>
      <c r="K19" s="160">
        <v>4.7840000000000001E-3</v>
      </c>
      <c r="L19" s="161">
        <v>8</v>
      </c>
      <c r="M19" s="164">
        <v>5.1018960345599975</v>
      </c>
      <c r="N19" s="165">
        <v>21.429772443519997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0.82968422034367806</v>
      </c>
      <c r="V19" s="170">
        <v>0.82968422034367795</v>
      </c>
      <c r="W19" s="171">
        <v>1.0921729452855264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2.899999999996794E-4</v>
      </c>
      <c r="F20" s="179">
        <v>2.5999999999999999E-3</v>
      </c>
      <c r="G20" s="180">
        <v>8</v>
      </c>
      <c r="H20" s="181">
        <v>6.0319999999933313E-6</v>
      </c>
      <c r="I20" s="163"/>
      <c r="J20" s="178">
        <v>26.314400339999999</v>
      </c>
      <c r="K20" s="179">
        <v>2.5999999999999999E-3</v>
      </c>
      <c r="L20" s="180">
        <v>8</v>
      </c>
      <c r="M20" s="182">
        <v>0.54733952707199995</v>
      </c>
      <c r="N20" s="183">
        <v>7.6383496845760011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5.5262733063261155E-2</v>
      </c>
      <c r="V20" s="185">
        <v>5.5262733063261155E-2</v>
      </c>
      <c r="W20" s="186">
        <v>0.73785278816140243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83.959679999999992</v>
      </c>
      <c r="F22" s="197">
        <v>7.3372865789890331E-3</v>
      </c>
      <c r="G22" s="198">
        <v>3.3619128329297827</v>
      </c>
      <c r="H22" s="116">
        <v>2.0710601180799997</v>
      </c>
      <c r="I22" s="117"/>
      <c r="J22" s="113">
        <v>390.79552999999999</v>
      </c>
      <c r="K22" s="197">
        <v>1.6998814018141691E-2</v>
      </c>
      <c r="L22" s="198">
        <v>2.8210255075481516</v>
      </c>
      <c r="M22" s="199">
        <v>18.740243213446959</v>
      </c>
      <c r="N22" s="200">
        <v>32.127035095333767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0.44916699764164902</v>
      </c>
      <c r="V22" s="122">
        <v>0.21030668134030325</v>
      </c>
      <c r="W22" s="201">
        <v>0.37697794068057972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82.6</v>
      </c>
      <c r="F23" s="133">
        <v>7.1238622368506328E-3</v>
      </c>
      <c r="G23" s="134">
        <v>3.3619128329297827</v>
      </c>
      <c r="H23" s="135">
        <v>1.9782537999999998</v>
      </c>
      <c r="I23" s="117"/>
      <c r="J23" s="132">
        <v>384.2</v>
      </c>
      <c r="K23" s="133">
        <v>1.1458636899610459E-2</v>
      </c>
      <c r="L23" s="134">
        <v>2.8210255075481516</v>
      </c>
      <c r="M23" s="203">
        <v>12.4193061</v>
      </c>
      <c r="N23" s="204">
        <v>24.019837344000006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0.48574495348837204</v>
      </c>
      <c r="V23" s="139">
        <v>0.1874836726488025</v>
      </c>
      <c r="W23" s="205">
        <v>0.37203129254895057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1.35968</v>
      </c>
      <c r="F24" s="144">
        <v>4.3200000000000009E-2</v>
      </c>
      <c r="G24" s="145">
        <v>1.5799999999999998</v>
      </c>
      <c r="H24" s="146">
        <v>9.2806318080000005E-2</v>
      </c>
      <c r="I24" s="117"/>
      <c r="J24" s="143">
        <v>6.5955300000000001</v>
      </c>
      <c r="K24" s="144">
        <v>4.3071439292975695E-2</v>
      </c>
      <c r="L24" s="145">
        <v>1.5799999999999998</v>
      </c>
      <c r="M24" s="207">
        <v>0.44884477259999994</v>
      </c>
      <c r="N24" s="208">
        <v>0.77666041234000005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8.3387439174418598E-2</v>
      </c>
      <c r="V24" s="150">
        <v>8.8185779304309625E-2</v>
      </c>
      <c r="W24" s="209">
        <v>0.14902921803219235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0.33500000000000002</v>
      </c>
      <c r="N25" s="208">
        <v>0.24933648591499538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7.0590213178294586E-2</v>
      </c>
      <c r="W25" s="209">
        <v>5.6318625365311861E-2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5.5370923408469599</v>
      </c>
      <c r="N26" s="225">
        <v>7.0812008530787658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0.42489774170925082</v>
      </c>
      <c r="W26" s="230">
        <v>0.64258590998875886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702.24344999999994</v>
      </c>
      <c r="K28" s="197">
        <v>5.0927650439065207E-3</v>
      </c>
      <c r="L28" s="198">
        <v>5.7071761308702849</v>
      </c>
      <c r="M28" s="199">
        <v>20.410921532310304</v>
      </c>
      <c r="N28" s="200">
        <v>35.172441772544119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0.36960181578947365</v>
      </c>
      <c r="V28" s="122">
        <v>0.1972807341404674</v>
      </c>
      <c r="W28" s="201">
        <v>0.31572706008140528</v>
      </c>
      <c r="X28" s="202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702.24344999999994</v>
      </c>
      <c r="K29" s="133">
        <v>1.4047204538759101E-3</v>
      </c>
      <c r="L29" s="134">
        <v>5.7071761308702849</v>
      </c>
      <c r="M29" s="203">
        <v>5.6298766410200001</v>
      </c>
      <c r="N29" s="204">
        <v>7.2323899692300007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0.36960181578947365</v>
      </c>
      <c r="V29" s="139">
        <v>8.4659799113082704E-2</v>
      </c>
      <c r="W29" s="205">
        <v>9.7233066726224102E-2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0.20690999999999998</v>
      </c>
      <c r="O30" s="120"/>
      <c r="P30" s="210"/>
      <c r="Q30" s="154"/>
      <c r="R30" s="155"/>
      <c r="S30" s="213">
        <v>5.7</v>
      </c>
      <c r="T30" s="117"/>
      <c r="U30" s="215"/>
      <c r="V30" s="150">
        <v>0</v>
      </c>
      <c r="W30" s="209">
        <v>3.8944099378881984E-2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13.137784891290307</v>
      </c>
      <c r="N31" s="208">
        <v>23.402301803314121</v>
      </c>
      <c r="O31" s="120"/>
      <c r="P31" s="210"/>
      <c r="Q31" s="154"/>
      <c r="R31" s="155"/>
      <c r="S31" s="213">
        <v>28.354301587499993</v>
      </c>
      <c r="T31" s="117"/>
      <c r="U31" s="215"/>
      <c r="V31" s="150">
        <v>0.46334362533133616</v>
      </c>
      <c r="W31" s="209">
        <v>0.80706535085011377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1.6432599999999997</v>
      </c>
      <c r="N32" s="225">
        <v>4.3308400000000002</v>
      </c>
      <c r="O32" s="120"/>
      <c r="P32" s="219"/>
      <c r="Q32" s="220"/>
      <c r="R32" s="226"/>
      <c r="S32" s="227">
        <v>2.9069999999999996</v>
      </c>
      <c r="T32" s="117"/>
      <c r="U32" s="228"/>
      <c r="V32" s="229">
        <v>0.56527691778465772</v>
      </c>
      <c r="W32" s="230">
        <v>1.5983141609740077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245.7</v>
      </c>
      <c r="F34" s="197">
        <v>5.3445318051575938E-3</v>
      </c>
      <c r="G34" s="198">
        <v>1.7755392755392756</v>
      </c>
      <c r="H34" s="116">
        <v>2.3315520000000003</v>
      </c>
      <c r="I34" s="117"/>
      <c r="J34" s="113">
        <v>2139.99233</v>
      </c>
      <c r="K34" s="197">
        <v>1.0278362681421366E-2</v>
      </c>
      <c r="L34" s="198">
        <v>1.3654821981495788</v>
      </c>
      <c r="M34" s="199">
        <v>30.03462386483039</v>
      </c>
      <c r="N34" s="200">
        <v>50.342435180300001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0.56315379463258031</v>
      </c>
      <c r="V34" s="122">
        <v>0.19183268397327577</v>
      </c>
      <c r="W34" s="201">
        <v>0.38232831817315421</v>
      </c>
      <c r="X34" s="202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245.7</v>
      </c>
      <c r="F35" s="133">
        <v>3.9118670487106018E-3</v>
      </c>
      <c r="G35" s="134">
        <v>1.7755392755392756</v>
      </c>
      <c r="H35" s="135">
        <v>1.7065520000000001</v>
      </c>
      <c r="I35" s="117"/>
      <c r="J35" s="132">
        <v>1997.69317</v>
      </c>
      <c r="K35" s="133">
        <v>8.9252953940916913E-3</v>
      </c>
      <c r="L35" s="134">
        <v>1.3654821981495788</v>
      </c>
      <c r="M35" s="203">
        <v>24.346549844700011</v>
      </c>
      <c r="N35" s="204">
        <v>42.1079358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0.5320079248586117</v>
      </c>
      <c r="V35" s="139">
        <v>0.1921113242363123</v>
      </c>
      <c r="W35" s="205">
        <v>0.41588084740740738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142.29916</v>
      </c>
      <c r="K36" s="144">
        <v>7.9328607880511832E-3</v>
      </c>
      <c r="L36" s="145">
        <v>1.6579794641678374</v>
      </c>
      <c r="M36" s="207">
        <v>1.8715925875407164</v>
      </c>
      <c r="N36" s="208">
        <v>0.64960151619999995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3.1616672757428836</v>
      </c>
      <c r="V36" s="150">
        <v>2.772259530578832</v>
      </c>
      <c r="W36" s="209">
        <v>0.84015129428533331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0.625</v>
      </c>
      <c r="I37" s="117"/>
      <c r="J37" s="210"/>
      <c r="K37" s="154"/>
      <c r="L37" s="212"/>
      <c r="M37" s="214">
        <v>3.58</v>
      </c>
      <c r="N37" s="208">
        <v>4.4480000000000013</v>
      </c>
      <c r="O37" s="120"/>
      <c r="P37" s="210"/>
      <c r="Q37" s="154"/>
      <c r="R37" s="155"/>
      <c r="S37" s="213">
        <v>11.400042139800551</v>
      </c>
      <c r="T37" s="117"/>
      <c r="U37" s="215"/>
      <c r="V37" s="150">
        <v>0.31403392690113635</v>
      </c>
      <c r="W37" s="209">
        <v>0.48587387387387404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0.23648143258965837</v>
      </c>
      <c r="N38" s="225">
        <v>3.1368978640999994</v>
      </c>
      <c r="O38" s="120"/>
      <c r="P38" s="219"/>
      <c r="Q38" s="220"/>
      <c r="R38" s="226"/>
      <c r="S38" s="227">
        <v>17.760147710185571</v>
      </c>
      <c r="T38" s="117"/>
      <c r="U38" s="228"/>
      <c r="V38" s="246">
        <v>1.3315285235721017E-2</v>
      </c>
      <c r="W38" s="247">
        <v>0.15305319169719167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5.3320817968488106</v>
      </c>
      <c r="H40" s="252">
        <v>0.73219999999999941</v>
      </c>
      <c r="I40" s="117"/>
      <c r="J40" s="113">
        <v>8</v>
      </c>
      <c r="K40" s="251" t="s">
        <v>21</v>
      </c>
      <c r="L40" s="198">
        <v>6.4943680858196462</v>
      </c>
      <c r="M40" s="199">
        <v>10.093797564469913</v>
      </c>
      <c r="N40" s="200">
        <v>22.066571678719242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8.3333333333333329E-2</v>
      </c>
      <c r="V40" s="122">
        <v>0.27838255718788141</v>
      </c>
      <c r="W40" s="201">
        <v>0.64906113291911571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</v>
      </c>
      <c r="I41" s="117"/>
      <c r="J41" s="253">
        <v>-6</v>
      </c>
      <c r="K41" s="254" t="s">
        <v>21</v>
      </c>
      <c r="L41" s="255">
        <v>5</v>
      </c>
      <c r="M41" s="147">
        <v>1.7291475644699137</v>
      </c>
      <c r="N41" s="148">
        <v>8.646793900941466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-0.46153846153846156</v>
      </c>
      <c r="V41" s="150">
        <v>0.15951251429343957</v>
      </c>
      <c r="W41" s="151">
        <v>0.72957201618736378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0.40999999999999925</v>
      </c>
      <c r="I42" s="117"/>
      <c r="J42" s="253">
        <v>0</v>
      </c>
      <c r="K42" s="254" t="s">
        <v>21</v>
      </c>
      <c r="L42" s="255">
        <v>5</v>
      </c>
      <c r="M42" s="147">
        <v>6.6749999999999998</v>
      </c>
      <c r="N42" s="148">
        <v>8.004999999999999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</v>
      </c>
      <c r="V42" s="150">
        <v>0.32963602379746448</v>
      </c>
      <c r="W42" s="151">
        <v>0.54366823445590517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14.724150992530875</v>
      </c>
      <c r="G43" s="255">
        <v>5.6641635936976202</v>
      </c>
      <c r="H43" s="147">
        <v>0.2502000000000002</v>
      </c>
      <c r="I43" s="117"/>
      <c r="J43" s="253">
        <v>18</v>
      </c>
      <c r="K43" s="254">
        <v>19.397293638674835</v>
      </c>
      <c r="L43" s="255">
        <v>5.6641635936976202</v>
      </c>
      <c r="M43" s="147">
        <v>1.9776499999999999</v>
      </c>
      <c r="N43" s="148">
        <v>4.1187777777777779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0.66666666666666663</v>
      </c>
      <c r="V43" s="150">
        <v>0.70809371481094696</v>
      </c>
      <c r="W43" s="151">
        <v>0.80480189373282063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1.296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-0.12121212121212122</v>
      </c>
      <c r="V44" s="229">
        <v>-0.12121212121212123</v>
      </c>
      <c r="W44" s="267">
        <v>0.56250000000000011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-0.77032999999999952</v>
      </c>
      <c r="I46" s="117"/>
      <c r="J46" s="274"/>
      <c r="K46" s="275"/>
      <c r="L46" s="276"/>
      <c r="M46" s="199">
        <v>-4.86768</v>
      </c>
      <c r="N46" s="200">
        <v>-4.7888800000000007</v>
      </c>
      <c r="O46" s="120"/>
      <c r="P46" s="274"/>
      <c r="Q46" s="275"/>
      <c r="R46" s="276"/>
      <c r="S46" s="116">
        <v>-4.5122371018360292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-0.77032999999999952</v>
      </c>
      <c r="I47" s="117"/>
      <c r="J47" s="278"/>
      <c r="K47" s="279"/>
      <c r="L47" s="280"/>
      <c r="M47" s="203">
        <v>-4.86768</v>
      </c>
      <c r="N47" s="204">
        <v>-5.1347500000000004</v>
      </c>
      <c r="O47" s="120"/>
      <c r="P47" s="281"/>
      <c r="Q47" s="282"/>
      <c r="R47" s="283"/>
      <c r="S47" s="135">
        <v>-9.2473305710576312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0.34587000000000001</v>
      </c>
      <c r="O48" s="120"/>
      <c r="P48" s="287"/>
      <c r="Q48" s="288"/>
      <c r="R48" s="289"/>
      <c r="S48" s="265">
        <v>4.735093469221602</v>
      </c>
      <c r="T48" s="117"/>
      <c r="U48" s="228"/>
      <c r="V48" s="229">
        <v>0</v>
      </c>
      <c r="W48" s="230">
        <v>0.12982377933163211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7.1364704437072799</v>
      </c>
      <c r="I50" s="297"/>
      <c r="J50" s="293"/>
      <c r="K50" s="298"/>
      <c r="L50" s="295"/>
      <c r="M50" s="296">
        <v>65.228656230395359</v>
      </c>
      <c r="N50" s="299">
        <v>190.82592106604054</v>
      </c>
      <c r="O50" s="300"/>
      <c r="P50" s="293"/>
      <c r="Q50" s="294"/>
      <c r="R50" s="301"/>
      <c r="S50" s="296">
        <v>420.5317150847581</v>
      </c>
      <c r="T50" s="302"/>
      <c r="U50" s="303"/>
      <c r="V50" s="304">
        <v>0.15510995696780808</v>
      </c>
      <c r="W50" s="305">
        <v>0.4673128917542832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128.42695552345006</v>
      </c>
      <c r="F53" s="321"/>
      <c r="G53" s="322"/>
      <c r="H53" s="323">
        <v>1.6100791892012931</v>
      </c>
      <c r="I53" s="117"/>
      <c r="J53" s="320">
        <v>82.343803140699862</v>
      </c>
      <c r="K53" s="321"/>
      <c r="L53" s="322"/>
      <c r="M53" s="324">
        <v>1.2538495866189798</v>
      </c>
      <c r="N53" s="325">
        <v>13.937298375000006</v>
      </c>
      <c r="O53" s="120"/>
      <c r="P53" s="320">
        <v>184.55060258457962</v>
      </c>
      <c r="Q53" s="321"/>
      <c r="R53" s="322"/>
      <c r="S53" s="326">
        <v>7.5411877450268623</v>
      </c>
      <c r="T53" s="117"/>
      <c r="U53" s="327">
        <v>0.446185501361133</v>
      </c>
      <c r="V53" s="328">
        <v>0.166266857292586</v>
      </c>
      <c r="W53" s="329">
        <v>1.5021310470833353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11.253085523449977</v>
      </c>
      <c r="F54" s="144">
        <v>0.01</v>
      </c>
      <c r="G54" s="145">
        <v>5</v>
      </c>
      <c r="H54" s="213">
        <v>0.56265427617249886</v>
      </c>
      <c r="I54" s="117"/>
      <c r="J54" s="143">
        <v>67.518513140699866</v>
      </c>
      <c r="K54" s="144">
        <v>0.01</v>
      </c>
      <c r="L54" s="145">
        <v>5</v>
      </c>
      <c r="M54" s="330">
        <v>3.3759256570349931</v>
      </c>
      <c r="N54" s="331">
        <v>0.19845187500000466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0.75</v>
      </c>
      <c r="V54" s="150">
        <v>0.75</v>
      </c>
      <c r="W54" s="151">
        <v>3.8499663750000974E-2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128.19785000000002</v>
      </c>
      <c r="F55" s="144">
        <v>2.9746815357505922E-3</v>
      </c>
      <c r="G55" s="145">
        <v>5.36</v>
      </c>
      <c r="H55" s="332">
        <v>2.0440240864240735</v>
      </c>
      <c r="I55" s="117"/>
      <c r="J55" s="143">
        <v>95.745110000000011</v>
      </c>
      <c r="K55" s="144">
        <v>2.9746815357505922E-3</v>
      </c>
      <c r="L55" s="145">
        <v>5.36</v>
      </c>
      <c r="M55" s="330">
        <v>1.5265880901849944</v>
      </c>
      <c r="N55" s="331">
        <v>11.781179399999999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1.1817142877598568</v>
      </c>
      <c r="V55" s="150">
        <v>0.58587061205531799</v>
      </c>
      <c r="W55" s="151">
        <v>2.8569360044999996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-11.023979999999938</v>
      </c>
      <c r="F56" s="333" t="s">
        <v>21</v>
      </c>
      <c r="G56" s="259">
        <v>5.36</v>
      </c>
      <c r="H56" s="334">
        <v>-0.99659917339527926</v>
      </c>
      <c r="I56" s="117"/>
      <c r="J56" s="262">
        <v>-80.919820000000016</v>
      </c>
      <c r="K56" s="333" t="s">
        <v>21</v>
      </c>
      <c r="L56" s="259">
        <v>5.36</v>
      </c>
      <c r="M56" s="334">
        <v>-3.6486641606010082</v>
      </c>
      <c r="N56" s="335">
        <v>1.9576671000000019</v>
      </c>
      <c r="O56" s="120"/>
      <c r="P56" s="262">
        <v>13.503702628139976</v>
      </c>
      <c r="Q56" s="333">
        <v>6.0000000000000001E-3</v>
      </c>
      <c r="R56" s="259">
        <v>5.36</v>
      </c>
      <c r="S56" s="265">
        <v>0.43427907652098169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245.7</v>
      </c>
      <c r="F58" s="336">
        <v>5.3445318051575938E-3</v>
      </c>
      <c r="G58" s="337">
        <v>1.7755392755392756</v>
      </c>
      <c r="H58" s="326">
        <v>2.3315520000000003</v>
      </c>
      <c r="I58" s="117"/>
      <c r="J58" s="320">
        <v>2139.99233</v>
      </c>
      <c r="K58" s="336">
        <v>1.0278362681421366E-2</v>
      </c>
      <c r="L58" s="337">
        <v>1.3654821981495788</v>
      </c>
      <c r="M58" s="338">
        <v>30.03462386483039</v>
      </c>
      <c r="N58" s="339">
        <v>50.342435180300001</v>
      </c>
      <c r="O58" s="120"/>
      <c r="P58" s="320">
        <v>3800.0140466001835</v>
      </c>
      <c r="Q58" s="336">
        <v>9.1559176645400909E-3</v>
      </c>
      <c r="R58" s="337">
        <v>4.5</v>
      </c>
      <c r="S58" s="326">
        <v>156.56677080645193</v>
      </c>
      <c r="T58" s="117"/>
      <c r="U58" s="327">
        <v>0.56315379463258031</v>
      </c>
      <c r="V58" s="328">
        <v>0.19183268397327577</v>
      </c>
      <c r="W58" s="329">
        <v>0.38232831817315421</v>
      </c>
      <c r="X58" s="124">
        <v>3051.5463917525772</v>
      </c>
      <c r="Y58" s="242">
        <v>9.5888221283783777E-3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189.97344946492274</v>
      </c>
      <c r="G60" s="198">
        <v>5</v>
      </c>
      <c r="H60" s="252">
        <v>1.8997344946492272</v>
      </c>
      <c r="I60" s="117"/>
      <c r="J60" s="113">
        <v>1</v>
      </c>
      <c r="K60" s="251">
        <v>555.57289892984556</v>
      </c>
      <c r="L60" s="198">
        <v>5</v>
      </c>
      <c r="M60" s="199">
        <v>2.7778644946492275</v>
      </c>
      <c r="N60" s="340">
        <v>3.8257500000000002</v>
      </c>
      <c r="O60" s="120"/>
      <c r="P60" s="113">
        <v>16</v>
      </c>
      <c r="Q60" s="251">
        <v>287.52918377858504</v>
      </c>
      <c r="R60" s="198">
        <v>5</v>
      </c>
      <c r="S60" s="116">
        <v>23.002334702286802</v>
      </c>
      <c r="T60" s="117"/>
      <c r="U60" s="121">
        <v>6.25E-2</v>
      </c>
      <c r="V60" s="122">
        <v>0.12076445850399103</v>
      </c>
      <c r="W60" s="201">
        <v>0.17771088727204276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</v>
      </c>
      <c r="V61" s="150">
        <v>0</v>
      </c>
      <c r="W61" s="151">
        <v>0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</v>
      </c>
      <c r="V62" s="150">
        <v>0</v>
      </c>
      <c r="W62" s="151">
        <v>0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1.1613100000000001</v>
      </c>
      <c r="I64" s="117"/>
      <c r="J64" s="219"/>
      <c r="K64" s="220"/>
      <c r="L64" s="221"/>
      <c r="M64" s="347">
        <v>2.6894400000000003</v>
      </c>
      <c r="N64" s="335">
        <v>1.9694500000000001</v>
      </c>
      <c r="O64" s="120"/>
      <c r="P64" s="219"/>
      <c r="Q64" s="220"/>
      <c r="R64" s="221"/>
      <c r="S64" s="265">
        <v>11.343110207637578</v>
      </c>
      <c r="T64" s="117"/>
      <c r="U64" s="228"/>
      <c r="V64" s="229">
        <v>0.23709899231950848</v>
      </c>
      <c r="W64" s="267">
        <v>0.27290950000000058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5.8413656838505208</v>
      </c>
      <c r="I66" s="297"/>
      <c r="J66" s="293"/>
      <c r="K66" s="298"/>
      <c r="L66" s="295"/>
      <c r="M66" s="349">
        <v>34.066337946098599</v>
      </c>
      <c r="N66" s="350">
        <v>68.105483555300012</v>
      </c>
      <c r="O66" s="300"/>
      <c r="P66" s="293"/>
      <c r="Q66" s="294"/>
      <c r="R66" s="301"/>
      <c r="S66" s="296">
        <v>187.1102932537656</v>
      </c>
      <c r="T66" s="302"/>
      <c r="U66" s="303"/>
      <c r="V66" s="304">
        <v>0.18206554729673063</v>
      </c>
      <c r="W66" s="305">
        <v>0.41916327779168455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9.0362049383565068</v>
      </c>
      <c r="I68" s="297"/>
      <c r="J68" s="293"/>
      <c r="K68" s="298"/>
      <c r="L68" s="295"/>
      <c r="M68" s="296">
        <v>68.006520725044581</v>
      </c>
      <c r="N68" s="299">
        <v>194.65167106604054</v>
      </c>
      <c r="O68" s="300"/>
      <c r="P68" s="293"/>
      <c r="Q68" s="294"/>
      <c r="R68" s="301"/>
      <c r="S68" s="296">
        <v>443.53404978704492</v>
      </c>
      <c r="T68" s="302"/>
      <c r="U68" s="303"/>
      <c r="V68" s="304">
        <v>0.15332874839642349</v>
      </c>
      <c r="W68" s="305">
        <v>0.45280976111290011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75.573360000000093</v>
      </c>
      <c r="F13" s="114"/>
      <c r="G13" s="115"/>
      <c r="H13" s="116">
        <v>23.10525633053032</v>
      </c>
      <c r="I13" s="117"/>
      <c r="J13" s="113">
        <v>160.58577173481035</v>
      </c>
      <c r="K13" s="114"/>
      <c r="L13" s="115"/>
      <c r="M13" s="118">
        <v>264.74276550833963</v>
      </c>
      <c r="N13" s="119">
        <v>197.31735354804775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5.0029524260019241E-2</v>
      </c>
      <c r="V13" s="122">
        <v>0.86902591793127637</v>
      </c>
      <c r="W13" s="123">
        <v>0.42753825426858033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119.32796000000013</v>
      </c>
      <c r="F14" s="133">
        <v>0.01</v>
      </c>
      <c r="G14" s="134">
        <v>5</v>
      </c>
      <c r="H14" s="135">
        <v>5.966398000000007</v>
      </c>
      <c r="I14" s="117"/>
      <c r="J14" s="132">
        <v>1683.4720717348093</v>
      </c>
      <c r="K14" s="133">
        <v>0.01</v>
      </c>
      <c r="L14" s="134">
        <v>5</v>
      </c>
      <c r="M14" s="136">
        <v>84.173603586740469</v>
      </c>
      <c r="N14" s="137">
        <v>61.732593228696466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-82.460669999999993</v>
      </c>
      <c r="F15" s="144">
        <v>7.000000000000001E-3</v>
      </c>
      <c r="G15" s="145">
        <v>5.37</v>
      </c>
      <c r="H15" s="146">
        <v>-3.0996965852999998</v>
      </c>
      <c r="I15" s="117"/>
      <c r="J15" s="143">
        <v>-290.30137000000002</v>
      </c>
      <c r="K15" s="144">
        <v>7.000000000000001E-3</v>
      </c>
      <c r="L15" s="145">
        <v>5.37</v>
      </c>
      <c r="M15" s="147">
        <v>-10.912428498300004</v>
      </c>
      <c r="N15" s="148">
        <v>-15.883452800000002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-0.25866307039550046</v>
      </c>
      <c r="V15" s="150">
        <v>-0.453504888813753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-969.11392999999998</v>
      </c>
      <c r="F16" s="152"/>
      <c r="G16" s="153"/>
      <c r="H16" s="146">
        <v>-29.863912795926346</v>
      </c>
      <c r="I16" s="117"/>
      <c r="J16" s="143">
        <v>-4922.0099699999992</v>
      </c>
      <c r="K16" s="152"/>
      <c r="L16" s="153"/>
      <c r="M16" s="147">
        <v>-19.245428689980368</v>
      </c>
      <c r="N16" s="148">
        <v>17.832758351377706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 t="s">
        <v>21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1007.8199999999999</v>
      </c>
      <c r="F17" s="152"/>
      <c r="G17" s="153"/>
      <c r="H17" s="146">
        <v>50.10246771175666</v>
      </c>
      <c r="I17" s="117"/>
      <c r="J17" s="143">
        <v>3689.4250400000001</v>
      </c>
      <c r="K17" s="152"/>
      <c r="L17" s="153"/>
      <c r="M17" s="147">
        <v>210.72701910987951</v>
      </c>
      <c r="N17" s="148">
        <v>133.63545476797358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4.8343169600958547</v>
      </c>
      <c r="V17" s="150">
        <v>1.0888374186243468</v>
      </c>
      <c r="W17" s="151">
        <v>0.35500592931353603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1511.4870600000002</v>
      </c>
      <c r="F18" s="160">
        <v>3.9581168454413838E-3</v>
      </c>
      <c r="G18" s="161">
        <v>1</v>
      </c>
      <c r="H18" s="162">
        <v>5.9826423938526725</v>
      </c>
      <c r="I18" s="163"/>
      <c r="J18" s="159">
        <v>9344.4012199999997</v>
      </c>
      <c r="K18" s="160">
        <v>3.0844115479116271E-3</v>
      </c>
      <c r="L18" s="161">
        <v>1</v>
      </c>
      <c r="M18" s="164">
        <v>28.821979031287498</v>
      </c>
      <c r="N18" s="165">
        <v>26.551559872085583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0.60996573724647662</v>
      </c>
      <c r="V18" s="170">
        <v>0.36889909093989448</v>
      </c>
      <c r="W18" s="171">
        <v>0.26130019649914704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1029.2611299999999</v>
      </c>
      <c r="F19" s="160">
        <v>4.7840000000000001E-3</v>
      </c>
      <c r="G19" s="161">
        <v>8</v>
      </c>
      <c r="H19" s="162">
        <v>39.391881967359993</v>
      </c>
      <c r="I19" s="163"/>
      <c r="J19" s="159">
        <v>4481.7189200000003</v>
      </c>
      <c r="K19" s="160">
        <v>4.7840000000000001E-3</v>
      </c>
      <c r="L19" s="161">
        <v>8</v>
      </c>
      <c r="M19" s="164">
        <v>171.52434650624002</v>
      </c>
      <c r="N19" s="165">
        <v>-2.2918120422399939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3.6302561791900052</v>
      </c>
      <c r="V19" s="170">
        <v>3.6302561791900052</v>
      </c>
      <c r="W19" s="171">
        <v>-1.2781955298390876E-2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10.937639929999875</v>
      </c>
      <c r="F20" s="179">
        <v>2.5999999999999999E-3</v>
      </c>
      <c r="G20" s="180">
        <v>8</v>
      </c>
      <c r="H20" s="181">
        <v>0.22750291054399741</v>
      </c>
      <c r="I20" s="163"/>
      <c r="J20" s="178">
        <v>1482.3554294399999</v>
      </c>
      <c r="K20" s="179">
        <v>2.5999999999999999E-3</v>
      </c>
      <c r="L20" s="180">
        <v>8</v>
      </c>
      <c r="M20" s="182">
        <v>30.832992932351996</v>
      </c>
      <c r="N20" s="183">
        <v>101.175215678128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0.40515517779779076</v>
      </c>
      <c r="V20" s="185">
        <v>0.40515517779779076</v>
      </c>
      <c r="W20" s="186">
        <v>1.0695196484305962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954.3468499999999</v>
      </c>
      <c r="F22" s="197">
        <v>2.9107946833333731E-2</v>
      </c>
      <c r="G22" s="198">
        <v>2.760760473471946</v>
      </c>
      <c r="H22" s="116">
        <v>76.691378793607569</v>
      </c>
      <c r="I22" s="117"/>
      <c r="J22" s="113">
        <v>5031.4645799999998</v>
      </c>
      <c r="K22" s="197">
        <v>3.0736827988126103E-2</v>
      </c>
      <c r="L22" s="198">
        <v>2.4489189787242869</v>
      </c>
      <c r="M22" s="199">
        <v>378.72840893952548</v>
      </c>
      <c r="N22" s="200">
        <v>364.07347766928638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0.50069204010817936</v>
      </c>
      <c r="V22" s="122">
        <v>0.367979602933871</v>
      </c>
      <c r="W22" s="201">
        <v>0.36987275996185764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899.82099999999991</v>
      </c>
      <c r="F23" s="133">
        <v>2.5288258409354919E-2</v>
      </c>
      <c r="G23" s="134">
        <v>2.760760473471946</v>
      </c>
      <c r="H23" s="135">
        <v>62.820844979999983</v>
      </c>
      <c r="I23" s="117"/>
      <c r="J23" s="132">
        <v>4709.0225199999995</v>
      </c>
      <c r="K23" s="133">
        <v>2.5165789509987432E-2</v>
      </c>
      <c r="L23" s="134">
        <v>2.4489189787242869</v>
      </c>
      <c r="M23" s="203">
        <v>290.21225256479698</v>
      </c>
      <c r="N23" s="204">
        <v>285.50000616999995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0.51546563837672399</v>
      </c>
      <c r="V23" s="139">
        <v>0.37931488100266259</v>
      </c>
      <c r="W23" s="205">
        <v>0.38285431540699688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54.525849999999991</v>
      </c>
      <c r="F24" s="144">
        <v>4.3200000000000002E-2</v>
      </c>
      <c r="G24" s="145">
        <v>1.58</v>
      </c>
      <c r="H24" s="146">
        <v>3.7217164175999997</v>
      </c>
      <c r="I24" s="117"/>
      <c r="J24" s="143">
        <v>322.44205999999991</v>
      </c>
      <c r="K24" s="144">
        <v>4.3096654037627719E-2</v>
      </c>
      <c r="L24" s="145">
        <v>1.5800000000000003</v>
      </c>
      <c r="M24" s="207">
        <v>21.955954773059997</v>
      </c>
      <c r="N24" s="208">
        <v>20.739159252799986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0.35295605742273217</v>
      </c>
      <c r="V24" s="150">
        <v>0.37348462554199591</v>
      </c>
      <c r="W24" s="209">
        <v>0.34454774821342704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3.161</v>
      </c>
      <c r="I25" s="117"/>
      <c r="J25" s="210"/>
      <c r="K25" s="152"/>
      <c r="L25" s="212"/>
      <c r="M25" s="214">
        <v>21.04325</v>
      </c>
      <c r="N25" s="208">
        <v>12.918921233746138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0.38391096555253529</v>
      </c>
      <c r="W25" s="209">
        <v>0.25264486620670262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6.9878173960075856</v>
      </c>
      <c r="I26" s="117"/>
      <c r="J26" s="219"/>
      <c r="K26" s="223"/>
      <c r="L26" s="221"/>
      <c r="M26" s="224">
        <v>45.516951601668524</v>
      </c>
      <c r="N26" s="225">
        <v>44.915391012740344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0.30240839336417497</v>
      </c>
      <c r="W26" s="230">
        <v>0.35288848405364026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4371.0145599999996</v>
      </c>
      <c r="F28" s="197">
        <v>8.7403516939831591E-4</v>
      </c>
      <c r="G28" s="198">
        <v>7.9992423505219374</v>
      </c>
      <c r="H28" s="116">
        <v>30.560469071575863</v>
      </c>
      <c r="I28" s="117"/>
      <c r="J28" s="113">
        <v>17068.384890000001</v>
      </c>
      <c r="K28" s="197">
        <v>2.5806936432438768E-3</v>
      </c>
      <c r="L28" s="198">
        <v>7.6647008558757674</v>
      </c>
      <c r="M28" s="199">
        <v>337.61683105730481</v>
      </c>
      <c r="N28" s="200">
        <v>409.12356642659557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0.55810041166661217</v>
      </c>
      <c r="V28" s="122">
        <v>0.20273076897125433</v>
      </c>
      <c r="W28" s="201">
        <v>0.1965972592718648</v>
      </c>
      <c r="X28" s="202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4371.0145599999996</v>
      </c>
      <c r="F29" s="133">
        <v>-7.2824993720992874E-4</v>
      </c>
      <c r="G29" s="134">
        <v>7.9992423505219374</v>
      </c>
      <c r="H29" s="135">
        <v>-25.463116887849996</v>
      </c>
      <c r="I29" s="117"/>
      <c r="J29" s="132">
        <v>17068.384890000001</v>
      </c>
      <c r="K29" s="133">
        <v>8.434666842287164E-4</v>
      </c>
      <c r="L29" s="134">
        <v>7.6647008558757674</v>
      </c>
      <c r="M29" s="203">
        <v>110.34573971119005</v>
      </c>
      <c r="N29" s="204">
        <v>53.915530894400014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0.55810041166661217</v>
      </c>
      <c r="V29" s="139">
        <v>0.10308784031389058</v>
      </c>
      <c r="W29" s="205">
        <v>3.880250027305062E-2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4.909040000000001</v>
      </c>
      <c r="I30" s="117"/>
      <c r="J30" s="210"/>
      <c r="K30" s="154"/>
      <c r="L30" s="212"/>
      <c r="M30" s="214">
        <v>11.515420000000001</v>
      </c>
      <c r="N30" s="208">
        <v>12.81358</v>
      </c>
      <c r="O30" s="120"/>
      <c r="P30" s="210"/>
      <c r="Q30" s="154"/>
      <c r="R30" s="155"/>
      <c r="S30" s="213">
        <v>91.748999999999995</v>
      </c>
      <c r="T30" s="117"/>
      <c r="U30" s="215"/>
      <c r="V30" s="150">
        <v>0.1255100328068971</v>
      </c>
      <c r="W30" s="209">
        <v>0.12910538141442232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43.036185959425858</v>
      </c>
      <c r="I31" s="117"/>
      <c r="J31" s="210"/>
      <c r="K31" s="211"/>
      <c r="L31" s="212"/>
      <c r="M31" s="214">
        <v>192.04399134611472</v>
      </c>
      <c r="N31" s="208">
        <v>301.81401553219553</v>
      </c>
      <c r="O31" s="120"/>
      <c r="P31" s="210"/>
      <c r="Q31" s="154"/>
      <c r="R31" s="155"/>
      <c r="S31" s="213">
        <v>456.39979234237489</v>
      </c>
      <c r="T31" s="117"/>
      <c r="U31" s="215"/>
      <c r="V31" s="150">
        <v>0.42078019001825084</v>
      </c>
      <c r="W31" s="209">
        <v>0.55718986265216697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8.07836</v>
      </c>
      <c r="I32" s="117"/>
      <c r="J32" s="219"/>
      <c r="K32" s="223"/>
      <c r="L32" s="221"/>
      <c r="M32" s="224">
        <v>23.711680000000001</v>
      </c>
      <c r="N32" s="225">
        <v>40.580440000000003</v>
      </c>
      <c r="O32" s="120"/>
      <c r="P32" s="219"/>
      <c r="Q32" s="220"/>
      <c r="R32" s="226"/>
      <c r="S32" s="227">
        <v>46.791989999999998</v>
      </c>
      <c r="T32" s="117"/>
      <c r="U32" s="228"/>
      <c r="V32" s="229">
        <v>0.50674656068271517</v>
      </c>
      <c r="W32" s="230">
        <v>0.80171578752509798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63.65</v>
      </c>
      <c r="F34" s="197">
        <v>2.2358383070312845E-2</v>
      </c>
      <c r="G34" s="198">
        <v>3.5765121759622938</v>
      </c>
      <c r="H34" s="116">
        <v>5.0897741140413668</v>
      </c>
      <c r="I34" s="117"/>
      <c r="J34" s="113">
        <v>3560.6654099999996</v>
      </c>
      <c r="K34" s="197">
        <v>5.8306351496322144E-3</v>
      </c>
      <c r="L34" s="198">
        <v>6.3048722787611347</v>
      </c>
      <c r="M34" s="199">
        <v>130.89508073382819</v>
      </c>
      <c r="N34" s="200">
        <v>74.477935108845742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0.8678107144627526</v>
      </c>
      <c r="V34" s="122">
        <v>0.78369522441249573</v>
      </c>
      <c r="W34" s="201">
        <v>0.45499422804746953</v>
      </c>
      <c r="X34" s="202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63.65</v>
      </c>
      <c r="F35" s="133">
        <v>2.5022710799710085E-3</v>
      </c>
      <c r="G35" s="134">
        <v>3.5765121759622938</v>
      </c>
      <c r="H35" s="135">
        <v>0.56962950000000023</v>
      </c>
      <c r="I35" s="117"/>
      <c r="J35" s="132">
        <v>3476.6054099999997</v>
      </c>
      <c r="K35" s="133">
        <v>1.9508748335429354E-3</v>
      </c>
      <c r="L35" s="134">
        <v>6.3048722787611347</v>
      </c>
      <c r="M35" s="203">
        <v>42.762304453989998</v>
      </c>
      <c r="N35" s="204">
        <v>53.016497234080767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0.87615497286025368</v>
      </c>
      <c r="V35" s="139">
        <v>0.31931024475823083</v>
      </c>
      <c r="W35" s="205">
        <v>0.4247861485413999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84.06</v>
      </c>
      <c r="K36" s="144">
        <v>8.2782080369350163E-3</v>
      </c>
      <c r="L36" s="145">
        <v>2.1298394670473471</v>
      </c>
      <c r="M36" s="207">
        <v>1.4820832275049998</v>
      </c>
      <c r="N36" s="208">
        <v>1.5374785194680431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0.622582782253845</v>
      </c>
      <c r="V36" s="150">
        <v>0.73179435269396553</v>
      </c>
      <c r="W36" s="209">
        <v>0.73089789653414161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1.4949999999999999</v>
      </c>
      <c r="I37" s="117"/>
      <c r="J37" s="210"/>
      <c r="K37" s="154"/>
      <c r="L37" s="212"/>
      <c r="M37" s="214">
        <v>5.7650000000000006</v>
      </c>
      <c r="N37" s="208">
        <v>7.2650000000000006</v>
      </c>
      <c r="O37" s="120"/>
      <c r="P37" s="210"/>
      <c r="Q37" s="154"/>
      <c r="R37" s="155"/>
      <c r="S37" s="213">
        <v>12.309131532920803</v>
      </c>
      <c r="T37" s="117"/>
      <c r="U37" s="215"/>
      <c r="V37" s="150">
        <v>0.46835148235937635</v>
      </c>
      <c r="W37" s="209">
        <v>0.63093211225170576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3.0251446140413667</v>
      </c>
      <c r="I38" s="117"/>
      <c r="J38" s="219"/>
      <c r="K38" s="220"/>
      <c r="L38" s="221"/>
      <c r="M38" s="224">
        <v>80.885693052333195</v>
      </c>
      <c r="N38" s="225">
        <v>12.658959355296933</v>
      </c>
      <c r="O38" s="120"/>
      <c r="P38" s="219"/>
      <c r="Q38" s="220"/>
      <c r="R38" s="226"/>
      <c r="S38" s="227">
        <v>18.767670140742283</v>
      </c>
      <c r="T38" s="117"/>
      <c r="U38" s="228"/>
      <c r="V38" s="246">
        <v>4.3098420020043084</v>
      </c>
      <c r="W38" s="247">
        <v>0.50106534339934972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50</v>
      </c>
      <c r="F40" s="251" t="s">
        <v>21</v>
      </c>
      <c r="G40" s="198">
        <v>6.5142929936305745</v>
      </c>
      <c r="H40" s="252">
        <v>27.520013016782581</v>
      </c>
      <c r="I40" s="117"/>
      <c r="J40" s="113">
        <v>157</v>
      </c>
      <c r="K40" s="251" t="s">
        <v>21</v>
      </c>
      <c r="L40" s="198">
        <v>6.0110515853103896</v>
      </c>
      <c r="M40" s="199">
        <v>307.02278053622592</v>
      </c>
      <c r="N40" s="200">
        <v>195.36185023498737</v>
      </c>
      <c r="O40" s="120"/>
      <c r="P40" s="113">
        <v>1106</v>
      </c>
      <c r="Q40" s="251">
        <v>72.458912304211225</v>
      </c>
      <c r="R40" s="198">
        <v>5.1873589884571949</v>
      </c>
      <c r="S40" s="116">
        <v>415.71265137880039</v>
      </c>
      <c r="T40" s="117"/>
      <c r="U40" s="121">
        <v>0.14195298372513562</v>
      </c>
      <c r="V40" s="122">
        <v>0.73854567456130782</v>
      </c>
      <c r="W40" s="201">
        <v>0.50032981925321984</v>
      </c>
      <c r="X40" s="202">
        <v>1262</v>
      </c>
      <c r="Y40" s="244">
        <v>60.204422361600216</v>
      </c>
      <c r="Z40" s="243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-21</v>
      </c>
      <c r="F41" s="254" t="s">
        <v>21</v>
      </c>
      <c r="G41" s="255">
        <v>5</v>
      </c>
      <c r="H41" s="147">
        <v>1.5024130167825831</v>
      </c>
      <c r="I41" s="117"/>
      <c r="J41" s="253">
        <v>18</v>
      </c>
      <c r="K41" s="254" t="s">
        <v>21</v>
      </c>
      <c r="L41" s="255">
        <v>5</v>
      </c>
      <c r="M41" s="147">
        <v>107.06533053622593</v>
      </c>
      <c r="N41" s="148">
        <v>57.965148383135499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0.12328767123287671</v>
      </c>
      <c r="V41" s="150">
        <v>0.87943159019922501</v>
      </c>
      <c r="W41" s="151">
        <v>0.42106235683481297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-18</v>
      </c>
      <c r="F42" s="254" t="s">
        <v>21</v>
      </c>
      <c r="G42" s="255">
        <v>5</v>
      </c>
      <c r="H42" s="147">
        <v>15.189999999999998</v>
      </c>
      <c r="I42" s="117"/>
      <c r="J42" s="253">
        <v>-33</v>
      </c>
      <c r="K42" s="254" t="s">
        <v>21</v>
      </c>
      <c r="L42" s="255">
        <v>5</v>
      </c>
      <c r="M42" s="147">
        <v>178.22499999999999</v>
      </c>
      <c r="N42" s="148">
        <v>117.60000000000001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-0.12406015037593984</v>
      </c>
      <c r="V42" s="150">
        <v>0.76102376607246858</v>
      </c>
      <c r="W42" s="151">
        <v>0.70994944128824444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114</v>
      </c>
      <c r="F43" s="254">
        <v>19.55600667605734</v>
      </c>
      <c r="G43" s="255">
        <v>5.6641635936976202</v>
      </c>
      <c r="H43" s="147">
        <v>12.627600000000001</v>
      </c>
      <c r="I43" s="117"/>
      <c r="J43" s="253">
        <v>239</v>
      </c>
      <c r="K43" s="254">
        <v>19.617168840271532</v>
      </c>
      <c r="L43" s="255">
        <v>5.6641635936976202</v>
      </c>
      <c r="M43" s="147">
        <v>26.556450000000002</v>
      </c>
      <c r="N43" s="148">
        <v>7.1247018518518521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0.76602564102564108</v>
      </c>
      <c r="V43" s="150">
        <v>0.82284966225561318</v>
      </c>
      <c r="W43" s="151">
        <v>0.11815330355100086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-25</v>
      </c>
      <c r="F44" s="258">
        <v>14.399999999999999</v>
      </c>
      <c r="G44" s="259">
        <v>5</v>
      </c>
      <c r="H44" s="260">
        <v>-1.7999999999999998</v>
      </c>
      <c r="I44" s="117"/>
      <c r="J44" s="257">
        <v>-67</v>
      </c>
      <c r="K44" s="258">
        <v>14.399999999999999</v>
      </c>
      <c r="L44" s="259">
        <v>5</v>
      </c>
      <c r="M44" s="260">
        <v>-4.8239999999999998</v>
      </c>
      <c r="N44" s="261">
        <v>12.671999999999999</v>
      </c>
      <c r="O44" s="120"/>
      <c r="P44" s="262">
        <v>382</v>
      </c>
      <c r="Q44" s="263">
        <v>14.399999999999999</v>
      </c>
      <c r="R44" s="264">
        <v>5</v>
      </c>
      <c r="S44" s="265">
        <v>27.503999999999998</v>
      </c>
      <c r="T44" s="117"/>
      <c r="U44" s="266">
        <v>-0.17539267015706805</v>
      </c>
      <c r="V44" s="229">
        <v>-0.17539267015706808</v>
      </c>
      <c r="W44" s="267">
        <v>0.47184986595174255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-12.46148</v>
      </c>
      <c r="I46" s="117"/>
      <c r="J46" s="274"/>
      <c r="K46" s="275"/>
      <c r="L46" s="276"/>
      <c r="M46" s="199">
        <v>-58.882189999999994</v>
      </c>
      <c r="N46" s="200">
        <v>-66.795469999999995</v>
      </c>
      <c r="O46" s="120"/>
      <c r="P46" s="274"/>
      <c r="Q46" s="275"/>
      <c r="R46" s="276"/>
      <c r="S46" s="116">
        <v>-34.670622410433424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-12.077179999999998</v>
      </c>
      <c r="I47" s="117"/>
      <c r="J47" s="278"/>
      <c r="K47" s="279"/>
      <c r="L47" s="280"/>
      <c r="M47" s="203">
        <v>-67.811459999999997</v>
      </c>
      <c r="N47" s="204">
        <v>-71.599220000000003</v>
      </c>
      <c r="O47" s="120"/>
      <c r="P47" s="281"/>
      <c r="Q47" s="282"/>
      <c r="R47" s="283"/>
      <c r="S47" s="135">
        <v>-71.053603633359742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-0.38430000000000142</v>
      </c>
      <c r="I48" s="117"/>
      <c r="J48" s="219"/>
      <c r="K48" s="220"/>
      <c r="L48" s="221"/>
      <c r="M48" s="286">
        <v>8.9292700000000007</v>
      </c>
      <c r="N48" s="225">
        <v>4.8037500000000009</v>
      </c>
      <c r="O48" s="120"/>
      <c r="P48" s="287"/>
      <c r="Q48" s="288"/>
      <c r="R48" s="289"/>
      <c r="S48" s="265">
        <v>36.382981222926318</v>
      </c>
      <c r="T48" s="117"/>
      <c r="U48" s="228"/>
      <c r="V48" s="229">
        <v>0.24542436325622827</v>
      </c>
      <c r="W48" s="230">
        <v>0.19731776785844918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150.50541132653771</v>
      </c>
      <c r="I50" s="297"/>
      <c r="J50" s="293"/>
      <c r="K50" s="298"/>
      <c r="L50" s="295"/>
      <c r="M50" s="296">
        <v>1360.1236767752239</v>
      </c>
      <c r="N50" s="299">
        <v>1173.5587129877629</v>
      </c>
      <c r="O50" s="300"/>
      <c r="P50" s="293"/>
      <c r="Q50" s="294"/>
      <c r="R50" s="301"/>
      <c r="S50" s="296">
        <v>3547.26420097038</v>
      </c>
      <c r="T50" s="302"/>
      <c r="U50" s="303"/>
      <c r="V50" s="304">
        <v>0.38342891865882223</v>
      </c>
      <c r="W50" s="305">
        <v>0.29046109311719914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-132.63839500000006</v>
      </c>
      <c r="F53" s="321"/>
      <c r="G53" s="322"/>
      <c r="H53" s="323">
        <v>-1.7653980050851912</v>
      </c>
      <c r="I53" s="117"/>
      <c r="J53" s="320">
        <v>-427.55157000000003</v>
      </c>
      <c r="K53" s="321"/>
      <c r="L53" s="322"/>
      <c r="M53" s="324">
        <v>-5.5555015334725288</v>
      </c>
      <c r="N53" s="325">
        <v>25.856053623044247</v>
      </c>
      <c r="O53" s="120"/>
      <c r="P53" s="320">
        <v>553.65180775373892</v>
      </c>
      <c r="Q53" s="321"/>
      <c r="R53" s="322"/>
      <c r="S53" s="326">
        <v>22.623563235080585</v>
      </c>
      <c r="T53" s="117"/>
      <c r="U53" s="327">
        <v>-0.7722390932572778</v>
      </c>
      <c r="V53" s="328">
        <v>-0.24556262317060862</v>
      </c>
      <c r="W53" s="329">
        <v>1.0243034816672676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26.897145000000013</v>
      </c>
      <c r="F54" s="144">
        <v>0.01</v>
      </c>
      <c r="G54" s="145">
        <v>5</v>
      </c>
      <c r="H54" s="213">
        <v>1.3448572500000004</v>
      </c>
      <c r="I54" s="117"/>
      <c r="J54" s="143">
        <v>161.38287000000008</v>
      </c>
      <c r="K54" s="144">
        <v>0.01</v>
      </c>
      <c r="L54" s="145">
        <v>5</v>
      </c>
      <c r="M54" s="330">
        <v>8.0691435000000045</v>
      </c>
      <c r="N54" s="331">
        <v>10.517738023044247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0.59755044391935519</v>
      </c>
      <c r="V54" s="150">
        <v>0.59755044391935519</v>
      </c>
      <c r="W54" s="151">
        <v>0.75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-202.05409</v>
      </c>
      <c r="F55" s="144">
        <v>2.9746815357505922E-3</v>
      </c>
      <c r="G55" s="145">
        <v>5.36</v>
      </c>
      <c r="H55" s="332">
        <v>-3.2216096191979622</v>
      </c>
      <c r="I55" s="117"/>
      <c r="J55" s="143">
        <v>-438.61615999999998</v>
      </c>
      <c r="K55" s="144">
        <v>2.9746815357505922E-3</v>
      </c>
      <c r="L55" s="145">
        <v>5.36</v>
      </c>
      <c r="M55" s="330">
        <v>-6.9934245834453153</v>
      </c>
      <c r="N55" s="331">
        <v>17.115729600000002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-1.8045098529988051</v>
      </c>
      <c r="V55" s="150">
        <v>-0.89464035679926024</v>
      </c>
      <c r="W55" s="151">
        <v>1.5256128708324321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42.518549999999919</v>
      </c>
      <c r="F56" s="333" t="s">
        <v>21</v>
      </c>
      <c r="G56" s="259">
        <v>5.36</v>
      </c>
      <c r="H56" s="334">
        <v>0.11135436411277055</v>
      </c>
      <c r="I56" s="117"/>
      <c r="J56" s="262">
        <v>-150.31828000000013</v>
      </c>
      <c r="K56" s="333" t="s">
        <v>21</v>
      </c>
      <c r="L56" s="259">
        <v>5.36</v>
      </c>
      <c r="M56" s="334">
        <v>-6.631220450027218</v>
      </c>
      <c r="N56" s="335">
        <v>-1.777414000000002</v>
      </c>
      <c r="O56" s="120"/>
      <c r="P56" s="262">
        <v>40.511107884419921</v>
      </c>
      <c r="Q56" s="333">
        <v>6.0000000000000001E-3</v>
      </c>
      <c r="R56" s="259">
        <v>5.36</v>
      </c>
      <c r="S56" s="265">
        <v>1.3028372295629447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63.65</v>
      </c>
      <c r="F58" s="336">
        <v>2.2358383070312845E-2</v>
      </c>
      <c r="G58" s="337">
        <v>3.5765121759622938</v>
      </c>
      <c r="H58" s="326">
        <v>5.0897741140413668</v>
      </c>
      <c r="I58" s="117"/>
      <c r="J58" s="320">
        <v>3560.6654099999996</v>
      </c>
      <c r="K58" s="336">
        <v>5.8306351496322144E-3</v>
      </c>
      <c r="L58" s="337">
        <v>6.3048722787611347</v>
      </c>
      <c r="M58" s="338">
        <v>130.89508073382819</v>
      </c>
      <c r="N58" s="339">
        <v>74.477935108845742</v>
      </c>
      <c r="O58" s="120"/>
      <c r="P58" s="320">
        <v>4103.0438443069343</v>
      </c>
      <c r="Q58" s="336">
        <v>9.04601812193471E-3</v>
      </c>
      <c r="R58" s="337">
        <v>4.5</v>
      </c>
      <c r="S58" s="326">
        <v>167.02294036811935</v>
      </c>
      <c r="T58" s="117"/>
      <c r="U58" s="327">
        <v>0.8678107144627526</v>
      </c>
      <c r="V58" s="328">
        <v>0.78369522441249573</v>
      </c>
      <c r="W58" s="329">
        <v>0.45499422804746953</v>
      </c>
      <c r="X58" s="124">
        <v>3838.2365069739235</v>
      </c>
      <c r="Y58" s="242">
        <v>9.4771443244320193E-3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-6</v>
      </c>
      <c r="F60" s="251">
        <v>-153.78081648830752</v>
      </c>
      <c r="G60" s="198">
        <v>5</v>
      </c>
      <c r="H60" s="252">
        <v>4.6134244946492258</v>
      </c>
      <c r="I60" s="117"/>
      <c r="J60" s="113">
        <v>23</v>
      </c>
      <c r="K60" s="251">
        <v>310.98741281083596</v>
      </c>
      <c r="L60" s="198">
        <v>5</v>
      </c>
      <c r="M60" s="199">
        <v>35.763552473246136</v>
      </c>
      <c r="N60" s="340">
        <v>41.141957978596906</v>
      </c>
      <c r="O60" s="120"/>
      <c r="P60" s="113">
        <v>48</v>
      </c>
      <c r="Q60" s="251">
        <v>278.75813790066201</v>
      </c>
      <c r="R60" s="198">
        <v>5</v>
      </c>
      <c r="S60" s="116">
        <v>66.901953096158877</v>
      </c>
      <c r="T60" s="117"/>
      <c r="U60" s="121">
        <v>0.47916666666666669</v>
      </c>
      <c r="V60" s="122">
        <v>0.53456664294752065</v>
      </c>
      <c r="W60" s="201">
        <v>0.7036330539417367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287.75999999999988</v>
      </c>
      <c r="G61" s="145">
        <v>5</v>
      </c>
      <c r="H61" s="341">
        <v>-2.8775999999999993</v>
      </c>
      <c r="I61" s="117"/>
      <c r="J61" s="143">
        <v>10</v>
      </c>
      <c r="K61" s="256">
        <v>287.76</v>
      </c>
      <c r="L61" s="145">
        <v>5</v>
      </c>
      <c r="M61" s="341">
        <v>14.388</v>
      </c>
      <c r="N61" s="342">
        <v>21.820799999999995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0.5</v>
      </c>
      <c r="V61" s="150">
        <v>0.70570924072984109</v>
      </c>
      <c r="W61" s="151">
        <v>0.89189719442809479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-5</v>
      </c>
      <c r="F62" s="256">
        <v>79.90000000000002</v>
      </c>
      <c r="G62" s="145">
        <v>5</v>
      </c>
      <c r="H62" s="343">
        <v>-1.9975000000000005</v>
      </c>
      <c r="I62" s="117"/>
      <c r="J62" s="143">
        <v>8</v>
      </c>
      <c r="K62" s="256">
        <v>109.125</v>
      </c>
      <c r="L62" s="145">
        <v>5</v>
      </c>
      <c r="M62" s="343">
        <v>4.3650000000000002</v>
      </c>
      <c r="N62" s="344">
        <v>5.2924999999999995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0.34782608695652178</v>
      </c>
      <c r="V62" s="150">
        <v>0.36246626531035919</v>
      </c>
      <c r="W62" s="151">
        <v>0.38236462811111505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5</v>
      </c>
      <c r="K63" s="256">
        <v>17.684898929845417</v>
      </c>
      <c r="L63" s="145">
        <v>5</v>
      </c>
      <c r="M63" s="345">
        <v>0.44212247324613546</v>
      </c>
      <c r="N63" s="346">
        <v>0.35369797859690838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</v>
      </c>
      <c r="W63" s="151">
        <v>0.66666666666666663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9.4000999999999983</v>
      </c>
      <c r="I64" s="117"/>
      <c r="J64" s="219"/>
      <c r="K64" s="220"/>
      <c r="L64" s="221"/>
      <c r="M64" s="347">
        <v>16.568429999999999</v>
      </c>
      <c r="N64" s="335">
        <v>13.67496</v>
      </c>
      <c r="O64" s="120"/>
      <c r="P64" s="219"/>
      <c r="Q64" s="220"/>
      <c r="R64" s="221"/>
      <c r="S64" s="265">
        <v>34.029330622912738</v>
      </c>
      <c r="T64" s="117"/>
      <c r="U64" s="228"/>
      <c r="V64" s="229">
        <v>0.48688674436763946</v>
      </c>
      <c r="W64" s="267">
        <v>0.69652537575289708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7.9378006036054005</v>
      </c>
      <c r="I66" s="297"/>
      <c r="J66" s="293"/>
      <c r="K66" s="298"/>
      <c r="L66" s="295"/>
      <c r="M66" s="349">
        <v>161.10313167360181</v>
      </c>
      <c r="N66" s="350">
        <v>141.47594671048688</v>
      </c>
      <c r="O66" s="300"/>
      <c r="P66" s="293"/>
      <c r="Q66" s="294"/>
      <c r="R66" s="301"/>
      <c r="S66" s="296">
        <v>256.54845669935884</v>
      </c>
      <c r="T66" s="302"/>
      <c r="U66" s="303"/>
      <c r="V66" s="304">
        <v>0.62796375291547191</v>
      </c>
      <c r="W66" s="305">
        <v>0.57184369849080408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155.11883582118693</v>
      </c>
      <c r="I68" s="297"/>
      <c r="J68" s="293"/>
      <c r="K68" s="298"/>
      <c r="L68" s="295"/>
      <c r="M68" s="296">
        <v>1395.88722924847</v>
      </c>
      <c r="N68" s="299">
        <v>1214.7006709663597</v>
      </c>
      <c r="O68" s="300"/>
      <c r="P68" s="293"/>
      <c r="Q68" s="294"/>
      <c r="R68" s="301"/>
      <c r="S68" s="296">
        <v>3614.1661540665391</v>
      </c>
      <c r="T68" s="302"/>
      <c r="U68" s="303"/>
      <c r="V68" s="304">
        <v>0.38622663423425185</v>
      </c>
      <c r="W68" s="305">
        <v>0.29635512852699381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267.89149583333324</v>
      </c>
      <c r="F13" s="114"/>
      <c r="G13" s="115"/>
      <c r="H13" s="116">
        <v>8.5250618168283463</v>
      </c>
      <c r="I13" s="117"/>
      <c r="J13" s="113">
        <v>1618.9388341666659</v>
      </c>
      <c r="K13" s="114"/>
      <c r="L13" s="115"/>
      <c r="M13" s="118">
        <v>119.86619708921214</v>
      </c>
      <c r="N13" s="119">
        <v>58.833338069460133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1.4215025366438856</v>
      </c>
      <c r="V13" s="122">
        <v>1.1089278434259595</v>
      </c>
      <c r="W13" s="123">
        <v>0.33689098221242658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-24.507874166666685</v>
      </c>
      <c r="F14" s="133">
        <v>0.01</v>
      </c>
      <c r="G14" s="134">
        <v>5</v>
      </c>
      <c r="H14" s="135">
        <v>-1.2253937083333342</v>
      </c>
      <c r="I14" s="117"/>
      <c r="J14" s="132">
        <v>516.21261416666584</v>
      </c>
      <c r="K14" s="133">
        <v>0.01</v>
      </c>
      <c r="L14" s="134">
        <v>5</v>
      </c>
      <c r="M14" s="136">
        <v>25.810630708333292</v>
      </c>
      <c r="N14" s="137">
        <v>23.35921921979681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0.64815943675498999</v>
      </c>
      <c r="V14" s="139">
        <v>0.64815943675498999</v>
      </c>
      <c r="W14" s="140">
        <v>0.74999999999999989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81.5</v>
      </c>
      <c r="F15" s="144">
        <v>7.000000000000001E-3</v>
      </c>
      <c r="G15" s="145">
        <v>5.37</v>
      </c>
      <c r="H15" s="146">
        <v>3.0635850000000007</v>
      </c>
      <c r="I15" s="117"/>
      <c r="J15" s="143">
        <v>296.29921000000002</v>
      </c>
      <c r="K15" s="144">
        <v>7.000000000000001E-3</v>
      </c>
      <c r="L15" s="145">
        <v>5.37</v>
      </c>
      <c r="M15" s="147">
        <v>11.137887303900001</v>
      </c>
      <c r="N15" s="148">
        <v>-5.6151293000000013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0.74406988048743417</v>
      </c>
      <c r="V15" s="150">
        <v>1.3045516234851982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-66.805770000000081</v>
      </c>
      <c r="F16" s="152"/>
      <c r="G16" s="153"/>
      <c r="H16" s="146">
        <v>-6.5726069103668205</v>
      </c>
      <c r="I16" s="117"/>
      <c r="J16" s="143">
        <v>-1080.0287800000001</v>
      </c>
      <c r="K16" s="152"/>
      <c r="L16" s="153"/>
      <c r="M16" s="147">
        <v>-10.515265766076505</v>
      </c>
      <c r="N16" s="148">
        <v>3.4245434031156883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 t="s">
        <v>21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277.70513999999997</v>
      </c>
      <c r="F17" s="152"/>
      <c r="G17" s="153"/>
      <c r="H17" s="146">
        <v>13.259477435528501</v>
      </c>
      <c r="I17" s="117"/>
      <c r="J17" s="143">
        <v>1886.4557900000002</v>
      </c>
      <c r="K17" s="152"/>
      <c r="L17" s="153"/>
      <c r="M17" s="147">
        <v>93.432944843055338</v>
      </c>
      <c r="N17" s="148">
        <v>37.664704746547642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6.9666012024195174</v>
      </c>
      <c r="V17" s="150">
        <v>1.3606324042029938</v>
      </c>
      <c r="W17" s="151">
        <v>0.26442631736221306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377.98786000000001</v>
      </c>
      <c r="F18" s="160">
        <v>5.82185514557135E-3</v>
      </c>
      <c r="G18" s="161">
        <v>1</v>
      </c>
      <c r="H18" s="162">
        <v>2.200590567704503</v>
      </c>
      <c r="I18" s="163"/>
      <c r="J18" s="159">
        <v>3401.5380599999999</v>
      </c>
      <c r="K18" s="160">
        <v>2.7905036583078368E-3</v>
      </c>
      <c r="L18" s="161">
        <v>1</v>
      </c>
      <c r="M18" s="164">
        <v>9.4920044003033421</v>
      </c>
      <c r="N18" s="165">
        <v>7.3110107787876411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0.62578796337042697</v>
      </c>
      <c r="V18" s="170">
        <v>0.34240462766866409</v>
      </c>
      <c r="W18" s="171">
        <v>0.1901443033303398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254.84198999999998</v>
      </c>
      <c r="F19" s="160">
        <v>4.7840000000000001E-3</v>
      </c>
      <c r="G19" s="161">
        <v>8</v>
      </c>
      <c r="H19" s="162">
        <v>9.7533126412799991</v>
      </c>
      <c r="I19" s="163"/>
      <c r="J19" s="159">
        <v>1903.9102</v>
      </c>
      <c r="K19" s="160">
        <v>4.7840000000000001E-3</v>
      </c>
      <c r="L19" s="161">
        <v>8</v>
      </c>
      <c r="M19" s="164">
        <v>72.866451174399998</v>
      </c>
      <c r="N19" s="165">
        <v>-14.254396042879996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4.3464732060811304</v>
      </c>
      <c r="V19" s="170">
        <v>4.3464732060811304</v>
      </c>
      <c r="W19" s="171">
        <v>-0.21009867662114179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10.626709929999947</v>
      </c>
      <c r="F20" s="179">
        <v>2.5999999999999999E-3</v>
      </c>
      <c r="G20" s="180">
        <v>8</v>
      </c>
      <c r="H20" s="181">
        <v>0.22103556654399889</v>
      </c>
      <c r="I20" s="163"/>
      <c r="J20" s="178">
        <v>435.21679943999999</v>
      </c>
      <c r="K20" s="179">
        <v>2.5999999999999999E-3</v>
      </c>
      <c r="L20" s="180">
        <v>8</v>
      </c>
      <c r="M20" s="182">
        <v>9.0525094283519998</v>
      </c>
      <c r="N20" s="183">
        <v>35.421676100639999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0.33525305501419689</v>
      </c>
      <c r="V20" s="185">
        <v>0.33525305501419689</v>
      </c>
      <c r="W20" s="186">
        <v>0.98955499352769594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359.82924000000003</v>
      </c>
      <c r="F22" s="197">
        <v>2.8962549962672116E-2</v>
      </c>
      <c r="G22" s="198">
        <v>3.1518926888352516</v>
      </c>
      <c r="H22" s="116">
        <v>32.847677669437147</v>
      </c>
      <c r="I22" s="117"/>
      <c r="J22" s="113">
        <v>2013.60778</v>
      </c>
      <c r="K22" s="197">
        <v>2.9689832568647344E-2</v>
      </c>
      <c r="L22" s="198">
        <v>2.5693244049121082</v>
      </c>
      <c r="M22" s="199">
        <v>153.60366250802338</v>
      </c>
      <c r="N22" s="200">
        <v>121.1474629429067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0.50865314666589223</v>
      </c>
      <c r="V22" s="122">
        <v>0.37885063693618953</v>
      </c>
      <c r="W22" s="201">
        <v>0.31242675418616617</v>
      </c>
      <c r="X22" s="202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340.15100000000001</v>
      </c>
      <c r="F23" s="133">
        <v>2.5190104815279682E-2</v>
      </c>
      <c r="G23" s="134">
        <v>3.1518926888352516</v>
      </c>
      <c r="H23" s="135">
        <v>27.006801319999994</v>
      </c>
      <c r="I23" s="117"/>
      <c r="J23" s="132">
        <v>1911.8140000000001</v>
      </c>
      <c r="K23" s="133">
        <v>2.4451445105850785E-2</v>
      </c>
      <c r="L23" s="134">
        <v>2.5693244049121082</v>
      </c>
      <c r="M23" s="203">
        <v>120.10721895562503</v>
      </c>
      <c r="N23" s="204">
        <v>89.631330361999986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0.53123316181957581</v>
      </c>
      <c r="V23" s="139">
        <v>0.39849587992707386</v>
      </c>
      <c r="W23" s="205">
        <v>0.30511099262944613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19.678239999999992</v>
      </c>
      <c r="F24" s="144">
        <v>4.3200000000000002E-2</v>
      </c>
      <c r="G24" s="145">
        <v>1.5800000000000005</v>
      </c>
      <c r="H24" s="146">
        <v>1.3431579494399999</v>
      </c>
      <c r="I24" s="117"/>
      <c r="J24" s="143">
        <v>101.79377999999997</v>
      </c>
      <c r="K24" s="144">
        <v>4.3105438790071449E-2</v>
      </c>
      <c r="L24" s="145">
        <v>1.5800000000000005</v>
      </c>
      <c r="M24" s="207">
        <v>6.93282757374</v>
      </c>
      <c r="N24" s="208">
        <v>7.0908320593600003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0.28285299512905687</v>
      </c>
      <c r="V24" s="150">
        <v>0.2993652509655918</v>
      </c>
      <c r="W24" s="209">
        <v>0.29903777770441409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1.2735000000000001</v>
      </c>
      <c r="I25" s="117"/>
      <c r="J25" s="210"/>
      <c r="K25" s="152"/>
      <c r="L25" s="212"/>
      <c r="M25" s="214">
        <v>7.266</v>
      </c>
      <c r="N25" s="208">
        <v>4.2930398608193094</v>
      </c>
      <c r="O25" s="120"/>
      <c r="P25" s="210"/>
      <c r="Q25" s="152"/>
      <c r="R25" s="155"/>
      <c r="S25" s="213">
        <v>21.59293663202428</v>
      </c>
      <c r="T25" s="117"/>
      <c r="U25" s="215"/>
      <c r="V25" s="150">
        <v>0.33649892665474063</v>
      </c>
      <c r="W25" s="209">
        <v>0.21311780565212626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3.2242183999971594</v>
      </c>
      <c r="I26" s="117"/>
      <c r="J26" s="219"/>
      <c r="K26" s="223"/>
      <c r="L26" s="221"/>
      <c r="M26" s="224">
        <v>19.297615978658357</v>
      </c>
      <c r="N26" s="225">
        <v>20.132260660727407</v>
      </c>
      <c r="O26" s="120"/>
      <c r="P26" s="219"/>
      <c r="Q26" s="223"/>
      <c r="R26" s="226"/>
      <c r="S26" s="227">
        <v>59.293725707992273</v>
      </c>
      <c r="T26" s="117"/>
      <c r="U26" s="228"/>
      <c r="V26" s="229">
        <v>0.32545797634128443</v>
      </c>
      <c r="W26" s="230">
        <v>0.40151838293712694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1749.2328</v>
      </c>
      <c r="F28" s="197">
        <v>1.688754775425221E-3</v>
      </c>
      <c r="G28" s="198">
        <v>7.7791760648439698</v>
      </c>
      <c r="H28" s="116">
        <v>22.979882475640146</v>
      </c>
      <c r="I28" s="117"/>
      <c r="J28" s="113">
        <v>8403.6344200000003</v>
      </c>
      <c r="K28" s="197">
        <v>2.8404848866498402E-3</v>
      </c>
      <c r="L28" s="198">
        <v>7.513488055635813</v>
      </c>
      <c r="M28" s="199">
        <v>179.34993945894283</v>
      </c>
      <c r="N28" s="200">
        <v>126.9629374291285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0.72364026694221995</v>
      </c>
      <c r="V28" s="122">
        <v>0.28361713891113299</v>
      </c>
      <c r="W28" s="201">
        <v>0.14417062247136331</v>
      </c>
      <c r="X28" s="202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1749.2328</v>
      </c>
      <c r="F29" s="133">
        <v>-4.7445738497572314E-4</v>
      </c>
      <c r="G29" s="134">
        <v>7.7791760648439698</v>
      </c>
      <c r="H29" s="135">
        <v>-6.45622153382</v>
      </c>
      <c r="I29" s="117"/>
      <c r="J29" s="132">
        <v>8403.6344200000003</v>
      </c>
      <c r="K29" s="133">
        <v>8.658712322756354E-4</v>
      </c>
      <c r="L29" s="134">
        <v>7.513488055635813</v>
      </c>
      <c r="M29" s="203">
        <v>54.671635049969986</v>
      </c>
      <c r="N29" s="204">
        <v>25.363641277479996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0.72364026694221995</v>
      </c>
      <c r="V29" s="139">
        <v>0.1345084573937336</v>
      </c>
      <c r="W29" s="205">
        <v>4.3135444349455772E-2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1.50881</v>
      </c>
      <c r="I30" s="117"/>
      <c r="J30" s="210"/>
      <c r="K30" s="154"/>
      <c r="L30" s="212"/>
      <c r="M30" s="214">
        <v>5.1857199999999999</v>
      </c>
      <c r="N30" s="208">
        <v>6.0815399999999995</v>
      </c>
      <c r="O30" s="120"/>
      <c r="P30" s="210"/>
      <c r="Q30" s="154"/>
      <c r="R30" s="155"/>
      <c r="S30" s="213">
        <v>34.838999999999999</v>
      </c>
      <c r="T30" s="117"/>
      <c r="U30" s="215"/>
      <c r="V30" s="150">
        <v>0.14884812996928729</v>
      </c>
      <c r="W30" s="209">
        <v>0.14479857142857142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25.148214009460148</v>
      </c>
      <c r="I31" s="117"/>
      <c r="J31" s="210"/>
      <c r="K31" s="211"/>
      <c r="L31" s="212"/>
      <c r="M31" s="214">
        <v>108.91559440897285</v>
      </c>
      <c r="N31" s="208">
        <v>83.814446151648511</v>
      </c>
      <c r="O31" s="120"/>
      <c r="P31" s="210"/>
      <c r="Q31" s="154"/>
      <c r="R31" s="155"/>
      <c r="S31" s="213">
        <v>173.30447596612495</v>
      </c>
      <c r="T31" s="117"/>
      <c r="U31" s="215"/>
      <c r="V31" s="150">
        <v>0.62846382819484758</v>
      </c>
      <c r="W31" s="209">
        <v>0.36564490957824342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2.7790800000000004</v>
      </c>
      <c r="I32" s="117"/>
      <c r="J32" s="219"/>
      <c r="K32" s="223"/>
      <c r="L32" s="221"/>
      <c r="M32" s="224">
        <v>10.576990000000002</v>
      </c>
      <c r="N32" s="225">
        <v>11.703310000000004</v>
      </c>
      <c r="O32" s="120"/>
      <c r="P32" s="219"/>
      <c r="Q32" s="220"/>
      <c r="R32" s="226"/>
      <c r="S32" s="227">
        <v>17.767889999999998</v>
      </c>
      <c r="T32" s="117"/>
      <c r="U32" s="228"/>
      <c r="V32" s="229">
        <v>0.59528677856515344</v>
      </c>
      <c r="W32" s="230">
        <v>0.54637301587301612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83.75</v>
      </c>
      <c r="F34" s="197">
        <v>1.0385662596110356E-2</v>
      </c>
      <c r="G34" s="198">
        <v>3.3</v>
      </c>
      <c r="H34" s="116">
        <v>2.8703374999999998</v>
      </c>
      <c r="I34" s="117"/>
      <c r="J34" s="113">
        <v>2623.2566499999998</v>
      </c>
      <c r="K34" s="197">
        <v>5.1177110138945336E-3</v>
      </c>
      <c r="L34" s="198">
        <v>6.9567369395664338</v>
      </c>
      <c r="M34" s="199">
        <v>93.394676558900358</v>
      </c>
      <c r="N34" s="200">
        <v>33.175434322967838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1.0871907124045073</v>
      </c>
      <c r="V34" s="122">
        <v>0.94915257586328239</v>
      </c>
      <c r="W34" s="201">
        <v>0.36161596924271844</v>
      </c>
      <c r="X34" s="202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83.75</v>
      </c>
      <c r="F35" s="133">
        <v>5.7000000000000002E-3</v>
      </c>
      <c r="G35" s="134">
        <v>3.3</v>
      </c>
      <c r="H35" s="135">
        <v>1.5753374999999998</v>
      </c>
      <c r="I35" s="117"/>
      <c r="J35" s="132">
        <v>2576.8966499999997</v>
      </c>
      <c r="K35" s="133">
        <v>8.2318982126276515E-4</v>
      </c>
      <c r="L35" s="134">
        <v>6.9567369395664338</v>
      </c>
      <c r="M35" s="203">
        <v>14.757152796549999</v>
      </c>
      <c r="N35" s="204">
        <v>24.096070998000002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1.1007644553577485</v>
      </c>
      <c r="V35" s="139">
        <v>0.18677820324835948</v>
      </c>
      <c r="W35" s="205">
        <v>0.34407598033734943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46.36</v>
      </c>
      <c r="K36" s="144">
        <v>9.6210789186876536E-3</v>
      </c>
      <c r="L36" s="145">
        <v>1.9321891666666666</v>
      </c>
      <c r="M36" s="207">
        <v>0.86182055308833327</v>
      </c>
      <c r="N36" s="208">
        <v>1.36955752496783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0.64505503172471013</v>
      </c>
      <c r="V36" s="150">
        <v>0.79942721342163081</v>
      </c>
      <c r="W36" s="209">
        <v>1.2546668659288622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1.2949999999999999</v>
      </c>
      <c r="I37" s="117"/>
      <c r="J37" s="210"/>
      <c r="K37" s="154"/>
      <c r="L37" s="212"/>
      <c r="M37" s="214">
        <v>3.0950000000000002</v>
      </c>
      <c r="N37" s="208">
        <v>4.54</v>
      </c>
      <c r="O37" s="120"/>
      <c r="P37" s="210"/>
      <c r="Q37" s="154"/>
      <c r="R37" s="155"/>
      <c r="S37" s="213">
        <v>7.2386287522588049</v>
      </c>
      <c r="T37" s="117"/>
      <c r="U37" s="215"/>
      <c r="V37" s="150">
        <v>0.42756716857929888</v>
      </c>
      <c r="W37" s="209">
        <v>0.70460634210272455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74.68070320926202</v>
      </c>
      <c r="N38" s="225">
        <v>3.1698058000000002</v>
      </c>
      <c r="O38" s="120"/>
      <c r="P38" s="219"/>
      <c r="Q38" s="220"/>
      <c r="R38" s="226"/>
      <c r="S38" s="227">
        <v>11.07231656018557</v>
      </c>
      <c r="T38" s="117"/>
      <c r="U38" s="228"/>
      <c r="V38" s="246">
        <v>6.7448128675983581</v>
      </c>
      <c r="W38" s="247">
        <v>0.22360310063739167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30</v>
      </c>
      <c r="F40" s="251" t="s">
        <v>21</v>
      </c>
      <c r="G40" s="198">
        <v>6.3283271873952405</v>
      </c>
      <c r="H40" s="252">
        <v>11.995730085959886</v>
      </c>
      <c r="I40" s="117"/>
      <c r="J40" s="113">
        <v>19</v>
      </c>
      <c r="K40" s="251" t="s">
        <v>21</v>
      </c>
      <c r="L40" s="198">
        <v>7.9363022037157949</v>
      </c>
      <c r="M40" s="199">
        <v>83.914149611133865</v>
      </c>
      <c r="N40" s="200">
        <v>15.073178723791331</v>
      </c>
      <c r="O40" s="120"/>
      <c r="P40" s="113">
        <v>437</v>
      </c>
      <c r="Q40" s="251">
        <v>72.52998093556792</v>
      </c>
      <c r="R40" s="198">
        <v>5.1869384943359433</v>
      </c>
      <c r="S40" s="116">
        <v>164.40313639726128</v>
      </c>
      <c r="T40" s="117"/>
      <c r="U40" s="121">
        <v>4.3478260869565216E-2</v>
      </c>
      <c r="V40" s="122">
        <v>0.51041696314336105</v>
      </c>
      <c r="W40" s="201">
        <v>9.7356846425364615E-2</v>
      </c>
      <c r="X40" s="202">
        <v>497</v>
      </c>
      <c r="Y40" s="244">
        <v>60.611639699403561</v>
      </c>
      <c r="Z40" s="243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-12</v>
      </c>
      <c r="F41" s="254" t="s">
        <v>21</v>
      </c>
      <c r="G41" s="255">
        <v>5</v>
      </c>
      <c r="H41" s="147">
        <v>-0.55946991404012181</v>
      </c>
      <c r="I41" s="117"/>
      <c r="J41" s="253">
        <v>-7</v>
      </c>
      <c r="K41" s="254" t="s">
        <v>21</v>
      </c>
      <c r="L41" s="255">
        <v>5</v>
      </c>
      <c r="M41" s="147">
        <v>26.301649611133847</v>
      </c>
      <c r="N41" s="148">
        <v>2.6113231682357743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-0.1206896551724138</v>
      </c>
      <c r="V41" s="150">
        <v>0.54382735583098718</v>
      </c>
      <c r="W41" s="151">
        <v>4.8139333001297621E-2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7.7250000000000085</v>
      </c>
      <c r="I42" s="117"/>
      <c r="J42" s="253">
        <v>-23</v>
      </c>
      <c r="K42" s="254" t="s">
        <v>21</v>
      </c>
      <c r="L42" s="255">
        <v>5</v>
      </c>
      <c r="M42" s="147">
        <v>52.340000000000011</v>
      </c>
      <c r="N42" s="148">
        <v>15.600000000000001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-0.21904761904761905</v>
      </c>
      <c r="V42" s="150">
        <v>0.56618147054448187</v>
      </c>
      <c r="W42" s="151">
        <v>0.23544241675375455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60</v>
      </c>
      <c r="F43" s="254">
        <v>16.331331502546924</v>
      </c>
      <c r="G43" s="255">
        <v>5.6641635936976202</v>
      </c>
      <c r="H43" s="147">
        <v>5.5502000000000002</v>
      </c>
      <c r="I43" s="117"/>
      <c r="J43" s="253">
        <v>84</v>
      </c>
      <c r="K43" s="254">
        <v>16.378032803656613</v>
      </c>
      <c r="L43" s="255">
        <v>5.6641635936976202</v>
      </c>
      <c r="M43" s="147">
        <v>7.7925000000000004</v>
      </c>
      <c r="N43" s="148">
        <v>-4.3621444444444446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0.68292682926829273</v>
      </c>
      <c r="V43" s="150">
        <v>0.6124586455343185</v>
      </c>
      <c r="W43" s="151">
        <v>-0.18321656196397909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-10</v>
      </c>
      <c r="F44" s="258">
        <v>14.399999999999999</v>
      </c>
      <c r="G44" s="259">
        <v>5</v>
      </c>
      <c r="H44" s="260">
        <v>-0.72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1.224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-0.23178807947019867</v>
      </c>
      <c r="V44" s="229">
        <v>-0.23178807947019867</v>
      </c>
      <c r="W44" s="267">
        <v>0.11643835616438357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-6.0512499999999996</v>
      </c>
      <c r="I46" s="117"/>
      <c r="J46" s="274"/>
      <c r="K46" s="275"/>
      <c r="L46" s="276"/>
      <c r="M46" s="199">
        <v>-20.858489999999996</v>
      </c>
      <c r="N46" s="200">
        <v>-27.271549999999998</v>
      </c>
      <c r="O46" s="120"/>
      <c r="P46" s="274"/>
      <c r="Q46" s="275"/>
      <c r="R46" s="276"/>
      <c r="S46" s="116">
        <v>-12.301660860112547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-6.0512499999999996</v>
      </c>
      <c r="I47" s="117"/>
      <c r="J47" s="278"/>
      <c r="K47" s="279"/>
      <c r="L47" s="280"/>
      <c r="M47" s="203">
        <v>-29.035259999999997</v>
      </c>
      <c r="N47" s="204">
        <v>-29.731069999999999</v>
      </c>
      <c r="O47" s="120"/>
      <c r="P47" s="281"/>
      <c r="Q47" s="282"/>
      <c r="R47" s="283"/>
      <c r="S47" s="135">
        <v>-25.210892508333377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8.1767700000000012</v>
      </c>
      <c r="N48" s="225">
        <v>2.4595200000000004</v>
      </c>
      <c r="O48" s="120"/>
      <c r="P48" s="287"/>
      <c r="Q48" s="288"/>
      <c r="R48" s="289"/>
      <c r="S48" s="265">
        <v>12.90923164822083</v>
      </c>
      <c r="T48" s="117"/>
      <c r="U48" s="228"/>
      <c r="V48" s="229">
        <v>0.63340485497654975</v>
      </c>
      <c r="W48" s="230">
        <v>0.2669883758235585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73.167439547865527</v>
      </c>
      <c r="I50" s="297"/>
      <c r="J50" s="293"/>
      <c r="K50" s="298"/>
      <c r="L50" s="295"/>
      <c r="M50" s="296">
        <v>609.27013522621257</v>
      </c>
      <c r="N50" s="299">
        <v>327.92080148825448</v>
      </c>
      <c r="O50" s="300"/>
      <c r="P50" s="293"/>
      <c r="Q50" s="294"/>
      <c r="R50" s="301"/>
      <c r="S50" s="296">
        <v>1396.4042665859567</v>
      </c>
      <c r="T50" s="302"/>
      <c r="U50" s="303"/>
      <c r="V50" s="304">
        <v>0.43631357322890885</v>
      </c>
      <c r="W50" s="305">
        <v>0.19586578222368678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-1.2987163888889057</v>
      </c>
      <c r="F53" s="321"/>
      <c r="G53" s="322"/>
      <c r="H53" s="323">
        <v>1.741233168957008</v>
      </c>
      <c r="I53" s="117"/>
      <c r="J53" s="320">
        <v>-406.0538183333332</v>
      </c>
      <c r="K53" s="321"/>
      <c r="L53" s="322"/>
      <c r="M53" s="324">
        <v>-1.859927925728952</v>
      </c>
      <c r="N53" s="325">
        <v>9.3303455852031583</v>
      </c>
      <c r="O53" s="120"/>
      <c r="P53" s="320">
        <v>294.68563961086102</v>
      </c>
      <c r="Q53" s="321"/>
      <c r="R53" s="322"/>
      <c r="S53" s="326">
        <v>12.04157397996225</v>
      </c>
      <c r="T53" s="117"/>
      <c r="U53" s="327">
        <v>-1.3779219743097639</v>
      </c>
      <c r="V53" s="328">
        <v>-0.15445887130901328</v>
      </c>
      <c r="W53" s="329">
        <v>0.71230277175926038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13.484433611111134</v>
      </c>
      <c r="F54" s="144">
        <v>0.01</v>
      </c>
      <c r="G54" s="145">
        <v>5</v>
      </c>
      <c r="H54" s="213">
        <v>0.67422168055555676</v>
      </c>
      <c r="I54" s="117"/>
      <c r="J54" s="143">
        <v>80.906601666666802</v>
      </c>
      <c r="K54" s="144">
        <v>0.01</v>
      </c>
      <c r="L54" s="145">
        <v>5</v>
      </c>
      <c r="M54" s="330">
        <v>4.0453300833333401</v>
      </c>
      <c r="N54" s="331">
        <v>-1.8192844147968426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0.56283208654377193</v>
      </c>
      <c r="V54" s="150">
        <v>0.56283208654377193</v>
      </c>
      <c r="W54" s="151">
        <v>-0.25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-124.98500000000001</v>
      </c>
      <c r="F55" s="144">
        <v>2.9746815357505922E-3</v>
      </c>
      <c r="G55" s="145">
        <v>5.36</v>
      </c>
      <c r="H55" s="332">
        <v>-1.9927974645574227</v>
      </c>
      <c r="I55" s="117"/>
      <c r="J55" s="143">
        <v>-418.46379999999999</v>
      </c>
      <c r="K55" s="144">
        <v>2.9746815357505922E-3</v>
      </c>
      <c r="L55" s="145">
        <v>5.36</v>
      </c>
      <c r="M55" s="330">
        <v>-6.6721094503265537</v>
      </c>
      <c r="N55" s="331">
        <v>13.0931964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-3.2345232217732884</v>
      </c>
      <c r="V55" s="150">
        <v>-1.6036127507942528</v>
      </c>
      <c r="W55" s="151">
        <v>2.2490292566249996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110.20184999999998</v>
      </c>
      <c r="F56" s="333" t="s">
        <v>21</v>
      </c>
      <c r="G56" s="259">
        <v>5.36</v>
      </c>
      <c r="H56" s="334">
        <v>3.0598089529588739</v>
      </c>
      <c r="I56" s="117"/>
      <c r="J56" s="262">
        <v>-68.496620000000007</v>
      </c>
      <c r="K56" s="333" t="s">
        <v>21</v>
      </c>
      <c r="L56" s="259">
        <v>5.36</v>
      </c>
      <c r="M56" s="334">
        <v>0.76685144126426152</v>
      </c>
      <c r="N56" s="335">
        <v>-1.9435663999999999</v>
      </c>
      <c r="O56" s="120"/>
      <c r="P56" s="262">
        <v>21.562363873965438</v>
      </c>
      <c r="Q56" s="333">
        <v>6.0000000000000001E-3</v>
      </c>
      <c r="R56" s="259">
        <v>5.36</v>
      </c>
      <c r="S56" s="265">
        <v>0.69344562218672856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83.75</v>
      </c>
      <c r="F58" s="336">
        <v>1.0385662596110356E-2</v>
      </c>
      <c r="G58" s="337">
        <v>3.3</v>
      </c>
      <c r="H58" s="326">
        <v>2.8703374999999998</v>
      </c>
      <c r="I58" s="117"/>
      <c r="J58" s="320">
        <v>2623.2566499999998</v>
      </c>
      <c r="K58" s="336">
        <v>5.1177110138945336E-3</v>
      </c>
      <c r="L58" s="337">
        <v>6.9567369395664338</v>
      </c>
      <c r="M58" s="338">
        <v>93.394676558900358</v>
      </c>
      <c r="N58" s="339">
        <v>33.175434322967838</v>
      </c>
      <c r="O58" s="120"/>
      <c r="P58" s="320">
        <v>2412.876250752935</v>
      </c>
      <c r="Q58" s="336">
        <v>9.0623019634297891E-3</v>
      </c>
      <c r="R58" s="337">
        <v>4.5</v>
      </c>
      <c r="S58" s="326">
        <v>98.397959331201449</v>
      </c>
      <c r="T58" s="117"/>
      <c r="U58" s="327">
        <v>1.0871907124045073</v>
      </c>
      <c r="V58" s="328">
        <v>0.94915257586328239</v>
      </c>
      <c r="W58" s="329">
        <v>0.36161596924271844</v>
      </c>
      <c r="X58" s="124">
        <v>2147.7713765918738</v>
      </c>
      <c r="Y58" s="242">
        <v>9.4922343590956235E-3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-309.51744946492261</v>
      </c>
      <c r="G60" s="198">
        <v>5</v>
      </c>
      <c r="H60" s="252">
        <v>3.0951744946492261</v>
      </c>
      <c r="I60" s="117"/>
      <c r="J60" s="113">
        <v>8</v>
      </c>
      <c r="K60" s="251">
        <v>324.52444946492272</v>
      </c>
      <c r="L60" s="198">
        <v>5</v>
      </c>
      <c r="M60" s="199">
        <v>12.980977978596908</v>
      </c>
      <c r="N60" s="340">
        <v>29.376828989298449</v>
      </c>
      <c r="O60" s="120"/>
      <c r="P60" s="113">
        <v>25</v>
      </c>
      <c r="Q60" s="251">
        <v>287.18107714743542</v>
      </c>
      <c r="R60" s="198">
        <v>5</v>
      </c>
      <c r="S60" s="116">
        <v>35.897634643429427</v>
      </c>
      <c r="T60" s="117"/>
      <c r="U60" s="121">
        <v>0.32</v>
      </c>
      <c r="V60" s="122">
        <v>0.36161095591775705</v>
      </c>
      <c r="W60" s="201">
        <v>0.98835122813028564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18.104399999999995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0.27272727272727271</v>
      </c>
      <c r="V61" s="150">
        <v>0.38493231312536785</v>
      </c>
      <c r="W61" s="151">
        <v>1.4799882283696288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102.16666666666669</v>
      </c>
      <c r="G62" s="145">
        <v>5</v>
      </c>
      <c r="H62" s="343">
        <v>-1.5325000000000002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3.0649999999999999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8.3333333333333343E-2</v>
      </c>
      <c r="V62" s="150">
        <v>3.6356528537920256E-2</v>
      </c>
      <c r="W62" s="151">
        <v>0.4355549239732841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4.5392499999999991</v>
      </c>
      <c r="I64" s="117"/>
      <c r="J64" s="219"/>
      <c r="K64" s="220"/>
      <c r="L64" s="221"/>
      <c r="M64" s="347">
        <v>8.0783799999999992</v>
      </c>
      <c r="N64" s="335">
        <v>8.0305800000000005</v>
      </c>
      <c r="O64" s="120"/>
      <c r="P64" s="219"/>
      <c r="Q64" s="220"/>
      <c r="R64" s="221"/>
      <c r="S64" s="265">
        <v>18.112385654130971</v>
      </c>
      <c r="T64" s="117"/>
      <c r="U64" s="228"/>
      <c r="V64" s="229">
        <v>0.44601413387846717</v>
      </c>
      <c r="W64" s="267">
        <v>0.7882396678571445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7.7067451636062341</v>
      </c>
      <c r="I66" s="297"/>
      <c r="J66" s="293"/>
      <c r="K66" s="298"/>
      <c r="L66" s="295"/>
      <c r="M66" s="349">
        <v>104.51572661176832</v>
      </c>
      <c r="N66" s="350">
        <v>71.882608897469439</v>
      </c>
      <c r="O66" s="300"/>
      <c r="P66" s="293"/>
      <c r="Q66" s="294"/>
      <c r="R66" s="301"/>
      <c r="S66" s="296">
        <v>146.33716795459313</v>
      </c>
      <c r="T66" s="302"/>
      <c r="U66" s="303"/>
      <c r="V66" s="304">
        <v>0.7142117622790024</v>
      </c>
      <c r="W66" s="305">
        <v>0.53418866224110872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76.262614042514755</v>
      </c>
      <c r="I68" s="297"/>
      <c r="J68" s="293"/>
      <c r="K68" s="298"/>
      <c r="L68" s="295"/>
      <c r="M68" s="296">
        <v>622.25111320480949</v>
      </c>
      <c r="N68" s="299">
        <v>357.29763047755296</v>
      </c>
      <c r="O68" s="300"/>
      <c r="P68" s="293"/>
      <c r="Q68" s="294"/>
      <c r="R68" s="301"/>
      <c r="S68" s="296">
        <v>1432.3019012293862</v>
      </c>
      <c r="T68" s="302"/>
      <c r="U68" s="303"/>
      <c r="V68" s="304">
        <v>0.43444130924542745</v>
      </c>
      <c r="W68" s="305">
        <v>0.20968972468064204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187.14764750000001</v>
      </c>
      <c r="F13" s="114"/>
      <c r="G13" s="115"/>
      <c r="H13" s="116">
        <v>13.899239355308843</v>
      </c>
      <c r="I13" s="117"/>
      <c r="J13" s="113">
        <v>-142.65552180056648</v>
      </c>
      <c r="K13" s="114"/>
      <c r="L13" s="115"/>
      <c r="M13" s="118">
        <v>49.107643565974207</v>
      </c>
      <c r="N13" s="119">
        <v>49.818986811779133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-0.1502860982954643</v>
      </c>
      <c r="V13" s="122">
        <v>0.54509053466935964</v>
      </c>
      <c r="W13" s="123">
        <v>0.40442064907754138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42.109537500000094</v>
      </c>
      <c r="F14" s="133">
        <v>0.01</v>
      </c>
      <c r="G14" s="134">
        <v>5</v>
      </c>
      <c r="H14" s="135">
        <v>2.1054768750000048</v>
      </c>
      <c r="I14" s="117"/>
      <c r="J14" s="132">
        <v>497.845978199434</v>
      </c>
      <c r="K14" s="133">
        <v>0.01</v>
      </c>
      <c r="L14" s="134">
        <v>5</v>
      </c>
      <c r="M14" s="136">
        <v>24.8922989099717</v>
      </c>
      <c r="N14" s="137">
        <v>16.477290083309036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0.75000000000000011</v>
      </c>
      <c r="V14" s="139">
        <v>0.75</v>
      </c>
      <c r="W14" s="140">
        <v>0.75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-42.028289999999998</v>
      </c>
      <c r="F15" s="144">
        <v>7.000000000000001E-3</v>
      </c>
      <c r="G15" s="145">
        <v>5.37</v>
      </c>
      <c r="H15" s="146">
        <v>-1.5798434211000003</v>
      </c>
      <c r="I15" s="117"/>
      <c r="J15" s="143">
        <v>-156.09274000000002</v>
      </c>
      <c r="K15" s="144">
        <v>7.000000000000001E-3</v>
      </c>
      <c r="L15" s="145">
        <v>5.37</v>
      </c>
      <c r="M15" s="147">
        <v>-5.8675260966000016</v>
      </c>
      <c r="N15" s="148">
        <v>-2.5766711000000009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-0.47030431147965485</v>
      </c>
      <c r="V15" s="150">
        <v>-0.82456805356904039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-318.10456999999997</v>
      </c>
      <c r="F16" s="152"/>
      <c r="G16" s="153"/>
      <c r="H16" s="146">
        <v>-7.7573103907047001</v>
      </c>
      <c r="I16" s="117"/>
      <c r="J16" s="143">
        <v>-1298.5266800000002</v>
      </c>
      <c r="K16" s="152"/>
      <c r="L16" s="153"/>
      <c r="M16" s="147">
        <v>-16.233288599025819</v>
      </c>
      <c r="N16" s="148">
        <v>12.799532940383919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 t="s">
        <v>21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505.1709699999999</v>
      </c>
      <c r="F17" s="152"/>
      <c r="G17" s="153"/>
      <c r="H17" s="146">
        <v>21.13091629211354</v>
      </c>
      <c r="I17" s="117"/>
      <c r="J17" s="143">
        <v>814.11791999999969</v>
      </c>
      <c r="K17" s="152"/>
      <c r="L17" s="153"/>
      <c r="M17" s="147">
        <v>46.316159351628329</v>
      </c>
      <c r="N17" s="148">
        <v>23.118834888086177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3.607236839466383</v>
      </c>
      <c r="V17" s="150">
        <v>0.8092566439211053</v>
      </c>
      <c r="W17" s="151">
        <v>0.23009574493344592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580.65455000000009</v>
      </c>
      <c r="F18" s="160">
        <v>2.36028606233007E-3</v>
      </c>
      <c r="G18" s="161">
        <v>1</v>
      </c>
      <c r="H18" s="162">
        <v>1.370510841393539</v>
      </c>
      <c r="I18" s="163"/>
      <c r="J18" s="159">
        <v>2352.3036000000002</v>
      </c>
      <c r="K18" s="160">
        <v>2.8187375905509558E-3</v>
      </c>
      <c r="L18" s="161">
        <v>1</v>
      </c>
      <c r="M18" s="164">
        <v>6.6305265817083399</v>
      </c>
      <c r="N18" s="165">
        <v>4.1770215630621728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0.5192281892157069</v>
      </c>
      <c r="V18" s="170">
        <v>0.28697412059137589</v>
      </c>
      <c r="W18" s="171">
        <v>0.15400866154462042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469.27975999999995</v>
      </c>
      <c r="F19" s="160">
        <v>4.7840000000000001E-3</v>
      </c>
      <c r="G19" s="161">
        <v>8</v>
      </c>
      <c r="H19" s="162">
        <v>17.960274974719997</v>
      </c>
      <c r="I19" s="163"/>
      <c r="J19" s="159">
        <v>1093.4423599999998</v>
      </c>
      <c r="K19" s="160">
        <v>4.7840000000000001E-3</v>
      </c>
      <c r="L19" s="161">
        <v>8</v>
      </c>
      <c r="M19" s="164">
        <v>41.84822600191999</v>
      </c>
      <c r="N19" s="165">
        <v>-6.0311748940799941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2.9950181962483486</v>
      </c>
      <c r="V19" s="170">
        <v>2.9950181962483486</v>
      </c>
      <c r="W19" s="171">
        <v>-0.12602275025161433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6.4669999999978245E-2</v>
      </c>
      <c r="F20" s="179">
        <v>2.5999999999999999E-3</v>
      </c>
      <c r="G20" s="180">
        <v>8</v>
      </c>
      <c r="H20" s="181">
        <v>1.3451359999995475E-3</v>
      </c>
      <c r="I20" s="163"/>
      <c r="J20" s="178">
        <v>237.97931</v>
      </c>
      <c r="K20" s="179">
        <v>2.5999999999999999E-3</v>
      </c>
      <c r="L20" s="180">
        <v>8</v>
      </c>
      <c r="M20" s="182">
        <v>4.9499696479999997</v>
      </c>
      <c r="N20" s="183">
        <v>24.425400959104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0.21994756844383734</v>
      </c>
      <c r="V20" s="185">
        <v>0.21994756844383731</v>
      </c>
      <c r="W20" s="186">
        <v>0.96735318020055217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206.00467</v>
      </c>
      <c r="F22" s="197">
        <v>3.0006000378757829E-2</v>
      </c>
      <c r="G22" s="198">
        <v>2.3661832061068702</v>
      </c>
      <c r="H22" s="116">
        <v>14.626268569374364</v>
      </c>
      <c r="I22" s="117"/>
      <c r="J22" s="113">
        <v>1235.5095799999999</v>
      </c>
      <c r="K22" s="197">
        <v>3.3753180068561893E-2</v>
      </c>
      <c r="L22" s="198">
        <v>2.3894676666249657</v>
      </c>
      <c r="M22" s="199">
        <v>99.646482251842997</v>
      </c>
      <c r="N22" s="200">
        <v>109.29357163204028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0.47335079856730083</v>
      </c>
      <c r="V22" s="122">
        <v>0.3727507829173286</v>
      </c>
      <c r="W22" s="201">
        <v>0.42748280839082842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196.5</v>
      </c>
      <c r="F23" s="133">
        <v>2.6739226376746143E-2</v>
      </c>
      <c r="G23" s="134">
        <v>2.3661832061068702</v>
      </c>
      <c r="H23" s="135">
        <v>12.432537000000002</v>
      </c>
      <c r="I23" s="117"/>
      <c r="J23" s="132">
        <v>1155.5255199999999</v>
      </c>
      <c r="K23" s="133">
        <v>2.9258263259302485E-2</v>
      </c>
      <c r="L23" s="134">
        <v>2.3894676666249657</v>
      </c>
      <c r="M23" s="203">
        <v>80.784723498799991</v>
      </c>
      <c r="N23" s="204">
        <v>87.455226668000023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0.48697786740155025</v>
      </c>
      <c r="V23" s="139">
        <v>0.40651269170540416</v>
      </c>
      <c r="W23" s="205">
        <v>0.45151681020278001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9.5046699999999991</v>
      </c>
      <c r="F24" s="144">
        <v>4.3199999999999995E-2</v>
      </c>
      <c r="G24" s="145">
        <v>1.5800000000000003</v>
      </c>
      <c r="H24" s="146">
        <v>0.64875075552000006</v>
      </c>
      <c r="I24" s="117"/>
      <c r="J24" s="143">
        <v>79.984059999999971</v>
      </c>
      <c r="K24" s="144">
        <v>4.3114382290671417E-2</v>
      </c>
      <c r="L24" s="145">
        <v>1.5800000000000003</v>
      </c>
      <c r="M24" s="207">
        <v>5.4485720771999988</v>
      </c>
      <c r="N24" s="208">
        <v>7.8511551453000008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0.33708011022480605</v>
      </c>
      <c r="V24" s="150">
        <v>0.35683203047406431</v>
      </c>
      <c r="W24" s="209">
        <v>0.50217207476312353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0.83</v>
      </c>
      <c r="I25" s="117"/>
      <c r="J25" s="210"/>
      <c r="K25" s="152"/>
      <c r="L25" s="212"/>
      <c r="M25" s="214">
        <v>5.0495000000000001</v>
      </c>
      <c r="N25" s="208">
        <v>2.1209681613187614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0.35467192183462526</v>
      </c>
      <c r="W25" s="209">
        <v>0.15969050932747555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0.7149808138543623</v>
      </c>
      <c r="I26" s="117"/>
      <c r="J26" s="219"/>
      <c r="K26" s="223"/>
      <c r="L26" s="221"/>
      <c r="M26" s="224">
        <v>8.363686675843006</v>
      </c>
      <c r="N26" s="225">
        <v>11.866221657421512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0.21393367747146655</v>
      </c>
      <c r="W26" s="230">
        <v>0.35893473437947054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969.85096999999996</v>
      </c>
      <c r="F28" s="197">
        <v>1.2102179898525276E-3</v>
      </c>
      <c r="G28" s="198">
        <v>8.3027994130892111</v>
      </c>
      <c r="H28" s="116">
        <v>9.7452538165507647</v>
      </c>
      <c r="I28" s="117"/>
      <c r="J28" s="113">
        <v>2157.17895</v>
      </c>
      <c r="K28" s="197">
        <v>2.2157650414603158E-3</v>
      </c>
      <c r="L28" s="198">
        <v>8.1909938925558325</v>
      </c>
      <c r="M28" s="199">
        <v>39.151326578067078</v>
      </c>
      <c r="N28" s="200">
        <v>146.52891783282877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0.28198417647058821</v>
      </c>
      <c r="V28" s="122">
        <v>9.3985468377725048E-2</v>
      </c>
      <c r="W28" s="201">
        <v>0.3191011207894518</v>
      </c>
      <c r="X28" s="202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969.85096999999996</v>
      </c>
      <c r="F29" s="133">
        <v>-3.8403284385003989E-4</v>
      </c>
      <c r="G29" s="134">
        <v>8.3027994130892111</v>
      </c>
      <c r="H29" s="135">
        <v>-3.0924160511500007</v>
      </c>
      <c r="I29" s="117"/>
      <c r="J29" s="132">
        <v>2157.17895</v>
      </c>
      <c r="K29" s="133">
        <v>1.4417371250227996E-4</v>
      </c>
      <c r="L29" s="134">
        <v>8.1909938925558325</v>
      </c>
      <c r="M29" s="203">
        <v>2.5474687056300005</v>
      </c>
      <c r="N29" s="204">
        <v>9.4751827992299962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0.28198417647058821</v>
      </c>
      <c r="V29" s="139">
        <v>9.5143555765826344E-3</v>
      </c>
      <c r="W29" s="205">
        <v>3.0904053487377677E-2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1.8084600000000002</v>
      </c>
      <c r="I30" s="117"/>
      <c r="J30" s="210"/>
      <c r="K30" s="154"/>
      <c r="L30" s="212"/>
      <c r="M30" s="214">
        <v>3.52929</v>
      </c>
      <c r="N30" s="208">
        <v>1.8008700000000002</v>
      </c>
      <c r="O30" s="120"/>
      <c r="P30" s="210"/>
      <c r="Q30" s="154"/>
      <c r="R30" s="155"/>
      <c r="S30" s="213">
        <v>22.95</v>
      </c>
      <c r="T30" s="117"/>
      <c r="U30" s="215"/>
      <c r="V30" s="150">
        <v>0.15378169934640523</v>
      </c>
      <c r="W30" s="209">
        <v>8.2231506849315072E-2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9.2411498677007646</v>
      </c>
      <c r="I31" s="117"/>
      <c r="J31" s="210"/>
      <c r="K31" s="211"/>
      <c r="L31" s="212"/>
      <c r="M31" s="214">
        <v>28.989247872437076</v>
      </c>
      <c r="N31" s="208">
        <v>121.52516503359877</v>
      </c>
      <c r="O31" s="120"/>
      <c r="P31" s="210"/>
      <c r="Q31" s="154"/>
      <c r="R31" s="155"/>
      <c r="S31" s="213">
        <v>114.16337218124998</v>
      </c>
      <c r="T31" s="117"/>
      <c r="U31" s="215"/>
      <c r="V31" s="150">
        <v>0.2539277468644906</v>
      </c>
      <c r="W31" s="209">
        <v>1.0167450043143837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1.7880599999999998</v>
      </c>
      <c r="I32" s="117"/>
      <c r="J32" s="219"/>
      <c r="K32" s="223"/>
      <c r="L32" s="221"/>
      <c r="M32" s="224">
        <v>4.0853200000000003</v>
      </c>
      <c r="N32" s="225">
        <v>13.727700000000002</v>
      </c>
      <c r="O32" s="120"/>
      <c r="P32" s="219"/>
      <c r="Q32" s="220"/>
      <c r="R32" s="226"/>
      <c r="S32" s="227">
        <v>11.704499999999999</v>
      </c>
      <c r="T32" s="117"/>
      <c r="U32" s="228"/>
      <c r="V32" s="229">
        <v>0.34903840403263708</v>
      </c>
      <c r="W32" s="230">
        <v>1.2290894439967772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656.18100000000004</v>
      </c>
      <c r="K34" s="197">
        <v>8.5110598147167555E-3</v>
      </c>
      <c r="L34" s="198">
        <v>4.0642865666043102</v>
      </c>
      <c r="M34" s="199">
        <v>22.698210304451646</v>
      </c>
      <c r="N34" s="200">
        <v>12.742848696657694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1.2653177049184199</v>
      </c>
      <c r="V34" s="122">
        <v>1.0879484572591449</v>
      </c>
      <c r="W34" s="201">
        <v>0.49618783489748169</v>
      </c>
      <c r="X34" s="202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618.48099999999999</v>
      </c>
      <c r="K35" s="133">
        <v>6.7774548083414229E-3</v>
      </c>
      <c r="L35" s="134">
        <v>4.0642865666043102</v>
      </c>
      <c r="M35" s="203">
        <v>17.036379847999999</v>
      </c>
      <c r="N35" s="204">
        <v>9.7028442591000008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1.2596189839963685</v>
      </c>
      <c r="V35" s="139">
        <v>1.0280550538838777</v>
      </c>
      <c r="W35" s="205">
        <v>0.49739045285659367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37.700000000000003</v>
      </c>
      <c r="K36" s="144">
        <v>6.9335617232139414E-3</v>
      </c>
      <c r="L36" s="145">
        <v>2.3728916666666664</v>
      </c>
      <c r="M36" s="207">
        <v>0.62026267441666671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1.3667590911677661</v>
      </c>
      <c r="V36" s="150">
        <v>1.4991152063147857</v>
      </c>
      <c r="W36" s="209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2.17</v>
      </c>
      <c r="N37" s="208">
        <v>1.5999999999999999</v>
      </c>
      <c r="O37" s="120"/>
      <c r="P37" s="210"/>
      <c r="Q37" s="154"/>
      <c r="R37" s="155"/>
      <c r="S37" s="213">
        <v>1.5557697425303314</v>
      </c>
      <c r="T37" s="117"/>
      <c r="U37" s="215"/>
      <c r="V37" s="150">
        <v>1.3948079466249765</v>
      </c>
      <c r="W37" s="209">
        <v>0.88112141267967892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2.8715677820349823</v>
      </c>
      <c r="N38" s="225">
        <v>1.4400044375576928</v>
      </c>
      <c r="O38" s="120"/>
      <c r="P38" s="219"/>
      <c r="Q38" s="220"/>
      <c r="R38" s="226"/>
      <c r="S38" s="227">
        <v>2.3223253101855703</v>
      </c>
      <c r="T38" s="117"/>
      <c r="U38" s="228"/>
      <c r="V38" s="246">
        <v>1.2365053980338023</v>
      </c>
      <c r="W38" s="247">
        <v>0.36466934653687894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</v>
      </c>
      <c r="F40" s="251" t="s">
        <v>21</v>
      </c>
      <c r="G40" s="198">
        <v>9.1510224606101289</v>
      </c>
      <c r="H40" s="252">
        <v>6.3063268317642356</v>
      </c>
      <c r="I40" s="117"/>
      <c r="J40" s="113">
        <v>50</v>
      </c>
      <c r="K40" s="251" t="s">
        <v>21</v>
      </c>
      <c r="L40" s="198">
        <v>6.0360952061682873</v>
      </c>
      <c r="M40" s="199">
        <v>100.33023456815394</v>
      </c>
      <c r="N40" s="200">
        <v>112.34618171646883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0.17421602787456447</v>
      </c>
      <c r="V40" s="122">
        <v>0.92948003013529645</v>
      </c>
      <c r="W40" s="201">
        <v>1.1340953876860458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0.55367683176422844</v>
      </c>
      <c r="I41" s="117"/>
      <c r="J41" s="253">
        <v>7</v>
      </c>
      <c r="K41" s="254" t="s">
        <v>21</v>
      </c>
      <c r="L41" s="255">
        <v>5</v>
      </c>
      <c r="M41" s="147">
        <v>38.753884568153914</v>
      </c>
      <c r="N41" s="148">
        <v>36.695148383135489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0.18421052631578946</v>
      </c>
      <c r="V41" s="150">
        <v>1.2230316622116895</v>
      </c>
      <c r="W41" s="151">
        <v>1.0189854081057936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3.460000000000008</v>
      </c>
      <c r="I42" s="117"/>
      <c r="J42" s="253">
        <v>-15</v>
      </c>
      <c r="K42" s="254" t="s">
        <v>21</v>
      </c>
      <c r="L42" s="255">
        <v>5</v>
      </c>
      <c r="M42" s="147">
        <v>55.175000000000011</v>
      </c>
      <c r="N42" s="148">
        <v>65.605000000000004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-0.21739130434782608</v>
      </c>
      <c r="V42" s="150">
        <v>0.90824807056305168</v>
      </c>
      <c r="W42" s="151">
        <v>1.6202307431255314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25</v>
      </c>
      <c r="F43" s="254">
        <v>19.74978267302706</v>
      </c>
      <c r="G43" s="255">
        <v>5.6641635936976202</v>
      </c>
      <c r="H43" s="147">
        <v>2.7966499999999987</v>
      </c>
      <c r="I43" s="117"/>
      <c r="J43" s="253">
        <v>78</v>
      </c>
      <c r="K43" s="254">
        <v>17.748450683342845</v>
      </c>
      <c r="L43" s="255">
        <v>5.6641635936976202</v>
      </c>
      <c r="M43" s="147">
        <v>7.8413499999999994</v>
      </c>
      <c r="N43" s="148">
        <v>6.5900333333333334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0.96296296296296291</v>
      </c>
      <c r="V43" s="150">
        <v>0.93586001072532554</v>
      </c>
      <c r="W43" s="151">
        <v>0.42309513934663134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-20</v>
      </c>
      <c r="K44" s="258">
        <v>14.399999999999999</v>
      </c>
      <c r="L44" s="259">
        <v>5</v>
      </c>
      <c r="M44" s="260">
        <v>-1.44</v>
      </c>
      <c r="N44" s="261">
        <v>3.4559999999999995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-0.20202020202020202</v>
      </c>
      <c r="V44" s="229">
        <v>-0.20202020202020202</v>
      </c>
      <c r="W44" s="267">
        <v>0.49484536082474218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-2.0533599999999979</v>
      </c>
      <c r="I46" s="117"/>
      <c r="J46" s="274"/>
      <c r="K46" s="275"/>
      <c r="L46" s="276"/>
      <c r="M46" s="199">
        <v>-13.510479999999999</v>
      </c>
      <c r="N46" s="200">
        <v>-11.284649999999999</v>
      </c>
      <c r="O46" s="120"/>
      <c r="P46" s="274"/>
      <c r="Q46" s="275"/>
      <c r="R46" s="276"/>
      <c r="S46" s="116">
        <v>-10.252994521565448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-2.0533599999999979</v>
      </c>
      <c r="I47" s="117"/>
      <c r="J47" s="278"/>
      <c r="K47" s="279"/>
      <c r="L47" s="280"/>
      <c r="M47" s="203">
        <v>-14.262979999999999</v>
      </c>
      <c r="N47" s="204">
        <v>-13.013999999999999</v>
      </c>
      <c r="O47" s="120"/>
      <c r="P47" s="281"/>
      <c r="Q47" s="282"/>
      <c r="R47" s="283"/>
      <c r="S47" s="135">
        <v>-21.012377573328177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0.75250000000000006</v>
      </c>
      <c r="N48" s="225">
        <v>1.7293499999999999</v>
      </c>
      <c r="O48" s="120"/>
      <c r="P48" s="287"/>
      <c r="Q48" s="288"/>
      <c r="R48" s="289"/>
      <c r="S48" s="265">
        <v>10.759383051762729</v>
      </c>
      <c r="T48" s="117"/>
      <c r="U48" s="228"/>
      <c r="V48" s="229">
        <v>6.9938954341505349E-2</v>
      </c>
      <c r="W48" s="230">
        <v>0.26613220243309316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42.523728572998209</v>
      </c>
      <c r="I50" s="297"/>
      <c r="J50" s="293"/>
      <c r="K50" s="298"/>
      <c r="L50" s="295"/>
      <c r="M50" s="296">
        <v>297.42341726848986</v>
      </c>
      <c r="N50" s="299">
        <v>419.4458566897747</v>
      </c>
      <c r="O50" s="300"/>
      <c r="P50" s="293"/>
      <c r="Q50" s="294"/>
      <c r="R50" s="301"/>
      <c r="S50" s="296">
        <v>892.53867663744063</v>
      </c>
      <c r="T50" s="302"/>
      <c r="U50" s="303"/>
      <c r="V50" s="304">
        <v>0.33323308563949955</v>
      </c>
      <c r="W50" s="305">
        <v>0.44062694839550648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112.67410241759833</v>
      </c>
      <c r="F53" s="321"/>
      <c r="G53" s="322"/>
      <c r="H53" s="323">
        <v>3.5351874201956073</v>
      </c>
      <c r="I53" s="117"/>
      <c r="J53" s="320">
        <v>67.426884505590209</v>
      </c>
      <c r="K53" s="321"/>
      <c r="L53" s="322"/>
      <c r="M53" s="324">
        <v>2.641200753106725</v>
      </c>
      <c r="N53" s="325">
        <v>1.366690049999999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0.59610905467265696</v>
      </c>
      <c r="V53" s="328">
        <v>0.5714388356641027</v>
      </c>
      <c r="W53" s="329">
        <v>0.27823109783333339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41.382314505590244</v>
      </c>
      <c r="K54" s="144">
        <v>0.01</v>
      </c>
      <c r="L54" s="145">
        <v>5</v>
      </c>
      <c r="M54" s="330">
        <v>2.069115725279512</v>
      </c>
      <c r="N54" s="331">
        <v>0.91675524999999913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0.75</v>
      </c>
      <c r="V54" s="150">
        <v>0.74999999999999989</v>
      </c>
      <c r="W54" s="151">
        <v>0.33593986827777811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-53.630620000000008</v>
      </c>
      <c r="F55" s="144">
        <v>2.9746815357505922E-3</v>
      </c>
      <c r="G55" s="145">
        <v>5.36</v>
      </c>
      <c r="H55" s="332">
        <v>-0.8551023207476306</v>
      </c>
      <c r="I55" s="117"/>
      <c r="J55" s="143">
        <v>-74.386880000000005</v>
      </c>
      <c r="K55" s="144">
        <v>2.9746815357505922E-3</v>
      </c>
      <c r="L55" s="145">
        <v>5.36</v>
      </c>
      <c r="M55" s="330">
        <v>-1.1860462124281894</v>
      </c>
      <c r="N55" s="331">
        <v>3.7563200000000067E-2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-1.4979603583625734</v>
      </c>
      <c r="V55" s="150">
        <v>-0.74265916988458103</v>
      </c>
      <c r="W55" s="151">
        <v>1.7206032444444474E-2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159.40766999999997</v>
      </c>
      <c r="F56" s="333" t="s">
        <v>21</v>
      </c>
      <c r="G56" s="259">
        <v>5.36</v>
      </c>
      <c r="H56" s="334">
        <v>4.045437120063319</v>
      </c>
      <c r="I56" s="117"/>
      <c r="J56" s="262">
        <v>100.43144999999997</v>
      </c>
      <c r="K56" s="333" t="s">
        <v>21</v>
      </c>
      <c r="L56" s="259">
        <v>5.36</v>
      </c>
      <c r="M56" s="334">
        <v>1.7581312402554023</v>
      </c>
      <c r="N56" s="335">
        <v>0.41237159999999978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656.18100000000004</v>
      </c>
      <c r="K58" s="336">
        <v>8.5110598147167555E-3</v>
      </c>
      <c r="L58" s="337">
        <v>4.0642865666043102</v>
      </c>
      <c r="M58" s="338">
        <v>22.698210304451646</v>
      </c>
      <c r="N58" s="339">
        <v>12.742848696657694</v>
      </c>
      <c r="O58" s="120"/>
      <c r="P58" s="320">
        <v>518.58991417677714</v>
      </c>
      <c r="Q58" s="336">
        <v>8.9401893062907665E-3</v>
      </c>
      <c r="R58" s="337">
        <v>4.5</v>
      </c>
      <c r="S58" s="326">
        <v>20.863314022830611</v>
      </c>
      <c r="T58" s="117"/>
      <c r="U58" s="327">
        <v>1.2653177049184199</v>
      </c>
      <c r="V58" s="328">
        <v>1.0879484572591449</v>
      </c>
      <c r="W58" s="329">
        <v>0.49618783489748169</v>
      </c>
      <c r="X58" s="124">
        <v>605.28926622195274</v>
      </c>
      <c r="Y58" s="242">
        <v>9.4285504193876088E-3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1.2962800000000003</v>
      </c>
      <c r="I60" s="117"/>
      <c r="J60" s="113">
        <v>9</v>
      </c>
      <c r="K60" s="251">
        <v>279.55743321442719</v>
      </c>
      <c r="L60" s="198">
        <v>5</v>
      </c>
      <c r="M60" s="199">
        <v>12.580084494649226</v>
      </c>
      <c r="N60" s="340">
        <v>3.6336544946492273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0.9</v>
      </c>
      <c r="V60" s="122">
        <v>0.90990228112249627</v>
      </c>
      <c r="W60" s="201">
        <v>0.30563364502284429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321.31200000000001</v>
      </c>
      <c r="L61" s="145">
        <v>5</v>
      </c>
      <c r="M61" s="341">
        <v>8.0327999999999999</v>
      </c>
      <c r="N61" s="342">
        <v>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1.969982342554444</v>
      </c>
      <c r="W61" s="151">
        <v>0.28228369629193639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0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0.72022160664819956</v>
      </c>
      <c r="W62" s="151">
        <v>0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1.2962800000000003</v>
      </c>
      <c r="I64" s="117"/>
      <c r="J64" s="219"/>
      <c r="K64" s="220"/>
      <c r="L64" s="221"/>
      <c r="M64" s="347">
        <v>2.5088600000000003</v>
      </c>
      <c r="N64" s="335">
        <v>2.10643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0.36087132038429409</v>
      </c>
      <c r="W64" s="267">
        <v>0.55134969365079478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4.831467420195608</v>
      </c>
      <c r="I66" s="297"/>
      <c r="J66" s="293"/>
      <c r="K66" s="298"/>
      <c r="L66" s="295"/>
      <c r="M66" s="349">
        <v>37.919495552207593</v>
      </c>
      <c r="N66" s="350">
        <v>17.743193241306919</v>
      </c>
      <c r="O66" s="300"/>
      <c r="P66" s="293"/>
      <c r="Q66" s="294"/>
      <c r="R66" s="301"/>
      <c r="S66" s="296">
        <v>39.311085649758041</v>
      </c>
      <c r="T66" s="302"/>
      <c r="U66" s="303"/>
      <c r="V66" s="304">
        <v>0.96460056814637951</v>
      </c>
      <c r="W66" s="305">
        <v>0.4176589622405365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43.820008572998212</v>
      </c>
      <c r="I68" s="297"/>
      <c r="J68" s="293"/>
      <c r="K68" s="298"/>
      <c r="L68" s="295"/>
      <c r="M68" s="296">
        <v>310.00350176313907</v>
      </c>
      <c r="N68" s="299">
        <v>423.07951118442395</v>
      </c>
      <c r="O68" s="300"/>
      <c r="P68" s="293"/>
      <c r="Q68" s="294"/>
      <c r="R68" s="301"/>
      <c r="S68" s="296">
        <v>906.36442996902906</v>
      </c>
      <c r="T68" s="302"/>
      <c r="U68" s="303"/>
      <c r="V68" s="304">
        <v>0.34202964228608579</v>
      </c>
      <c r="W68" s="305">
        <v>0.4389617752291039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-242.55560490471765</v>
      </c>
      <c r="F13" s="114"/>
      <c r="G13" s="115"/>
      <c r="H13" s="116">
        <v>-6.0719258854475386</v>
      </c>
      <c r="I13" s="117"/>
      <c r="J13" s="113">
        <v>-706.92205942830537</v>
      </c>
      <c r="K13" s="114"/>
      <c r="L13" s="115"/>
      <c r="M13" s="118">
        <v>37.510137085951115</v>
      </c>
      <c r="N13" s="119">
        <v>44.599500509988665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-1.1066905292790239</v>
      </c>
      <c r="V13" s="122">
        <v>0.6187177503042065</v>
      </c>
      <c r="W13" s="123">
        <v>0.48529352501229212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335.01987057169424</v>
      </c>
      <c r="K14" s="133">
        <v>0.01</v>
      </c>
      <c r="L14" s="134">
        <v>5</v>
      </c>
      <c r="M14" s="136">
        <v>16.750993528584711</v>
      </c>
      <c r="N14" s="137">
        <v>12.292768885768472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-35.410969999999999</v>
      </c>
      <c r="F15" s="144">
        <v>7.000000000000001E-3</v>
      </c>
      <c r="G15" s="145">
        <v>5.37</v>
      </c>
      <c r="H15" s="146">
        <v>-1.3310983623000003</v>
      </c>
      <c r="I15" s="117"/>
      <c r="J15" s="143">
        <v>-378.73447999999996</v>
      </c>
      <c r="K15" s="144">
        <v>7.000000000000001E-3</v>
      </c>
      <c r="L15" s="145">
        <v>5.37</v>
      </c>
      <c r="M15" s="147">
        <v>-14.2366291032</v>
      </c>
      <c r="N15" s="148">
        <v>-3.1253848000000009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-1.6957254476594581</v>
      </c>
      <c r="V15" s="150">
        <v>-2.9730559504439844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-120.14784999999999</v>
      </c>
      <c r="F16" s="152"/>
      <c r="G16" s="153"/>
      <c r="H16" s="146">
        <v>-7.1204057283257809</v>
      </c>
      <c r="I16" s="117"/>
      <c r="J16" s="143">
        <v>-900.74361999999985</v>
      </c>
      <c r="K16" s="152"/>
      <c r="L16" s="153"/>
      <c r="M16" s="147">
        <v>5.6966202893088482</v>
      </c>
      <c r="N16" s="148">
        <v>-0.87059268920627897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 t="s">
        <v>21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-142.83343000000002</v>
      </c>
      <c r="F17" s="152"/>
      <c r="G17" s="153"/>
      <c r="H17" s="146">
        <v>-0.41225404958587702</v>
      </c>
      <c r="I17" s="117"/>
      <c r="J17" s="143">
        <v>237.53617000000025</v>
      </c>
      <c r="K17" s="152"/>
      <c r="L17" s="153"/>
      <c r="M17" s="147">
        <v>29.299152371257556</v>
      </c>
      <c r="N17" s="148">
        <v>36.302709113426474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1.5640172169313307</v>
      </c>
      <c r="V17" s="150">
        <v>0.76073454092562354</v>
      </c>
      <c r="W17" s="151">
        <v>0.4843036597405842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91.10866</v>
      </c>
      <c r="F18" s="160">
        <v>1.2839104362791891E-2</v>
      </c>
      <c r="G18" s="161">
        <v>1</v>
      </c>
      <c r="H18" s="162">
        <v>1.1697535940941231</v>
      </c>
      <c r="I18" s="163"/>
      <c r="J18" s="159">
        <v>1787.6758400000001</v>
      </c>
      <c r="K18" s="160">
        <v>3.2202260692953981E-3</v>
      </c>
      <c r="L18" s="161">
        <v>1</v>
      </c>
      <c r="M18" s="164">
        <v>5.7567203434175491</v>
      </c>
      <c r="N18" s="165">
        <v>5.7851779983224692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0.58637854121401056</v>
      </c>
      <c r="V18" s="170">
        <v>0.3702493068417182</v>
      </c>
      <c r="W18" s="171">
        <v>0.28591123803859353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-17.688940000000009</v>
      </c>
      <c r="F19" s="160">
        <v>4.7840000000000001E-3</v>
      </c>
      <c r="G19" s="161">
        <v>8</v>
      </c>
      <c r="H19" s="162">
        <v>-0.67699111168000037</v>
      </c>
      <c r="I19" s="163"/>
      <c r="J19" s="159">
        <v>671.08047000000022</v>
      </c>
      <c r="K19" s="160">
        <v>4.7840000000000001E-3</v>
      </c>
      <c r="L19" s="161">
        <v>8</v>
      </c>
      <c r="M19" s="164">
        <v>25.683591747840008</v>
      </c>
      <c r="N19" s="165">
        <v>6.3673424236799985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2.7315088214218286</v>
      </c>
      <c r="V19" s="170">
        <v>2.7315088214218286</v>
      </c>
      <c r="W19" s="171">
        <v>0.17833693883743201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0.21700999999995929</v>
      </c>
      <c r="F20" s="179">
        <v>2.5999999999999999E-3</v>
      </c>
      <c r="G20" s="180">
        <v>8</v>
      </c>
      <c r="H20" s="181">
        <v>4.5138079999991528E-3</v>
      </c>
      <c r="I20" s="163"/>
      <c r="J20" s="178">
        <v>588.80144999999993</v>
      </c>
      <c r="K20" s="179">
        <v>2.5999999999999999E-3</v>
      </c>
      <c r="L20" s="180">
        <v>8</v>
      </c>
      <c r="M20" s="182">
        <v>12.247070159999998</v>
      </c>
      <c r="N20" s="183">
        <v>23.633956761424002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0.80867323254242496</v>
      </c>
      <c r="V20" s="185">
        <v>0.80867323254242507</v>
      </c>
      <c r="W20" s="186">
        <v>1.2546305827682238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218.33497</v>
      </c>
      <c r="F22" s="197">
        <v>2.0466101400620166E-2</v>
      </c>
      <c r="G22" s="198">
        <v>2.5293091226877702</v>
      </c>
      <c r="H22" s="116">
        <v>11.302130895835123</v>
      </c>
      <c r="I22" s="117"/>
      <c r="J22" s="113">
        <v>1001.56961</v>
      </c>
      <c r="K22" s="197">
        <v>2.3412880775502468E-2</v>
      </c>
      <c r="L22" s="198">
        <v>2.5461117883298918</v>
      </c>
      <c r="M22" s="199">
        <v>59.70537903709635</v>
      </c>
      <c r="N22" s="200">
        <v>64.352450201581064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0.5755849032521142</v>
      </c>
      <c r="V22" s="122">
        <v>0.33501273117007463</v>
      </c>
      <c r="W22" s="201">
        <v>0.37755513514947892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205.97</v>
      </c>
      <c r="F23" s="133">
        <v>1.7238622985408906E-2</v>
      </c>
      <c r="G23" s="134">
        <v>2.5293091226877702</v>
      </c>
      <c r="H23" s="135">
        <v>8.9806640599999987</v>
      </c>
      <c r="I23" s="117"/>
      <c r="J23" s="132">
        <v>924.53300000000002</v>
      </c>
      <c r="K23" s="133">
        <v>1.872581606704608E-2</v>
      </c>
      <c r="L23" s="134">
        <v>2.5461117883298918</v>
      </c>
      <c r="M23" s="203">
        <v>44.079903821000002</v>
      </c>
      <c r="N23" s="204">
        <v>53.4898259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0.58444461098837208</v>
      </c>
      <c r="V23" s="139">
        <v>0.33271835768534053</v>
      </c>
      <c r="W23" s="205">
        <v>0.4142386308199999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12.36497</v>
      </c>
      <c r="F24" s="144">
        <v>4.3200000000000009E-2</v>
      </c>
      <c r="G24" s="145">
        <v>1.58</v>
      </c>
      <c r="H24" s="146">
        <v>0.84398339232000019</v>
      </c>
      <c r="I24" s="117"/>
      <c r="J24" s="143">
        <v>77.036609999999982</v>
      </c>
      <c r="K24" s="144">
        <v>4.306930398417063E-2</v>
      </c>
      <c r="L24" s="145">
        <v>1.5800000000000007</v>
      </c>
      <c r="M24" s="207">
        <v>5.2423028149199995</v>
      </c>
      <c r="N24" s="208">
        <v>2.2655931986799995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0.48698782588953476</v>
      </c>
      <c r="V24" s="150">
        <v>0.5149848982366162</v>
      </c>
      <c r="W24" s="209">
        <v>0.21736628867245822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0.45750000000000002</v>
      </c>
      <c r="I25" s="117"/>
      <c r="J25" s="210"/>
      <c r="K25" s="152"/>
      <c r="L25" s="212"/>
      <c r="M25" s="214">
        <v>3.07775</v>
      </c>
      <c r="N25" s="208">
        <v>3.6992934317785267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0.32426720687984495</v>
      </c>
      <c r="W25" s="209">
        <v>0.41778707222921513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1.0199834435151249</v>
      </c>
      <c r="I26" s="117"/>
      <c r="J26" s="219"/>
      <c r="K26" s="223"/>
      <c r="L26" s="221"/>
      <c r="M26" s="224">
        <v>7.3054224011763447</v>
      </c>
      <c r="N26" s="225">
        <v>4.8977376711225382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0.28029670532975087</v>
      </c>
      <c r="W26" s="230">
        <v>0.22222341122524106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1125.3816299999999</v>
      </c>
      <c r="F28" s="197">
        <v>2.1163822263781158E-4</v>
      </c>
      <c r="G28" s="198">
        <v>8.2388728115279442</v>
      </c>
      <c r="H28" s="116">
        <v>1.962283381284939</v>
      </c>
      <c r="I28" s="117"/>
      <c r="J28" s="113">
        <v>3718.3795299999997</v>
      </c>
      <c r="K28" s="197">
        <v>2.0058343239921297E-3</v>
      </c>
      <c r="L28" s="198">
        <v>7.5357678250503941</v>
      </c>
      <c r="M28" s="199">
        <v>56.205172334233495</v>
      </c>
      <c r="N28" s="200">
        <v>74.856683747330322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0.6075783545751634</v>
      </c>
      <c r="V28" s="122">
        <v>0.16865550636421392</v>
      </c>
      <c r="W28" s="201">
        <v>0.19833857127565763</v>
      </c>
      <c r="X28" s="202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1125.3816299999999</v>
      </c>
      <c r="F29" s="133">
        <v>-1.1510937559729348E-3</v>
      </c>
      <c r="G29" s="134">
        <v>8.2388728115279442</v>
      </c>
      <c r="H29" s="135">
        <v>-10.672798700979998</v>
      </c>
      <c r="I29" s="117"/>
      <c r="J29" s="132">
        <v>3718.3795299999997</v>
      </c>
      <c r="K29" s="133">
        <v>7.4307724688613553E-4</v>
      </c>
      <c r="L29" s="134">
        <v>7.5357678250503941</v>
      </c>
      <c r="M29" s="203">
        <v>20.821652226870007</v>
      </c>
      <c r="N29" s="204">
        <v>-2.7291995837199963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0.6075783545751634</v>
      </c>
      <c r="V29" s="139">
        <v>9.7206593029271732E-2</v>
      </c>
      <c r="W29" s="205">
        <v>-1.0830157078253954E-2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1.3003400000000001</v>
      </c>
      <c r="I30" s="117"/>
      <c r="J30" s="210"/>
      <c r="K30" s="154"/>
      <c r="L30" s="212"/>
      <c r="M30" s="214">
        <v>1.91534</v>
      </c>
      <c r="N30" s="208">
        <v>3.9206800000000004</v>
      </c>
      <c r="O30" s="120"/>
      <c r="P30" s="210"/>
      <c r="Q30" s="154"/>
      <c r="R30" s="155"/>
      <c r="S30" s="213">
        <v>18.36</v>
      </c>
      <c r="T30" s="117"/>
      <c r="U30" s="215"/>
      <c r="V30" s="150">
        <v>0.10432135076252724</v>
      </c>
      <c r="W30" s="209">
        <v>0.21781555555555557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8.6468220822649364</v>
      </c>
      <c r="I31" s="117"/>
      <c r="J31" s="210"/>
      <c r="K31" s="211"/>
      <c r="L31" s="212"/>
      <c r="M31" s="214">
        <v>26.861430107363489</v>
      </c>
      <c r="N31" s="208">
        <v>65.223293331050314</v>
      </c>
      <c r="O31" s="120"/>
      <c r="P31" s="210"/>
      <c r="Q31" s="154"/>
      <c r="R31" s="155"/>
      <c r="S31" s="213">
        <v>91.330697744999981</v>
      </c>
      <c r="T31" s="117"/>
      <c r="U31" s="215"/>
      <c r="V31" s="150">
        <v>0.29411173647618449</v>
      </c>
      <c r="W31" s="209">
        <v>0.66392674139944585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2.6879200000000001</v>
      </c>
      <c r="I32" s="117"/>
      <c r="J32" s="219"/>
      <c r="K32" s="223"/>
      <c r="L32" s="221"/>
      <c r="M32" s="224">
        <v>6.6067499999999999</v>
      </c>
      <c r="N32" s="225">
        <v>8.44191</v>
      </c>
      <c r="O32" s="120"/>
      <c r="P32" s="219"/>
      <c r="Q32" s="220"/>
      <c r="R32" s="226"/>
      <c r="S32" s="227">
        <v>9.3635999999999999</v>
      </c>
      <c r="T32" s="117"/>
      <c r="U32" s="228"/>
      <c r="V32" s="229">
        <v>0.70557798282711781</v>
      </c>
      <c r="W32" s="230">
        <v>0.91959803921568628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-20</v>
      </c>
      <c r="F34" s="197">
        <v>-4.5935219298375345E-2</v>
      </c>
      <c r="G34" s="198">
        <v>2.42</v>
      </c>
      <c r="H34" s="116">
        <v>2.2232646140413665</v>
      </c>
      <c r="I34" s="117"/>
      <c r="J34" s="113">
        <v>281.32776000000001</v>
      </c>
      <c r="K34" s="197">
        <v>1.0008079236455828E-2</v>
      </c>
      <c r="L34" s="198">
        <v>5.258659647380691</v>
      </c>
      <c r="M34" s="199">
        <v>14.806021870476187</v>
      </c>
      <c r="N34" s="200">
        <v>12.032115137539456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0.41877843470987697</v>
      </c>
      <c r="V34" s="122">
        <v>0.54127357025472889</v>
      </c>
      <c r="W34" s="201">
        <v>0.45453485916936842</v>
      </c>
      <c r="X34" s="202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-20</v>
      </c>
      <c r="F35" s="133">
        <v>2.07E-2</v>
      </c>
      <c r="G35" s="134">
        <v>2.42</v>
      </c>
      <c r="H35" s="135">
        <v>-1.0018799999999999</v>
      </c>
      <c r="I35" s="117"/>
      <c r="J35" s="132">
        <v>281.32776000000001</v>
      </c>
      <c r="K35" s="133">
        <v>7.4168908626138482E-3</v>
      </c>
      <c r="L35" s="134">
        <v>5.258659647380691</v>
      </c>
      <c r="M35" s="203">
        <v>10.97259980944</v>
      </c>
      <c r="N35" s="204">
        <v>7.1184543936000022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0.43280766782751806</v>
      </c>
      <c r="V35" s="139">
        <v>0.50017055456658344</v>
      </c>
      <c r="W35" s="205">
        <v>0.3527042930063175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0.16792099450021339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0.49226972432151445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0.5</v>
      </c>
      <c r="N37" s="208">
        <v>0.82499999999999996</v>
      </c>
      <c r="O37" s="120"/>
      <c r="P37" s="210"/>
      <c r="Q37" s="154"/>
      <c r="R37" s="155"/>
      <c r="S37" s="213">
        <v>2.0153456101069249</v>
      </c>
      <c r="T37" s="117"/>
      <c r="U37" s="215"/>
      <c r="V37" s="150">
        <v>0.24809640465263538</v>
      </c>
      <c r="W37" s="209">
        <v>0.44301886866184315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3.0251446140413667</v>
      </c>
      <c r="I38" s="117"/>
      <c r="J38" s="219"/>
      <c r="K38" s="220"/>
      <c r="L38" s="221"/>
      <c r="M38" s="224">
        <v>3.3334220610361873</v>
      </c>
      <c r="N38" s="225">
        <v>3.9207397494392398</v>
      </c>
      <c r="O38" s="120"/>
      <c r="P38" s="219"/>
      <c r="Q38" s="220"/>
      <c r="R38" s="226"/>
      <c r="S38" s="227">
        <v>3.0743515851855703</v>
      </c>
      <c r="T38" s="117"/>
      <c r="U38" s="228"/>
      <c r="V38" s="246">
        <v>1.0842683306291332</v>
      </c>
      <c r="W38" s="247">
        <v>0.95968807539483936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4.1615796766270972</v>
      </c>
      <c r="I40" s="117"/>
      <c r="J40" s="113">
        <v>19</v>
      </c>
      <c r="K40" s="251" t="s">
        <v>21</v>
      </c>
      <c r="L40" s="198">
        <v>5.8039875081602776</v>
      </c>
      <c r="M40" s="199">
        <v>42.485727241097017</v>
      </c>
      <c r="N40" s="200">
        <v>72.855987808705152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9.947643979057591E-2</v>
      </c>
      <c r="V40" s="122">
        <v>0.59268409949897882</v>
      </c>
      <c r="W40" s="201">
        <v>1.0668637978596485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1.0029676627098638E-2</v>
      </c>
      <c r="I41" s="117"/>
      <c r="J41" s="253">
        <v>1</v>
      </c>
      <c r="K41" s="254" t="s">
        <v>21</v>
      </c>
      <c r="L41" s="255">
        <v>5</v>
      </c>
      <c r="M41" s="147">
        <v>10.769177241097012</v>
      </c>
      <c r="N41" s="148">
        <v>25.385971142038478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0.51659306494489732</v>
      </c>
      <c r="W41" s="151">
        <v>1.070968867834047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2.004999999999999</v>
      </c>
      <c r="I42" s="117"/>
      <c r="J42" s="253">
        <v>-11</v>
      </c>
      <c r="K42" s="254" t="s">
        <v>21</v>
      </c>
      <c r="L42" s="255">
        <v>5</v>
      </c>
      <c r="M42" s="147">
        <v>27.835000000000001</v>
      </c>
      <c r="N42" s="148">
        <v>38.419999999999995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0.68729728257696066</v>
      </c>
      <c r="W42" s="151">
        <v>1.3046679305306608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26.031048575488949</v>
      </c>
      <c r="G43" s="255">
        <v>5.6641635936976202</v>
      </c>
      <c r="H43" s="147">
        <v>2.5065499999999998</v>
      </c>
      <c r="I43" s="117"/>
      <c r="J43" s="253">
        <v>23</v>
      </c>
      <c r="K43" s="254">
        <v>26.478831746577438</v>
      </c>
      <c r="L43" s="255">
        <v>5.6641635936976202</v>
      </c>
      <c r="M43" s="147">
        <v>3.4495499999999999</v>
      </c>
      <c r="N43" s="148">
        <v>2.9300166666666665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0.42592592592592593</v>
      </c>
      <c r="V43" s="150">
        <v>0.61755231560845003</v>
      </c>
      <c r="W43" s="151">
        <v>0.28016939837578714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6.1199999999999992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9.0909090909090912E-2</v>
      </c>
      <c r="V44" s="229">
        <v>9.0909090909090912E-2</v>
      </c>
      <c r="W44" s="267">
        <v>1.3076923076923079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-2.20641</v>
      </c>
      <c r="I46" s="117"/>
      <c r="J46" s="274"/>
      <c r="K46" s="275"/>
      <c r="L46" s="276"/>
      <c r="M46" s="199">
        <v>-13.280889999999999</v>
      </c>
      <c r="N46" s="200">
        <v>-14.179000000000002</v>
      </c>
      <c r="O46" s="120"/>
      <c r="P46" s="274"/>
      <c r="Q46" s="275"/>
      <c r="R46" s="276"/>
      <c r="S46" s="116">
        <v>-6.8996377353702885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-2.20641</v>
      </c>
      <c r="I47" s="117"/>
      <c r="J47" s="278"/>
      <c r="K47" s="279"/>
      <c r="L47" s="280"/>
      <c r="M47" s="203">
        <v>-13.280889999999999</v>
      </c>
      <c r="N47" s="204">
        <v>-14.409580000000002</v>
      </c>
      <c r="O47" s="120"/>
      <c r="P47" s="281"/>
      <c r="Q47" s="282"/>
      <c r="R47" s="283"/>
      <c r="S47" s="135">
        <v>-14.140043955924002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7.2404062205537132</v>
      </c>
      <c r="T48" s="117"/>
      <c r="U48" s="228"/>
      <c r="V48" s="229">
        <v>0</v>
      </c>
      <c r="W48" s="230">
        <v>4.7563328118606293E-2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11.370922682340989</v>
      </c>
      <c r="I50" s="297"/>
      <c r="J50" s="293"/>
      <c r="K50" s="298"/>
      <c r="L50" s="295"/>
      <c r="M50" s="296">
        <v>197.43154756885417</v>
      </c>
      <c r="N50" s="299">
        <v>254.51773740514466</v>
      </c>
      <c r="O50" s="300"/>
      <c r="P50" s="293"/>
      <c r="Q50" s="294"/>
      <c r="R50" s="301"/>
      <c r="S50" s="296">
        <v>664.23614376255466</v>
      </c>
      <c r="T50" s="302"/>
      <c r="U50" s="303"/>
      <c r="V50" s="304">
        <v>0.29723096134231186</v>
      </c>
      <c r="W50" s="305">
        <v>0.35037053059258788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-206.70376361111119</v>
      </c>
      <c r="F53" s="321"/>
      <c r="G53" s="322"/>
      <c r="H53" s="323">
        <v>-6.4624123363865005</v>
      </c>
      <c r="I53" s="117"/>
      <c r="J53" s="320">
        <v>-174.36569166666675</v>
      </c>
      <c r="K53" s="321"/>
      <c r="L53" s="322"/>
      <c r="M53" s="324">
        <v>-6.3318142874454271</v>
      </c>
      <c r="N53" s="325">
        <v>3.4340009388720398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-1.952612225216803</v>
      </c>
      <c r="V53" s="328">
        <v>-1.73523720265641</v>
      </c>
      <c r="W53" s="329">
        <v>0.83891371084444433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5.143316388888886</v>
      </c>
      <c r="F54" s="144">
        <v>0.01</v>
      </c>
      <c r="G54" s="145">
        <v>5</v>
      </c>
      <c r="H54" s="213">
        <v>0.25716581944444433</v>
      </c>
      <c r="I54" s="117"/>
      <c r="J54" s="143">
        <v>30.859898333333316</v>
      </c>
      <c r="K54" s="144">
        <v>0.01</v>
      </c>
      <c r="L54" s="145">
        <v>5</v>
      </c>
      <c r="M54" s="330">
        <v>1.5429949166666659</v>
      </c>
      <c r="N54" s="331">
        <v>1.70557913887204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0.70844039940555514</v>
      </c>
      <c r="V54" s="150">
        <v>0.70844039940555514</v>
      </c>
      <c r="W54" s="151">
        <v>0.74999999999999989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-8.2174000000000049</v>
      </c>
      <c r="F55" s="144">
        <v>2.9746815357505922E-3</v>
      </c>
      <c r="G55" s="145">
        <v>5.36</v>
      </c>
      <c r="H55" s="332">
        <v>-0.13102063355806037</v>
      </c>
      <c r="I55" s="117"/>
      <c r="J55" s="143">
        <v>59.490519999999997</v>
      </c>
      <c r="K55" s="144">
        <v>2.9746815357505922E-3</v>
      </c>
      <c r="L55" s="145">
        <v>5.36</v>
      </c>
      <c r="M55" s="330">
        <v>0.94853428348363911</v>
      </c>
      <c r="N55" s="331">
        <v>2.4346304000000001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1.5174489305185181</v>
      </c>
      <c r="V55" s="150">
        <v>0.75232121917631989</v>
      </c>
      <c r="W55" s="151">
        <v>1.3382351765333331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-203.62968000000006</v>
      </c>
      <c r="F56" s="333" t="s">
        <v>21</v>
      </c>
      <c r="G56" s="259">
        <v>5.36</v>
      </c>
      <c r="H56" s="334">
        <v>-6.5885575222728843</v>
      </c>
      <c r="I56" s="117"/>
      <c r="J56" s="262">
        <v>-264.71611000000007</v>
      </c>
      <c r="K56" s="333" t="s">
        <v>21</v>
      </c>
      <c r="L56" s="259">
        <v>5.36</v>
      </c>
      <c r="M56" s="334">
        <v>-8.8233434875957322</v>
      </c>
      <c r="N56" s="335">
        <v>-0.7062086000000003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-20</v>
      </c>
      <c r="F58" s="336">
        <v>-4.5935219298375345E-2</v>
      </c>
      <c r="G58" s="337">
        <v>2.42</v>
      </c>
      <c r="H58" s="326">
        <v>2.2232646140413665</v>
      </c>
      <c r="I58" s="117"/>
      <c r="J58" s="320">
        <v>281.32776000000001</v>
      </c>
      <c r="K58" s="336">
        <v>1.0008079236455828E-2</v>
      </c>
      <c r="L58" s="337">
        <v>5.258659647380691</v>
      </c>
      <c r="M58" s="338">
        <v>14.806021870476187</v>
      </c>
      <c r="N58" s="339">
        <v>12.032115137539456</v>
      </c>
      <c r="O58" s="120"/>
      <c r="P58" s="320">
        <v>671.78187003564165</v>
      </c>
      <c r="Q58" s="336">
        <v>9.0485871227611748E-3</v>
      </c>
      <c r="R58" s="337">
        <v>4.5</v>
      </c>
      <c r="S58" s="326">
        <v>27.354045503290177</v>
      </c>
      <c r="T58" s="117"/>
      <c r="U58" s="327">
        <v>0.41877843470987697</v>
      </c>
      <c r="V58" s="328">
        <v>0.54127357025472889</v>
      </c>
      <c r="W58" s="329">
        <v>0.45453485916936842</v>
      </c>
      <c r="X58" s="124">
        <v>620.7410551849606</v>
      </c>
      <c r="Y58" s="242">
        <v>9.4765836279139728E-3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-4</v>
      </c>
      <c r="F60" s="251">
        <v>35.759500000000017</v>
      </c>
      <c r="G60" s="198">
        <v>5</v>
      </c>
      <c r="H60" s="252">
        <v>-0.71519000000000021</v>
      </c>
      <c r="I60" s="117"/>
      <c r="J60" s="113">
        <v>4</v>
      </c>
      <c r="K60" s="251">
        <v>382.19799999999998</v>
      </c>
      <c r="L60" s="198">
        <v>5</v>
      </c>
      <c r="M60" s="199">
        <v>7.6439599999999999</v>
      </c>
      <c r="N60" s="340">
        <v>8.8131944946492276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0.5</v>
      </c>
      <c r="V60" s="122">
        <v>0.72145321392122064</v>
      </c>
      <c r="W60" s="201">
        <v>0.93491115394118585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0.66666666666666663</v>
      </c>
      <c r="W61" s="151">
        <v>1.0585638610947614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46.500000000000007</v>
      </c>
      <c r="G62" s="145">
        <v>5</v>
      </c>
      <c r="H62" s="343">
        <v>-0.46500000000000008</v>
      </c>
      <c r="I62" s="117"/>
      <c r="J62" s="143">
        <v>2</v>
      </c>
      <c r="K62" s="256">
        <v>130</v>
      </c>
      <c r="L62" s="145">
        <v>5</v>
      </c>
      <c r="M62" s="343">
        <v>1.3</v>
      </c>
      <c r="N62" s="344">
        <v>1.9950000000000001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0.66326530612244905</v>
      </c>
      <c r="W62" s="151">
        <v>0.96051998074145406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2.6274099999999998</v>
      </c>
      <c r="I64" s="117"/>
      <c r="J64" s="219"/>
      <c r="K64" s="220"/>
      <c r="L64" s="221"/>
      <c r="M64" s="347">
        <v>4.3051599999999999</v>
      </c>
      <c r="N64" s="335">
        <v>2.41337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0.78438192910052906</v>
      </c>
      <c r="W64" s="267">
        <v>0.75802802476190634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-4.9543377223451337</v>
      </c>
      <c r="I66" s="297"/>
      <c r="J66" s="293"/>
      <c r="K66" s="298"/>
      <c r="L66" s="295"/>
      <c r="M66" s="349">
        <v>16.118167583030761</v>
      </c>
      <c r="N66" s="350">
        <v>24.279310571060723</v>
      </c>
      <c r="O66" s="300"/>
      <c r="P66" s="293"/>
      <c r="Q66" s="294"/>
      <c r="R66" s="301"/>
      <c r="S66" s="296">
        <v>41.598233523422202</v>
      </c>
      <c r="T66" s="302"/>
      <c r="U66" s="303"/>
      <c r="V66" s="304">
        <v>0.38747240490285012</v>
      </c>
      <c r="W66" s="305">
        <v>0.6071128002924463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10.655732682340989</v>
      </c>
      <c r="I68" s="297"/>
      <c r="J68" s="293"/>
      <c r="K68" s="298"/>
      <c r="L68" s="295"/>
      <c r="M68" s="296">
        <v>205.07550756885416</v>
      </c>
      <c r="N68" s="299">
        <v>263.33093189979388</v>
      </c>
      <c r="O68" s="300"/>
      <c r="P68" s="293"/>
      <c r="Q68" s="294"/>
      <c r="R68" s="301"/>
      <c r="S68" s="296">
        <v>674.83136997057693</v>
      </c>
      <c r="T68" s="302"/>
      <c r="U68" s="303"/>
      <c r="V68" s="304">
        <v>0.30389148562817342</v>
      </c>
      <c r="W68" s="305">
        <v>0.35785890700779832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-178.6848091666667</v>
      </c>
      <c r="F13" s="114"/>
      <c r="G13" s="115"/>
      <c r="H13" s="116">
        <v>4.6641495069381378</v>
      </c>
      <c r="I13" s="117"/>
      <c r="J13" s="113">
        <v>-861.47678000000019</v>
      </c>
      <c r="K13" s="114"/>
      <c r="L13" s="115"/>
      <c r="M13" s="118">
        <v>45.623722827351379</v>
      </c>
      <c r="N13" s="119">
        <v>44.065528156819823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-1.7838548964144492</v>
      </c>
      <c r="V13" s="122">
        <v>0.99539611521184324</v>
      </c>
      <c r="W13" s="123">
        <v>0.61376486287165533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4.1150208333333333</v>
      </c>
      <c r="F14" s="133">
        <v>0.01</v>
      </c>
      <c r="G14" s="134">
        <v>5</v>
      </c>
      <c r="H14" s="135">
        <v>0.20575104166666666</v>
      </c>
      <c r="I14" s="117"/>
      <c r="J14" s="132">
        <v>81.692310000000049</v>
      </c>
      <c r="K14" s="133">
        <v>0.01</v>
      </c>
      <c r="L14" s="134">
        <v>5</v>
      </c>
      <c r="M14" s="136">
        <v>4.0846155000000026</v>
      </c>
      <c r="N14" s="137">
        <v>9.6033150398221512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0.24189849305730235</v>
      </c>
      <c r="V14" s="139">
        <v>0.24189849305730232</v>
      </c>
      <c r="W14" s="140">
        <v>0.74999999999999989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-86.521410000000003</v>
      </c>
      <c r="F15" s="144">
        <v>7.000000000000001E-3</v>
      </c>
      <c r="G15" s="145">
        <v>5.37</v>
      </c>
      <c r="H15" s="146">
        <v>-3.2523398019000007</v>
      </c>
      <c r="I15" s="117"/>
      <c r="J15" s="143">
        <v>-51.773360000000011</v>
      </c>
      <c r="K15" s="144">
        <v>7.000000000000001E-3</v>
      </c>
      <c r="L15" s="145">
        <v>5.37</v>
      </c>
      <c r="M15" s="147">
        <v>-1.9461606024000009</v>
      </c>
      <c r="N15" s="148">
        <v>-4.5662675999999998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-0.30661142436817396</v>
      </c>
      <c r="V15" s="150">
        <v>-0.53757105606341704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-464.05574000000001</v>
      </c>
      <c r="F16" s="152"/>
      <c r="G16" s="153"/>
      <c r="H16" s="146">
        <v>-8.4135897665290393</v>
      </c>
      <c r="I16" s="117"/>
      <c r="J16" s="143">
        <v>-1642.7108900000003</v>
      </c>
      <c r="K16" s="152"/>
      <c r="L16" s="153"/>
      <c r="M16" s="147">
        <v>1.8065053858131028</v>
      </c>
      <c r="N16" s="148">
        <v>2.4792746970843749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 t="s">
        <v>21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367.77732000000003</v>
      </c>
      <c r="F17" s="152"/>
      <c r="G17" s="153"/>
      <c r="H17" s="146">
        <v>16.124328033700511</v>
      </c>
      <c r="I17" s="117"/>
      <c r="J17" s="143">
        <v>751.31516000000011</v>
      </c>
      <c r="K17" s="152"/>
      <c r="L17" s="153"/>
      <c r="M17" s="147">
        <v>41.678762543938277</v>
      </c>
      <c r="N17" s="148">
        <v>36.549206019913299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6.543275724091516</v>
      </c>
      <c r="V17" s="150">
        <v>1.4313775355968723</v>
      </c>
      <c r="W17" s="151">
        <v>0.62414457846684035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461.73599000000002</v>
      </c>
      <c r="F18" s="160">
        <v>2.6893883464888819E-3</v>
      </c>
      <c r="G18" s="161">
        <v>1</v>
      </c>
      <c r="H18" s="162">
        <v>1.241787390660507</v>
      </c>
      <c r="I18" s="163"/>
      <c r="J18" s="159">
        <v>1802.8837199999998</v>
      </c>
      <c r="K18" s="160">
        <v>3.8509015466944648E-3</v>
      </c>
      <c r="L18" s="161">
        <v>1</v>
      </c>
      <c r="M18" s="164">
        <v>6.9427277058582693</v>
      </c>
      <c r="N18" s="165">
        <v>9.2783495319133014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0.78220082034425986</v>
      </c>
      <c r="V18" s="170">
        <v>0.59062320566458615</v>
      </c>
      <c r="W18" s="171">
        <v>0.58696711397385404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322.82832000000002</v>
      </c>
      <c r="F19" s="160">
        <v>4.7840000000000001E-3</v>
      </c>
      <c r="G19" s="161">
        <v>8</v>
      </c>
      <c r="H19" s="162">
        <v>12.355285463040001</v>
      </c>
      <c r="I19" s="163"/>
      <c r="J19" s="159">
        <v>813.28589000000011</v>
      </c>
      <c r="K19" s="160">
        <v>4.7840000000000001E-3</v>
      </c>
      <c r="L19" s="161">
        <v>8</v>
      </c>
      <c r="M19" s="164">
        <v>31.126077582080004</v>
      </c>
      <c r="N19" s="165">
        <v>11.626416471039999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4.3785723909579266</v>
      </c>
      <c r="V19" s="170">
        <v>4.3785723909579275</v>
      </c>
      <c r="W19" s="171">
        <v>0.41682860776187902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2.924999999999045E-2</v>
      </c>
      <c r="F20" s="179">
        <v>2.5999999999999999E-3</v>
      </c>
      <c r="G20" s="180">
        <v>8</v>
      </c>
      <c r="H20" s="181">
        <v>6.0839999999980131E-4</v>
      </c>
      <c r="I20" s="163"/>
      <c r="J20" s="178">
        <v>220.35786999999999</v>
      </c>
      <c r="K20" s="179">
        <v>2.5999999999999999E-3</v>
      </c>
      <c r="L20" s="180">
        <v>8</v>
      </c>
      <c r="M20" s="182">
        <v>4.5834436959999998</v>
      </c>
      <c r="N20" s="183">
        <v>17.69418185696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0.40030786362950999</v>
      </c>
      <c r="V20" s="185">
        <v>0.40030786362950999</v>
      </c>
      <c r="W20" s="186">
        <v>1.2023709084584429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170.17796999999999</v>
      </c>
      <c r="F22" s="197">
        <v>3.8833520064088745E-2</v>
      </c>
      <c r="G22" s="198">
        <v>2.7109033078880409</v>
      </c>
      <c r="H22" s="116">
        <v>17.915301658960939</v>
      </c>
      <c r="I22" s="117"/>
      <c r="J22" s="113">
        <v>780.77760999999998</v>
      </c>
      <c r="K22" s="197">
        <v>4.0303240366116426E-2</v>
      </c>
      <c r="L22" s="198">
        <v>2.0893823591623772</v>
      </c>
      <c r="M22" s="199">
        <v>65.748407628414682</v>
      </c>
      <c r="N22" s="200">
        <v>69.559373112928853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0.44869952185676532</v>
      </c>
      <c r="V22" s="122">
        <v>0.36892075663723634</v>
      </c>
      <c r="W22" s="201">
        <v>0.40810409602585179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157.19999999999999</v>
      </c>
      <c r="F23" s="133">
        <v>3.3792578739141252E-2</v>
      </c>
      <c r="G23" s="134">
        <v>2.7109033078880409</v>
      </c>
      <c r="H23" s="135">
        <v>14.400842600000001</v>
      </c>
      <c r="I23" s="117"/>
      <c r="J23" s="132">
        <v>717.15</v>
      </c>
      <c r="K23" s="133">
        <v>3.0176129144815145E-2</v>
      </c>
      <c r="L23" s="134">
        <v>2.0893823591623772</v>
      </c>
      <c r="M23" s="203">
        <v>45.215928775223858</v>
      </c>
      <c r="N23" s="204">
        <v>54.923623239999976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0.45334720639534881</v>
      </c>
      <c r="V23" s="139">
        <v>0.34129315763485524</v>
      </c>
      <c r="W23" s="205">
        <v>0.42534231711924714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12.977969999999999</v>
      </c>
      <c r="F24" s="144">
        <v>4.3200000000000002E-2</v>
      </c>
      <c r="G24" s="145">
        <v>1.58</v>
      </c>
      <c r="H24" s="146">
        <v>0.88582432032000002</v>
      </c>
      <c r="I24" s="117"/>
      <c r="J24" s="143">
        <v>63.627609999999997</v>
      </c>
      <c r="K24" s="144">
        <v>4.3093428151709599E-2</v>
      </c>
      <c r="L24" s="145">
        <v>1.58</v>
      </c>
      <c r="M24" s="207">
        <v>4.3322523071999983</v>
      </c>
      <c r="N24" s="208">
        <v>3.5315788494600002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0.40222267647093018</v>
      </c>
      <c r="V24" s="150">
        <v>0.42558482261059233</v>
      </c>
      <c r="W24" s="209">
        <v>0.33882790083785708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</v>
      </c>
      <c r="I25" s="117"/>
      <c r="J25" s="210"/>
      <c r="K25" s="152"/>
      <c r="L25" s="212"/>
      <c r="M25" s="214">
        <v>5.65</v>
      </c>
      <c r="N25" s="208">
        <v>3.085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0.59527567829457373</v>
      </c>
      <c r="W25" s="209">
        <v>0.3484106199186992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2.0286347386409389</v>
      </c>
      <c r="I26" s="117"/>
      <c r="J26" s="219"/>
      <c r="K26" s="223"/>
      <c r="L26" s="221"/>
      <c r="M26" s="224">
        <v>10.550226545990821</v>
      </c>
      <c r="N26" s="225">
        <v>8.0191710234688856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0.40479435396473812</v>
      </c>
      <c r="W26" s="230">
        <v>0.36385116143336166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526.54916000000003</v>
      </c>
      <c r="F28" s="197">
        <v>-1.0233308151415374E-3</v>
      </c>
      <c r="G28" s="198">
        <v>7.6590392338675475</v>
      </c>
      <c r="H28" s="116">
        <v>-4.1269506019000017</v>
      </c>
      <c r="I28" s="117"/>
      <c r="J28" s="113">
        <v>2789.1919900000003</v>
      </c>
      <c r="K28" s="197">
        <v>2.8604509527975592E-3</v>
      </c>
      <c r="L28" s="198">
        <v>7.8851413194041191</v>
      </c>
      <c r="M28" s="199">
        <v>62.910392686061215</v>
      </c>
      <c r="N28" s="200">
        <v>60.77502741730784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0.53638307500000004</v>
      </c>
      <c r="V28" s="122">
        <v>0.22217475792967195</v>
      </c>
      <c r="W28" s="201">
        <v>0.16707051780651391</v>
      </c>
      <c r="X28" s="202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526.54916000000003</v>
      </c>
      <c r="F29" s="133">
        <v>-1.2997425461270121E-3</v>
      </c>
      <c r="G29" s="134">
        <v>7.6590392338675475</v>
      </c>
      <c r="H29" s="135">
        <v>-5.2416806019000015</v>
      </c>
      <c r="I29" s="117"/>
      <c r="J29" s="132">
        <v>2789.1919900000003</v>
      </c>
      <c r="K29" s="133">
        <v>1.4688641660219836E-3</v>
      </c>
      <c r="L29" s="134">
        <v>7.8851413194041191</v>
      </c>
      <c r="M29" s="203">
        <v>32.304983728720011</v>
      </c>
      <c r="N29" s="204">
        <v>21.805906401410009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0.53638307500000004</v>
      </c>
      <c r="V29" s="139">
        <v>0.1774999105973627</v>
      </c>
      <c r="W29" s="205">
        <v>8.9778358577316142E-2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0.29143000000000002</v>
      </c>
      <c r="I30" s="117"/>
      <c r="J30" s="210"/>
      <c r="K30" s="154"/>
      <c r="L30" s="212"/>
      <c r="M30" s="214">
        <v>0.88507000000000002</v>
      </c>
      <c r="N30" s="208">
        <v>1.0104899999999999</v>
      </c>
      <c r="O30" s="120"/>
      <c r="P30" s="210"/>
      <c r="Q30" s="154"/>
      <c r="R30" s="155"/>
      <c r="S30" s="213">
        <v>15.6</v>
      </c>
      <c r="T30" s="117"/>
      <c r="U30" s="215"/>
      <c r="V30" s="150">
        <v>5.673525641025641E-2</v>
      </c>
      <c r="W30" s="209">
        <v>5.8244855611274418E-2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27.277718957341207</v>
      </c>
      <c r="N31" s="208">
        <v>31.25111101589783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0.35151135072188278</v>
      </c>
      <c r="W31" s="209">
        <v>0.33005092722368096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0.82329999999999992</v>
      </c>
      <c r="I32" s="117"/>
      <c r="J32" s="219"/>
      <c r="K32" s="223"/>
      <c r="L32" s="221"/>
      <c r="M32" s="224">
        <v>2.4426199999999993</v>
      </c>
      <c r="N32" s="225">
        <v>6.7075199999999997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0.30701608848667666</v>
      </c>
      <c r="W32" s="230">
        <v>0.75808403942590352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-0.1</v>
      </c>
      <c r="F34" s="197">
        <v>1.1599999999999996E-2</v>
      </c>
      <c r="G34" s="198">
        <v>3.3</v>
      </c>
      <c r="H34" s="116">
        <v>-3.8279999999999989E-3</v>
      </c>
      <c r="I34" s="117"/>
      <c r="J34" s="113">
        <v>-0.1</v>
      </c>
      <c r="K34" s="197">
        <v>1.1599999999999996E-2</v>
      </c>
      <c r="L34" s="198">
        <v>3.3</v>
      </c>
      <c r="M34" s="199">
        <v>-3.8279999999999989E-3</v>
      </c>
      <c r="N34" s="200">
        <v>16.530786941427753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-2.0008170963205498E-4</v>
      </c>
      <c r="V34" s="122">
        <v>-1.8757697941304511E-4</v>
      </c>
      <c r="W34" s="201">
        <v>0.83510323316436275</v>
      </c>
      <c r="X34" s="202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-0.1</v>
      </c>
      <c r="F35" s="133">
        <v>1.1599999999999997E-2</v>
      </c>
      <c r="G35" s="134">
        <v>3.3</v>
      </c>
      <c r="H35" s="135">
        <v>-3.8279999999999989E-3</v>
      </c>
      <c r="I35" s="117"/>
      <c r="J35" s="132">
        <v>-0.1</v>
      </c>
      <c r="K35" s="133">
        <v>1.1599999999999997E-2</v>
      </c>
      <c r="L35" s="134">
        <v>3.3</v>
      </c>
      <c r="M35" s="203">
        <v>-3.8279999999999989E-3</v>
      </c>
      <c r="N35" s="204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-2.0575860148066769E-4</v>
      </c>
      <c r="V35" s="139">
        <v>-2.3337597821273946E-4</v>
      </c>
      <c r="W35" s="205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</v>
      </c>
      <c r="O37" s="120"/>
      <c r="P37" s="210"/>
      <c r="Q37" s="154"/>
      <c r="R37" s="155"/>
      <c r="S37" s="213">
        <v>1.4993874280247412</v>
      </c>
      <c r="T37" s="117"/>
      <c r="U37" s="215"/>
      <c r="V37" s="150">
        <v>0</v>
      </c>
      <c r="W37" s="209">
        <v>0.2153154717680808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4.1284093682999989</v>
      </c>
      <c r="O38" s="120"/>
      <c r="P38" s="219"/>
      <c r="Q38" s="220"/>
      <c r="R38" s="226"/>
      <c r="S38" s="227">
        <v>2.2986766851855704</v>
      </c>
      <c r="T38" s="117"/>
      <c r="U38" s="228"/>
      <c r="V38" s="246">
        <v>0</v>
      </c>
      <c r="W38" s="247">
        <v>1.3518811066751177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16</v>
      </c>
      <c r="F40" s="251" t="s">
        <v>21</v>
      </c>
      <c r="G40" s="198">
        <v>5.4981226952732154</v>
      </c>
      <c r="H40" s="252">
        <v>5.0563764224314482</v>
      </c>
      <c r="I40" s="117"/>
      <c r="J40" s="113">
        <v>69</v>
      </c>
      <c r="K40" s="251" t="s">
        <v>21</v>
      </c>
      <c r="L40" s="198">
        <v>5.5197802037633545</v>
      </c>
      <c r="M40" s="199">
        <v>80.292669115841178</v>
      </c>
      <c r="N40" s="200">
        <v>-4.9134980139779572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0.36125654450261779</v>
      </c>
      <c r="V40" s="122">
        <v>1.120098239609727</v>
      </c>
      <c r="W40" s="201">
        <v>-7.1950615311567059E-2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1.4981764224314418</v>
      </c>
      <c r="I41" s="117"/>
      <c r="J41" s="253">
        <v>17</v>
      </c>
      <c r="K41" s="254" t="s">
        <v>21</v>
      </c>
      <c r="L41" s="255">
        <v>5</v>
      </c>
      <c r="M41" s="147">
        <v>31.240619115841177</v>
      </c>
      <c r="N41" s="148">
        <v>-6.7272943102742531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1.49859982972892</v>
      </c>
      <c r="W41" s="151">
        <v>-0.28380725443786614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2.0000000000000071</v>
      </c>
      <c r="I42" s="117"/>
      <c r="J42" s="253">
        <v>16</v>
      </c>
      <c r="K42" s="254" t="s">
        <v>21</v>
      </c>
      <c r="L42" s="255">
        <v>5</v>
      </c>
      <c r="M42" s="147">
        <v>42.875000000000007</v>
      </c>
      <c r="N42" s="148">
        <v>-2.0249999999999999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0.34782608695652173</v>
      </c>
      <c r="V42" s="150">
        <v>1.0586625108851155</v>
      </c>
      <c r="W42" s="151">
        <v>-6.8765032777839366E-2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26.102706525727669</v>
      </c>
      <c r="G43" s="255">
        <v>5.6641635936976202</v>
      </c>
      <c r="H43" s="147">
        <v>1.7741999999999996</v>
      </c>
      <c r="I43" s="117"/>
      <c r="J43" s="253">
        <v>54</v>
      </c>
      <c r="K43" s="254">
        <v>24.432524330476237</v>
      </c>
      <c r="L43" s="255">
        <v>5.6641635936976202</v>
      </c>
      <c r="M43" s="147">
        <v>7.4730499999999997</v>
      </c>
      <c r="N43" s="148">
        <v>1.9667962962962964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</v>
      </c>
      <c r="V43" s="150">
        <v>1.337855468730045</v>
      </c>
      <c r="W43" s="151">
        <v>0.18806587052214482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1.8720000000000001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-0.27272727272727271</v>
      </c>
      <c r="V44" s="229">
        <v>-0.27272727272727282</v>
      </c>
      <c r="W44" s="267">
        <v>0.40000000000000013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-2.1504599999999994</v>
      </c>
      <c r="I46" s="117"/>
      <c r="J46" s="274"/>
      <c r="K46" s="275"/>
      <c r="L46" s="276"/>
      <c r="M46" s="199">
        <v>-11.232329999999999</v>
      </c>
      <c r="N46" s="200">
        <v>-14.060270000000003</v>
      </c>
      <c r="O46" s="120"/>
      <c r="P46" s="274"/>
      <c r="Q46" s="275"/>
      <c r="R46" s="276"/>
      <c r="S46" s="116">
        <v>-5.2163292933851428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-1.7661599999999993</v>
      </c>
      <c r="I47" s="117"/>
      <c r="J47" s="278"/>
      <c r="K47" s="279"/>
      <c r="L47" s="280"/>
      <c r="M47" s="203">
        <v>-11.232329999999999</v>
      </c>
      <c r="N47" s="204">
        <v>-14.444570000000002</v>
      </c>
      <c r="O47" s="120"/>
      <c r="P47" s="281"/>
      <c r="Q47" s="282"/>
      <c r="R47" s="283"/>
      <c r="S47" s="135">
        <v>-10.690289595774187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-0.38430000000000003</v>
      </c>
      <c r="I48" s="117"/>
      <c r="J48" s="219"/>
      <c r="K48" s="220"/>
      <c r="L48" s="221"/>
      <c r="M48" s="286">
        <v>0</v>
      </c>
      <c r="N48" s="225">
        <v>0.38430000000000003</v>
      </c>
      <c r="O48" s="120"/>
      <c r="P48" s="287"/>
      <c r="Q48" s="288"/>
      <c r="R48" s="289"/>
      <c r="S48" s="265">
        <v>5.4739603023890444</v>
      </c>
      <c r="T48" s="117"/>
      <c r="U48" s="228"/>
      <c r="V48" s="229">
        <v>0</v>
      </c>
      <c r="W48" s="230">
        <v>0.10147277226240478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21.354588986430524</v>
      </c>
      <c r="I50" s="297"/>
      <c r="J50" s="293"/>
      <c r="K50" s="298"/>
      <c r="L50" s="295"/>
      <c r="M50" s="296">
        <v>243.33903425766843</v>
      </c>
      <c r="N50" s="299">
        <v>171.9569476145063</v>
      </c>
      <c r="O50" s="300"/>
      <c r="P50" s="293"/>
      <c r="Q50" s="294"/>
      <c r="R50" s="301"/>
      <c r="S50" s="296">
        <v>594.08511398442806</v>
      </c>
      <c r="T50" s="302"/>
      <c r="U50" s="303"/>
      <c r="V50" s="304">
        <v>0.40960298201319134</v>
      </c>
      <c r="W50" s="305">
        <v>0.250023109106846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-39.831868736266415</v>
      </c>
      <c r="F53" s="321"/>
      <c r="G53" s="322"/>
      <c r="H53" s="323">
        <v>-0.70549882378470841</v>
      </c>
      <c r="I53" s="117"/>
      <c r="J53" s="320">
        <v>70.309947582401605</v>
      </c>
      <c r="K53" s="321"/>
      <c r="L53" s="322"/>
      <c r="M53" s="324">
        <v>-0.76151546900528078</v>
      </c>
      <c r="N53" s="325">
        <v>3.3179396731352306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1.2431954017971756</v>
      </c>
      <c r="V53" s="328">
        <v>-0.32951642349542898</v>
      </c>
      <c r="W53" s="329">
        <v>1.0572526610628021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3">
        <v>-5.7475436813319777E-2</v>
      </c>
      <c r="I54" s="117"/>
      <c r="J54" s="143">
        <v>-6.8970524175983741</v>
      </c>
      <c r="K54" s="144">
        <v>0.01</v>
      </c>
      <c r="L54" s="145">
        <v>5</v>
      </c>
      <c r="M54" s="330">
        <v>-0.34485262087991875</v>
      </c>
      <c r="N54" s="331">
        <v>1.307610673135231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-0.25</v>
      </c>
      <c r="V54" s="150">
        <v>-0.25</v>
      </c>
      <c r="W54" s="151">
        <v>0.75000000000000011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-15.221069999999999</v>
      </c>
      <c r="F55" s="144">
        <v>2.9746815357505922E-3</v>
      </c>
      <c r="G55" s="145">
        <v>5.36</v>
      </c>
      <c r="H55" s="332">
        <v>-0.24268920033484856</v>
      </c>
      <c r="I55" s="117"/>
      <c r="J55" s="143">
        <v>-5.2559999999999985</v>
      </c>
      <c r="K55" s="144">
        <v>2.9746815357505922E-3</v>
      </c>
      <c r="L55" s="145">
        <v>5.36</v>
      </c>
      <c r="M55" s="330">
        <v>-8.3803204174211374E-2</v>
      </c>
      <c r="N55" s="331">
        <v>1.5503395999999996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-0.21168463157894732</v>
      </c>
      <c r="V55" s="150">
        <v>-0.10494906082667686</v>
      </c>
      <c r="W55" s="151">
        <v>1.1115260871304342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-23.46129000000002</v>
      </c>
      <c r="F56" s="333" t="s">
        <v>21</v>
      </c>
      <c r="G56" s="259">
        <v>5.36</v>
      </c>
      <c r="H56" s="334">
        <v>-0.40533418663654008</v>
      </c>
      <c r="I56" s="117"/>
      <c r="J56" s="262">
        <v>82.46299999999998</v>
      </c>
      <c r="K56" s="333" t="s">
        <v>21</v>
      </c>
      <c r="L56" s="259">
        <v>5.36</v>
      </c>
      <c r="M56" s="334">
        <v>-0.33285964395115064</v>
      </c>
      <c r="N56" s="335">
        <v>0.45998939999999999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-0.1</v>
      </c>
      <c r="F58" s="336">
        <v>1.1599999999999996E-2</v>
      </c>
      <c r="G58" s="337">
        <v>3.3</v>
      </c>
      <c r="H58" s="326">
        <v>-3.8279999999999989E-3</v>
      </c>
      <c r="I58" s="117"/>
      <c r="J58" s="320">
        <v>-0.1</v>
      </c>
      <c r="K58" s="336">
        <v>1.1599999999999996E-2</v>
      </c>
      <c r="L58" s="337">
        <v>3.3</v>
      </c>
      <c r="M58" s="338">
        <v>-3.8279999999999989E-3</v>
      </c>
      <c r="N58" s="339">
        <v>16.530786941427753</v>
      </c>
      <c r="O58" s="120"/>
      <c r="P58" s="320">
        <v>499.79580934158042</v>
      </c>
      <c r="Q58" s="336">
        <v>9.0737595586759517E-3</v>
      </c>
      <c r="R58" s="337">
        <v>4.5</v>
      </c>
      <c r="S58" s="326">
        <v>20.407621510797071</v>
      </c>
      <c r="T58" s="117"/>
      <c r="U58" s="327">
        <v>-2.0008170963205498E-4</v>
      </c>
      <c r="V58" s="328">
        <v>-1.8757697941304511E-4</v>
      </c>
      <c r="W58" s="329">
        <v>0.83510323316436275</v>
      </c>
      <c r="X58" s="124">
        <v>464.43480897513643</v>
      </c>
      <c r="Y58" s="242">
        <v>9.4714416337730607E-3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0.93715999999999988</v>
      </c>
      <c r="I60" s="117"/>
      <c r="J60" s="113">
        <v>2</v>
      </c>
      <c r="K60" s="251">
        <v>255.85300000000001</v>
      </c>
      <c r="L60" s="198">
        <v>5</v>
      </c>
      <c r="M60" s="199">
        <v>2.5585300000000002</v>
      </c>
      <c r="N60" s="340">
        <v>-0.68171999999999988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0.4</v>
      </c>
      <c r="V60" s="122">
        <v>0.38863713896022339</v>
      </c>
      <c r="W60" s="201">
        <v>-9.1727691910675313E-2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0.93715999999999988</v>
      </c>
      <c r="I64" s="117"/>
      <c r="J64" s="219"/>
      <c r="K64" s="220"/>
      <c r="L64" s="221"/>
      <c r="M64" s="347">
        <v>1.6760299999999999</v>
      </c>
      <c r="N64" s="335">
        <v>1.1245799999999999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0.48215616583124471</v>
      </c>
      <c r="W64" s="267">
        <v>0.46072855155279585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0.22783317621529142</v>
      </c>
      <c r="I66" s="297"/>
      <c r="J66" s="293"/>
      <c r="K66" s="298"/>
      <c r="L66" s="295"/>
      <c r="M66" s="349">
        <v>1.7931865309947195</v>
      </c>
      <c r="N66" s="350">
        <v>19.167006614562986</v>
      </c>
      <c r="O66" s="300"/>
      <c r="P66" s="293"/>
      <c r="Q66" s="294"/>
      <c r="R66" s="301"/>
      <c r="S66" s="296">
        <v>29.301969571585403</v>
      </c>
      <c r="T66" s="302"/>
      <c r="U66" s="303"/>
      <c r="V66" s="304">
        <v>6.1196791792917621E-2</v>
      </c>
      <c r="W66" s="305">
        <v>0.63121692803785612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22.291748986430523</v>
      </c>
      <c r="I68" s="297"/>
      <c r="J68" s="293"/>
      <c r="K68" s="298"/>
      <c r="L68" s="295"/>
      <c r="M68" s="296">
        <v>245.89756425766842</v>
      </c>
      <c r="N68" s="299">
        <v>171.27522761450629</v>
      </c>
      <c r="O68" s="300"/>
      <c r="P68" s="293"/>
      <c r="Q68" s="294"/>
      <c r="R68" s="301"/>
      <c r="S68" s="296">
        <v>600.6684528975469</v>
      </c>
      <c r="T68" s="302"/>
      <c r="U68" s="303"/>
      <c r="V68" s="304">
        <v>0.40937319593111704</v>
      </c>
      <c r="W68" s="305">
        <v>0.24636962087659489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-1815.7186133333332</v>
      </c>
      <c r="F13" s="114"/>
      <c r="G13" s="115"/>
      <c r="H13" s="116">
        <v>-6.8476561669988465</v>
      </c>
      <c r="I13" s="117"/>
      <c r="J13" s="113">
        <v>-1731.4759456393344</v>
      </c>
      <c r="K13" s="114"/>
      <c r="L13" s="115"/>
      <c r="M13" s="118">
        <v>442.45850219181057</v>
      </c>
      <c r="N13" s="119">
        <v>138.11242953905332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-0.46122512057731274</v>
      </c>
      <c r="V13" s="122">
        <v>1.2418191824822378</v>
      </c>
      <c r="W13" s="123">
        <v>0.26363435541745894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317.953196666667</v>
      </c>
      <c r="F14" s="133">
        <v>0.01</v>
      </c>
      <c r="G14" s="134">
        <v>5</v>
      </c>
      <c r="H14" s="135">
        <v>15.89765983333335</v>
      </c>
      <c r="I14" s="117"/>
      <c r="J14" s="132">
        <v>1968.9230143606667</v>
      </c>
      <c r="K14" s="133">
        <v>0.01</v>
      </c>
      <c r="L14" s="134">
        <v>5</v>
      </c>
      <c r="M14" s="136">
        <v>98.446150718033337</v>
      </c>
      <c r="N14" s="137">
        <v>70.073688624227515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0.75</v>
      </c>
      <c r="V14" s="139">
        <v>0.75</v>
      </c>
      <c r="W14" s="140">
        <v>0.74999999999999989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6.3345300000000009</v>
      </c>
      <c r="F15" s="144">
        <v>7.000000000000001E-3</v>
      </c>
      <c r="G15" s="145">
        <v>5.37</v>
      </c>
      <c r="H15" s="146">
        <v>0.23811498270000009</v>
      </c>
      <c r="I15" s="117"/>
      <c r="J15" s="143">
        <v>-236.04853999999992</v>
      </c>
      <c r="K15" s="144">
        <v>7.000000000000001E-3</v>
      </c>
      <c r="L15" s="145">
        <v>5.37</v>
      </c>
      <c r="M15" s="147">
        <v>-8.8730646185999991</v>
      </c>
      <c r="N15" s="148">
        <v>-13.419862400000003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-0.17983070308869928</v>
      </c>
      <c r="V15" s="150">
        <v>-0.31529086423060665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-1665.1096200000002</v>
      </c>
      <c r="F16" s="152"/>
      <c r="G16" s="153"/>
      <c r="H16" s="146">
        <v>-17.724087850437453</v>
      </c>
      <c r="I16" s="117"/>
      <c r="J16" s="143">
        <v>-6875.7741300000007</v>
      </c>
      <c r="K16" s="152"/>
      <c r="L16" s="153"/>
      <c r="M16" s="147">
        <v>30.760908836894099</v>
      </c>
      <c r="N16" s="148">
        <v>-32.691298797045121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 t="s">
        <v>21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-474.89672000000002</v>
      </c>
      <c r="F17" s="152"/>
      <c r="G17" s="153"/>
      <c r="H17" s="146">
        <v>-5.2593431325947444</v>
      </c>
      <c r="I17" s="117"/>
      <c r="J17" s="143">
        <v>3411.4237099999996</v>
      </c>
      <c r="K17" s="152"/>
      <c r="L17" s="153"/>
      <c r="M17" s="147">
        <v>322.12450725548314</v>
      </c>
      <c r="N17" s="148">
        <v>114.14990211187094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3.8219876071374173</v>
      </c>
      <c r="V17" s="150">
        <v>1.4231273934150686</v>
      </c>
      <c r="W17" s="151">
        <v>0.26714619701693887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1257.01846</v>
      </c>
      <c r="F18" s="160">
        <v>5.3439211374869356E-3</v>
      </c>
      <c r="G18" s="161">
        <v>1</v>
      </c>
      <c r="H18" s="162">
        <v>6.7174075186052766</v>
      </c>
      <c r="I18" s="163"/>
      <c r="J18" s="159">
        <v>12725.4434</v>
      </c>
      <c r="K18" s="160">
        <v>3.8699076439375896E-3</v>
      </c>
      <c r="L18" s="161">
        <v>1</v>
      </c>
      <c r="M18" s="164">
        <v>49.246290686155149</v>
      </c>
      <c r="N18" s="165">
        <v>55.45249482366296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0.7102383046942855</v>
      </c>
      <c r="V18" s="170">
        <v>0.53893267536346867</v>
      </c>
      <c r="W18" s="171">
        <v>0.48076221538860914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-581.95685000000003</v>
      </c>
      <c r="F19" s="160">
        <v>4.7840000000000001E-3</v>
      </c>
      <c r="G19" s="161">
        <v>8</v>
      </c>
      <c r="H19" s="162">
        <v>-22.272652563200001</v>
      </c>
      <c r="I19" s="163"/>
      <c r="J19" s="159">
        <v>4224.6867400000001</v>
      </c>
      <c r="K19" s="160">
        <v>4.7840000000000001E-3</v>
      </c>
      <c r="L19" s="161">
        <v>8</v>
      </c>
      <c r="M19" s="164">
        <v>161.68721091328001</v>
      </c>
      <c r="N19" s="165">
        <v>-32.731358042880025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2.9259328178999469</v>
      </c>
      <c r="V19" s="170">
        <v>2.9259328178999469</v>
      </c>
      <c r="W19" s="171">
        <v>-0.16082066886513335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122.91043999999897</v>
      </c>
      <c r="F20" s="179">
        <v>2.5999999999999999E-3</v>
      </c>
      <c r="G20" s="180">
        <v>8</v>
      </c>
      <c r="H20" s="181">
        <v>2.5565371519999784</v>
      </c>
      <c r="I20" s="163"/>
      <c r="J20" s="178">
        <v>6153.2832248099994</v>
      </c>
      <c r="K20" s="179">
        <v>2.5999999999999999E-3</v>
      </c>
      <c r="L20" s="180">
        <v>8</v>
      </c>
      <c r="M20" s="182">
        <v>127.98829107604799</v>
      </c>
      <c r="N20" s="183">
        <v>131.20596362108805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1.4379810079355229</v>
      </c>
      <c r="V20" s="185">
        <v>1.4379810079355229</v>
      </c>
      <c r="W20" s="186">
        <v>1.2218777198312343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1156.6852899999999</v>
      </c>
      <c r="F22" s="197">
        <v>2.8645290772078863E-2</v>
      </c>
      <c r="G22" s="198">
        <v>2.8267227139436648</v>
      </c>
      <c r="H22" s="116">
        <v>93.659461451742587</v>
      </c>
      <c r="I22" s="117"/>
      <c r="J22" s="113">
        <v>5761.1969600000002</v>
      </c>
      <c r="K22" s="197">
        <v>2.9618112782520536E-2</v>
      </c>
      <c r="L22" s="198">
        <v>2.6575694658268465</v>
      </c>
      <c r="M22" s="199">
        <v>453.47644222309151</v>
      </c>
      <c r="N22" s="200">
        <v>556.48130891951564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0.52762728827674499</v>
      </c>
      <c r="V22" s="122">
        <v>0.40549812666666202</v>
      </c>
      <c r="W22" s="201">
        <v>0.52029798743288591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1115.1299999999999</v>
      </c>
      <c r="F23" s="133">
        <v>2.4333996035357689E-2</v>
      </c>
      <c r="G23" s="134">
        <v>2.8267227139436648</v>
      </c>
      <c r="H23" s="135">
        <v>76.704729244999982</v>
      </c>
      <c r="I23" s="117"/>
      <c r="J23" s="132">
        <v>5472.4390000000003</v>
      </c>
      <c r="K23" s="133">
        <v>2.4406652855926681E-2</v>
      </c>
      <c r="L23" s="134">
        <v>2.6575694658268465</v>
      </c>
      <c r="M23" s="203">
        <v>354.95539273299988</v>
      </c>
      <c r="N23" s="204">
        <v>458.78288160540154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0.55130018759381072</v>
      </c>
      <c r="V23" s="139">
        <v>0.42696883250043571</v>
      </c>
      <c r="W23" s="205">
        <v>0.56620394111701799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41.555289999999999</v>
      </c>
      <c r="F24" s="144">
        <v>4.3200000000000002E-2</v>
      </c>
      <c r="G24" s="145">
        <v>1.58</v>
      </c>
      <c r="H24" s="146">
        <v>2.8363978742400002</v>
      </c>
      <c r="I24" s="117"/>
      <c r="J24" s="143">
        <v>288.75795999999997</v>
      </c>
      <c r="K24" s="144">
        <v>4.3098017959400999E-2</v>
      </c>
      <c r="L24" s="145">
        <v>1.5800000000000014</v>
      </c>
      <c r="M24" s="207">
        <v>19.662935278680006</v>
      </c>
      <c r="N24" s="208">
        <v>19.164463925839989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0.29089829510608722</v>
      </c>
      <c r="V24" s="150">
        <v>0.30782721236999594</v>
      </c>
      <c r="W24" s="209">
        <v>0.29301726029713115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3.6884999999999999</v>
      </c>
      <c r="I25" s="117"/>
      <c r="J25" s="210"/>
      <c r="K25" s="152"/>
      <c r="L25" s="212"/>
      <c r="M25" s="214">
        <v>16.4785</v>
      </c>
      <c r="N25" s="208">
        <v>18.890840914561132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0.27667736881929644</v>
      </c>
      <c r="W25" s="209">
        <v>0.33999597558306266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10.429834332502598</v>
      </c>
      <c r="I26" s="117"/>
      <c r="J26" s="219"/>
      <c r="K26" s="223"/>
      <c r="L26" s="221"/>
      <c r="M26" s="224">
        <v>62.379614211411628</v>
      </c>
      <c r="N26" s="225">
        <v>59.643122473712992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0.38141837835433767</v>
      </c>
      <c r="W26" s="230">
        <v>0.43126174072499401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3093.03215</v>
      </c>
      <c r="F28" s="197">
        <v>1.8656292031259689E-3</v>
      </c>
      <c r="G28" s="198">
        <v>6.4528017366065855</v>
      </c>
      <c r="H28" s="116">
        <v>37.235576912944474</v>
      </c>
      <c r="I28" s="117"/>
      <c r="J28" s="113">
        <v>14193.823609999999</v>
      </c>
      <c r="K28" s="197">
        <v>3.2737292150037032E-3</v>
      </c>
      <c r="L28" s="198">
        <v>7.8763038960976015</v>
      </c>
      <c r="M28" s="199">
        <v>365.98612611371425</v>
      </c>
      <c r="N28" s="200">
        <v>666.03874495129514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0.39069153894852737</v>
      </c>
      <c r="V28" s="122">
        <v>0.18500134581512986</v>
      </c>
      <c r="W28" s="201">
        <v>0.27268418503262831</v>
      </c>
      <c r="X28" s="202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3093.03215</v>
      </c>
      <c r="F29" s="133">
        <v>1.1896934293631503E-4</v>
      </c>
      <c r="G29" s="134">
        <v>6.4528017366065855</v>
      </c>
      <c r="H29" s="135">
        <v>2.374476188390001</v>
      </c>
      <c r="I29" s="117"/>
      <c r="J29" s="132">
        <v>14193.823609999999</v>
      </c>
      <c r="K29" s="133">
        <v>1.4764685459269474E-3</v>
      </c>
      <c r="L29" s="134">
        <v>7.8763038960976015</v>
      </c>
      <c r="M29" s="203">
        <v>165.06160649329723</v>
      </c>
      <c r="N29" s="204">
        <v>189.5433153130669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0.39069153894852737</v>
      </c>
      <c r="V29" s="139">
        <v>0.12981133773213577</v>
      </c>
      <c r="W29" s="205">
        <v>0.11622292245383839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3.2815300000000001</v>
      </c>
      <c r="I30" s="117"/>
      <c r="J30" s="210"/>
      <c r="K30" s="154"/>
      <c r="L30" s="212"/>
      <c r="M30" s="214">
        <v>10.98217</v>
      </c>
      <c r="N30" s="208">
        <v>22.108270000000005</v>
      </c>
      <c r="O30" s="120"/>
      <c r="P30" s="210"/>
      <c r="Q30" s="154"/>
      <c r="R30" s="155"/>
      <c r="S30" s="213">
        <v>108.99000000000001</v>
      </c>
      <c r="T30" s="117"/>
      <c r="U30" s="215"/>
      <c r="V30" s="150">
        <v>0.10076309753188364</v>
      </c>
      <c r="W30" s="209">
        <v>0.18978684865653705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26.247010724554471</v>
      </c>
      <c r="I31" s="117"/>
      <c r="J31" s="210"/>
      <c r="K31" s="211"/>
      <c r="L31" s="212"/>
      <c r="M31" s="214">
        <v>168.44053962041707</v>
      </c>
      <c r="N31" s="208">
        <v>400.2037496382282</v>
      </c>
      <c r="O31" s="120"/>
      <c r="P31" s="210"/>
      <c r="Q31" s="154"/>
      <c r="R31" s="155"/>
      <c r="S31" s="213">
        <v>542.1640929862499</v>
      </c>
      <c r="T31" s="117"/>
      <c r="U31" s="215"/>
      <c r="V31" s="150">
        <v>0.31068184300558055</v>
      </c>
      <c r="W31" s="209">
        <v>0.62948074570208146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5.33256</v>
      </c>
      <c r="I32" s="117"/>
      <c r="J32" s="219"/>
      <c r="K32" s="223"/>
      <c r="L32" s="221"/>
      <c r="M32" s="224">
        <v>21.501809999999999</v>
      </c>
      <c r="N32" s="225">
        <v>54.183409999999995</v>
      </c>
      <c r="O32" s="120"/>
      <c r="P32" s="219"/>
      <c r="Q32" s="220"/>
      <c r="R32" s="226"/>
      <c r="S32" s="227">
        <v>55.584899999999998</v>
      </c>
      <c r="T32" s="117"/>
      <c r="U32" s="228"/>
      <c r="V32" s="229">
        <v>0.3868282573144865</v>
      </c>
      <c r="W32" s="230">
        <v>0.91202661509277072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48.972000000000001</v>
      </c>
      <c r="F34" s="197">
        <v>7.0007702875236636E-3</v>
      </c>
      <c r="G34" s="198">
        <v>5.232122030569025</v>
      </c>
      <c r="H34" s="116">
        <v>1.7937897293983105</v>
      </c>
      <c r="I34" s="117"/>
      <c r="J34" s="113">
        <v>2886.0142999999998</v>
      </c>
      <c r="K34" s="197">
        <v>3.5653001199023909E-3</v>
      </c>
      <c r="L34" s="198">
        <v>5.1472547880178006</v>
      </c>
      <c r="M34" s="199">
        <v>52.962714840360839</v>
      </c>
      <c r="N34" s="200">
        <v>89.285821758990849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0.7897281724458699</v>
      </c>
      <c r="V34" s="122">
        <v>0.3587510094231805</v>
      </c>
      <c r="W34" s="201">
        <v>0.64930904470561657</v>
      </c>
      <c r="X34" s="202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32.582000000000001</v>
      </c>
      <c r="F35" s="133">
        <v>5.23519266980695E-4</v>
      </c>
      <c r="G35" s="134">
        <v>5.232122030569025</v>
      </c>
      <c r="H35" s="135">
        <v>8.9245900000000003E-2</v>
      </c>
      <c r="I35" s="117"/>
      <c r="J35" s="132">
        <v>2858.1890399999997</v>
      </c>
      <c r="K35" s="133">
        <v>2.2102137995988337E-3</v>
      </c>
      <c r="L35" s="134">
        <v>5.1472547880178006</v>
      </c>
      <c r="M35" s="203">
        <v>32.516283541610001</v>
      </c>
      <c r="N35" s="204">
        <v>65.396499378400009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0.81989902626265143</v>
      </c>
      <c r="V35" s="139">
        <v>0.27637359378255327</v>
      </c>
      <c r="W35" s="205">
        <v>0.62789178731571504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16.39</v>
      </c>
      <c r="F36" s="144">
        <v>2.1488550186656925E-2</v>
      </c>
      <c r="G36" s="145">
        <v>2.3728916666666664</v>
      </c>
      <c r="H36" s="146">
        <v>0.83572612731666651</v>
      </c>
      <c r="I36" s="117"/>
      <c r="J36" s="143">
        <v>27.82526</v>
      </c>
      <c r="K36" s="144">
        <v>2.0377556387046594E-2</v>
      </c>
      <c r="L36" s="145">
        <v>2.1917775397851926</v>
      </c>
      <c r="M36" s="207">
        <v>1.2427615464128399</v>
      </c>
      <c r="N36" s="208">
        <v>3.5151837503333336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0.16521896502730959</v>
      </c>
      <c r="V36" s="150">
        <v>0.4919457511485803</v>
      </c>
      <c r="W36" s="209">
        <v>1.3988628667993166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0.245</v>
      </c>
      <c r="I37" s="117"/>
      <c r="J37" s="210"/>
      <c r="K37" s="154"/>
      <c r="L37" s="212"/>
      <c r="M37" s="214">
        <v>3.9949999999999997</v>
      </c>
      <c r="N37" s="208">
        <v>4.5750000000000002</v>
      </c>
      <c r="O37" s="120"/>
      <c r="P37" s="210"/>
      <c r="Q37" s="154"/>
      <c r="R37" s="155"/>
      <c r="S37" s="213">
        <v>10.963320294355391</v>
      </c>
      <c r="T37" s="117"/>
      <c r="U37" s="215"/>
      <c r="V37" s="150">
        <v>0.36439690647885914</v>
      </c>
      <c r="W37" s="209">
        <v>0.46872227432888036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0.62381770208164411</v>
      </c>
      <c r="I38" s="117"/>
      <c r="J38" s="219"/>
      <c r="K38" s="220"/>
      <c r="L38" s="221"/>
      <c r="M38" s="224">
        <v>15.208669752338002</v>
      </c>
      <c r="N38" s="225">
        <v>15.799138630257499</v>
      </c>
      <c r="O38" s="120"/>
      <c r="P38" s="219"/>
      <c r="Q38" s="220"/>
      <c r="R38" s="226"/>
      <c r="S38" s="227">
        <v>16.487942690742283</v>
      </c>
      <c r="T38" s="117"/>
      <c r="U38" s="228"/>
      <c r="V38" s="246">
        <v>0.92241160935605548</v>
      </c>
      <c r="W38" s="247">
        <v>0.74937768226505697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</v>
      </c>
      <c r="F40" s="251" t="s">
        <v>21</v>
      </c>
      <c r="G40" s="198">
        <v>10.64539054642978</v>
      </c>
      <c r="H40" s="252">
        <v>33.802606508391293</v>
      </c>
      <c r="I40" s="117"/>
      <c r="J40" s="113">
        <v>-122</v>
      </c>
      <c r="K40" s="251" t="s">
        <v>21</v>
      </c>
      <c r="L40" s="198">
        <v>4.2977286591230079</v>
      </c>
      <c r="M40" s="199">
        <v>129.32396303724926</v>
      </c>
      <c r="N40" s="200">
        <v>257.00346727642096</v>
      </c>
      <c r="O40" s="120"/>
      <c r="P40" s="113">
        <v>1203</v>
      </c>
      <c r="Q40" s="251">
        <v>72.430959773469397</v>
      </c>
      <c r="R40" s="198">
        <v>5.1877104088588455</v>
      </c>
      <c r="S40" s="116">
        <v>452.02826526037768</v>
      </c>
      <c r="T40" s="117"/>
      <c r="U40" s="121">
        <v>-0.10141313383208644</v>
      </c>
      <c r="V40" s="122">
        <v>0.28609707174562626</v>
      </c>
      <c r="W40" s="201">
        <v>0.60440946855639355</v>
      </c>
      <c r="X40" s="202">
        <v>1374</v>
      </c>
      <c r="Y40" s="244">
        <v>60.218147160402339</v>
      </c>
      <c r="Z40" s="243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12.713706508391297</v>
      </c>
      <c r="I41" s="117"/>
      <c r="J41" s="253">
        <v>-29</v>
      </c>
      <c r="K41" s="254" t="s">
        <v>21</v>
      </c>
      <c r="L41" s="255">
        <v>5</v>
      </c>
      <c r="M41" s="147">
        <v>39.969563037249259</v>
      </c>
      <c r="N41" s="148">
        <v>87.953239869013515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-0.18124999999999999</v>
      </c>
      <c r="V41" s="150">
        <v>0.29958183276882266</v>
      </c>
      <c r="W41" s="151">
        <v>0.58646534201920053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20.599999999999994</v>
      </c>
      <c r="I42" s="117"/>
      <c r="J42" s="253">
        <v>-66</v>
      </c>
      <c r="K42" s="254" t="s">
        <v>21</v>
      </c>
      <c r="L42" s="255">
        <v>5</v>
      </c>
      <c r="M42" s="147">
        <v>85.52</v>
      </c>
      <c r="N42" s="148">
        <v>153.91500000000002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-0.22916666666666666</v>
      </c>
      <c r="V42" s="150">
        <v>0.3372767755767066</v>
      </c>
      <c r="W42" s="151">
        <v>0.85333091620064672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23.770707579915307</v>
      </c>
      <c r="G43" s="255">
        <v>5.6641635936976202</v>
      </c>
      <c r="H43" s="147">
        <v>2.2889000000000017</v>
      </c>
      <c r="I43" s="117"/>
      <c r="J43" s="253">
        <v>129</v>
      </c>
      <c r="K43" s="254">
        <v>20.61977845759365</v>
      </c>
      <c r="L43" s="255">
        <v>5.6641635936976202</v>
      </c>
      <c r="M43" s="147">
        <v>15.066400000000002</v>
      </c>
      <c r="N43" s="148">
        <v>7.8632274074074076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0.37941176470588234</v>
      </c>
      <c r="V43" s="150">
        <v>0.42838637198687479</v>
      </c>
      <c r="W43" s="151">
        <v>0.11979185347206314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-25</v>
      </c>
      <c r="F44" s="258">
        <v>14.399999999999999</v>
      </c>
      <c r="G44" s="259">
        <v>5</v>
      </c>
      <c r="H44" s="260">
        <v>-1.7999999999999998</v>
      </c>
      <c r="I44" s="117"/>
      <c r="J44" s="257">
        <v>-156</v>
      </c>
      <c r="K44" s="258">
        <v>14.399999999999999</v>
      </c>
      <c r="L44" s="259">
        <v>5</v>
      </c>
      <c r="M44" s="260">
        <v>-11.231999999999998</v>
      </c>
      <c r="N44" s="261">
        <v>7.2719999999999994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-0.37590361445783133</v>
      </c>
      <c r="V44" s="229">
        <v>-0.37590361445783133</v>
      </c>
      <c r="W44" s="267">
        <v>0.24876847290640391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-2.5101060000000039</v>
      </c>
      <c r="I46" s="117"/>
      <c r="J46" s="274"/>
      <c r="K46" s="275"/>
      <c r="L46" s="276"/>
      <c r="M46" s="199">
        <v>-46.491455999999999</v>
      </c>
      <c r="N46" s="200">
        <v>-45.702799999999996</v>
      </c>
      <c r="O46" s="120"/>
      <c r="P46" s="274"/>
      <c r="Q46" s="275"/>
      <c r="R46" s="276"/>
      <c r="S46" s="116">
        <v>-40.549402352582938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-12.144360000000006</v>
      </c>
      <c r="I47" s="117"/>
      <c r="J47" s="278"/>
      <c r="K47" s="279"/>
      <c r="L47" s="280"/>
      <c r="M47" s="203">
        <v>-72.257770000000008</v>
      </c>
      <c r="N47" s="204">
        <v>-62.701879999999996</v>
      </c>
      <c r="O47" s="120"/>
      <c r="P47" s="281"/>
      <c r="Q47" s="282"/>
      <c r="R47" s="283"/>
      <c r="S47" s="135">
        <v>-83.101512520381419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9.6342540000000021</v>
      </c>
      <c r="I48" s="117"/>
      <c r="J48" s="219"/>
      <c r="K48" s="220"/>
      <c r="L48" s="221"/>
      <c r="M48" s="286">
        <v>25.766314000000005</v>
      </c>
      <c r="N48" s="225">
        <v>16.999080000000003</v>
      </c>
      <c r="O48" s="120"/>
      <c r="P48" s="287"/>
      <c r="Q48" s="288"/>
      <c r="R48" s="289"/>
      <c r="S48" s="265">
        <v>42.552110167798482</v>
      </c>
      <c r="T48" s="117"/>
      <c r="U48" s="228"/>
      <c r="V48" s="229">
        <v>0.60552376599877267</v>
      </c>
      <c r="W48" s="230">
        <v>0.61513545021371674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157.13367243547779</v>
      </c>
      <c r="I50" s="297"/>
      <c r="J50" s="293"/>
      <c r="K50" s="298"/>
      <c r="L50" s="295"/>
      <c r="M50" s="296">
        <v>1397.7162924062263</v>
      </c>
      <c r="N50" s="299">
        <v>1661.218972445276</v>
      </c>
      <c r="O50" s="300"/>
      <c r="P50" s="293"/>
      <c r="Q50" s="294"/>
      <c r="R50" s="301"/>
      <c r="S50" s="296">
        <v>4012.0168051200026</v>
      </c>
      <c r="T50" s="302"/>
      <c r="U50" s="303"/>
      <c r="V50" s="304">
        <v>0.34838246206309686</v>
      </c>
      <c r="W50" s="305">
        <v>0.36490376590789553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46.042900023232363</v>
      </c>
      <c r="F53" s="321"/>
      <c r="G53" s="322"/>
      <c r="H53" s="323">
        <v>1.6616344743136695</v>
      </c>
      <c r="I53" s="117"/>
      <c r="J53" s="320">
        <v>506.04906013939319</v>
      </c>
      <c r="K53" s="321"/>
      <c r="L53" s="322"/>
      <c r="M53" s="324">
        <v>20.308606898851522</v>
      </c>
      <c r="N53" s="325">
        <v>0.67940268969070061</v>
      </c>
      <c r="O53" s="120"/>
      <c r="P53" s="320">
        <v>690.57644838100759</v>
      </c>
      <c r="Q53" s="321"/>
      <c r="R53" s="322"/>
      <c r="S53" s="326">
        <v>28.218638013648906</v>
      </c>
      <c r="T53" s="117"/>
      <c r="U53" s="327">
        <v>0.73279223658116088</v>
      </c>
      <c r="V53" s="328">
        <v>0.71968770743040722</v>
      </c>
      <c r="W53" s="329">
        <v>2.2530619111110439E-2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42.108320023232174</v>
      </c>
      <c r="F54" s="144">
        <v>0.01</v>
      </c>
      <c r="G54" s="145">
        <v>5</v>
      </c>
      <c r="H54" s="213">
        <v>2.105416001161609</v>
      </c>
      <c r="I54" s="117"/>
      <c r="J54" s="143">
        <v>252.649920139393</v>
      </c>
      <c r="K54" s="144">
        <v>0.01</v>
      </c>
      <c r="L54" s="145">
        <v>5</v>
      </c>
      <c r="M54" s="330">
        <v>12.632496006969651</v>
      </c>
      <c r="N54" s="331">
        <v>12.564432989690699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0.74999999999999989</v>
      </c>
      <c r="V54" s="150">
        <v>0.74999999999999989</v>
      </c>
      <c r="W54" s="151">
        <v>0.75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38.38712000000001</v>
      </c>
      <c r="F55" s="144">
        <v>2.9746815357505922E-3</v>
      </c>
      <c r="G55" s="145">
        <v>5.36</v>
      </c>
      <c r="H55" s="332">
        <v>0.61205548992008274</v>
      </c>
      <c r="I55" s="117"/>
      <c r="J55" s="143">
        <v>-93.619099999999946</v>
      </c>
      <c r="K55" s="144">
        <v>2.9746815357505922E-3</v>
      </c>
      <c r="L55" s="145">
        <v>5.36</v>
      </c>
      <c r="M55" s="330">
        <v>-1.4926903637568325</v>
      </c>
      <c r="N55" s="331">
        <v>11.148368600000001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-0.30879058510536378</v>
      </c>
      <c r="V55" s="150">
        <v>-0.15309227532109126</v>
      </c>
      <c r="W55" s="151">
        <v>0.83183981092307713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-34.452539999999829</v>
      </c>
      <c r="F56" s="333" t="s">
        <v>21</v>
      </c>
      <c r="G56" s="259">
        <v>5.36</v>
      </c>
      <c r="H56" s="334">
        <v>-1.055837016768022</v>
      </c>
      <c r="I56" s="117"/>
      <c r="J56" s="262">
        <v>347.01824000000011</v>
      </c>
      <c r="K56" s="333" t="s">
        <v>21</v>
      </c>
      <c r="L56" s="259">
        <v>5.36</v>
      </c>
      <c r="M56" s="334">
        <v>9.1688012556387051</v>
      </c>
      <c r="N56" s="335">
        <v>-23.033398900000002</v>
      </c>
      <c r="O56" s="120"/>
      <c r="P56" s="262">
        <v>50.529984027878577</v>
      </c>
      <c r="Q56" s="333">
        <v>6.0000000000000001E-3</v>
      </c>
      <c r="R56" s="259">
        <v>5.36</v>
      </c>
      <c r="S56" s="265">
        <v>1.6250442863365753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48.972000000000001</v>
      </c>
      <c r="F58" s="336">
        <v>7.0007702875236636E-3</v>
      </c>
      <c r="G58" s="337">
        <v>5.232122030569025</v>
      </c>
      <c r="H58" s="326">
        <v>1.7937897293983105</v>
      </c>
      <c r="I58" s="117"/>
      <c r="J58" s="320">
        <v>2886.0142999999998</v>
      </c>
      <c r="K58" s="336">
        <v>3.5653001199023909E-3</v>
      </c>
      <c r="L58" s="337">
        <v>5.1472547880178006</v>
      </c>
      <c r="M58" s="338">
        <v>52.962714840360839</v>
      </c>
      <c r="N58" s="339">
        <v>89.285821758990849</v>
      </c>
      <c r="O58" s="120"/>
      <c r="P58" s="320">
        <v>3654.4400981184635</v>
      </c>
      <c r="Q58" s="336">
        <v>8.9772588062113808E-3</v>
      </c>
      <c r="R58" s="337">
        <v>4.5</v>
      </c>
      <c r="S58" s="326">
        <v>147.63084548672683</v>
      </c>
      <c r="T58" s="117"/>
      <c r="U58" s="327">
        <v>0.7897281724458699</v>
      </c>
      <c r="V58" s="328">
        <v>0.3587510094231805</v>
      </c>
      <c r="W58" s="329">
        <v>0.64930904470561657</v>
      </c>
      <c r="X58" s="124">
        <v>3253.5257731958764</v>
      </c>
      <c r="Y58" s="242">
        <v>9.392134048708459E-3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6</v>
      </c>
      <c r="F60" s="251">
        <v>401.55096630994871</v>
      </c>
      <c r="G60" s="198">
        <v>5</v>
      </c>
      <c r="H60" s="252">
        <v>12.04652898929846</v>
      </c>
      <c r="I60" s="117"/>
      <c r="J60" s="113">
        <v>50</v>
      </c>
      <c r="K60" s="251">
        <v>244.28828989298455</v>
      </c>
      <c r="L60" s="198">
        <v>5</v>
      </c>
      <c r="M60" s="199">
        <v>61.072072473246138</v>
      </c>
      <c r="N60" s="340">
        <v>41.549184494649225</v>
      </c>
      <c r="O60" s="120"/>
      <c r="P60" s="113">
        <v>62</v>
      </c>
      <c r="Q60" s="251">
        <v>277.87454534407794</v>
      </c>
      <c r="R60" s="198">
        <v>5</v>
      </c>
      <c r="S60" s="116">
        <v>86.141109056664163</v>
      </c>
      <c r="T60" s="117"/>
      <c r="U60" s="121">
        <v>0.80645161290322576</v>
      </c>
      <c r="V60" s="122">
        <v>0.70897708587745889</v>
      </c>
      <c r="W60" s="201">
        <v>0.60437217183091796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455.52000000000135</v>
      </c>
      <c r="G61" s="145">
        <v>5</v>
      </c>
      <c r="H61" s="341">
        <v>2.2776000000000067</v>
      </c>
      <c r="I61" s="117"/>
      <c r="J61" s="143">
        <v>29</v>
      </c>
      <c r="K61" s="256">
        <v>276.19034482758622</v>
      </c>
      <c r="L61" s="145">
        <v>5</v>
      </c>
      <c r="M61" s="341">
        <v>40.047600000000003</v>
      </c>
      <c r="N61" s="342">
        <v>22.781999999999996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1.0740740740740742</v>
      </c>
      <c r="V61" s="150">
        <v>1.4550171124626687</v>
      </c>
      <c r="W61" s="151">
        <v>0.77063587099916775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343">
        <v>1.1150000000000002</v>
      </c>
      <c r="I62" s="117"/>
      <c r="J62" s="143">
        <v>16</v>
      </c>
      <c r="K62" s="256">
        <v>72.59375</v>
      </c>
      <c r="L62" s="145">
        <v>5</v>
      </c>
      <c r="M62" s="343">
        <v>5.8075000000000001</v>
      </c>
      <c r="N62" s="344">
        <v>7.4300000000000006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0.53333333333333333</v>
      </c>
      <c r="V62" s="150">
        <v>0.36919898283534652</v>
      </c>
      <c r="W62" s="151">
        <v>0.49164598842018198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0.17684898929845422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1.0000000000000002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8.4770799999999991</v>
      </c>
      <c r="I64" s="117"/>
      <c r="J64" s="219"/>
      <c r="K64" s="220"/>
      <c r="L64" s="221"/>
      <c r="M64" s="347">
        <v>14.774849999999999</v>
      </c>
      <c r="N64" s="335">
        <v>11.248759999999999</v>
      </c>
      <c r="O64" s="120"/>
      <c r="P64" s="219"/>
      <c r="Q64" s="220"/>
      <c r="R64" s="221"/>
      <c r="S64" s="265">
        <v>42.445186583418028</v>
      </c>
      <c r="T64" s="117"/>
      <c r="U64" s="228"/>
      <c r="V64" s="229">
        <v>0.34809247383004926</v>
      </c>
      <c r="W64" s="267">
        <v>0.47961745934066019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15.50195319301044</v>
      </c>
      <c r="I66" s="297"/>
      <c r="J66" s="293"/>
      <c r="K66" s="298"/>
      <c r="L66" s="295"/>
      <c r="M66" s="349">
        <v>134.34339421245852</v>
      </c>
      <c r="N66" s="350">
        <v>131.51440894333078</v>
      </c>
      <c r="O66" s="300"/>
      <c r="P66" s="293"/>
      <c r="Q66" s="294"/>
      <c r="R66" s="301"/>
      <c r="S66" s="296">
        <v>261.99059255703992</v>
      </c>
      <c r="T66" s="302"/>
      <c r="U66" s="303"/>
      <c r="V66" s="304">
        <v>0.51277945861055918</v>
      </c>
      <c r="W66" s="305">
        <v>0.55629494809405922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169.18020142477624</v>
      </c>
      <c r="I68" s="297"/>
      <c r="J68" s="293"/>
      <c r="K68" s="298"/>
      <c r="L68" s="295"/>
      <c r="M68" s="296">
        <v>1458.7883648794725</v>
      </c>
      <c r="N68" s="299">
        <v>1702.7681569399251</v>
      </c>
      <c r="O68" s="300"/>
      <c r="P68" s="293"/>
      <c r="Q68" s="294"/>
      <c r="R68" s="301"/>
      <c r="S68" s="296">
        <v>4098.157914176667</v>
      </c>
      <c r="T68" s="302"/>
      <c r="U68" s="303"/>
      <c r="V68" s="304">
        <v>0.35596197009225006</v>
      </c>
      <c r="W68" s="305">
        <v>0.3684662129663489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-567.24172509669609</v>
      </c>
      <c r="F13" s="114"/>
      <c r="G13" s="115"/>
      <c r="H13" s="116">
        <v>-12.444765765355086</v>
      </c>
      <c r="I13" s="117"/>
      <c r="J13" s="113">
        <v>41.6612594198225</v>
      </c>
      <c r="K13" s="114"/>
      <c r="L13" s="115"/>
      <c r="M13" s="118">
        <v>70.441629528907001</v>
      </c>
      <c r="N13" s="119">
        <v>14.515857452981731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7.5907871904500407E-2</v>
      </c>
      <c r="V13" s="122">
        <v>1.3523000949387161</v>
      </c>
      <c r="W13" s="123">
        <v>0.20585173497297654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287.85302941982275</v>
      </c>
      <c r="K14" s="133">
        <v>0.01</v>
      </c>
      <c r="L14" s="134">
        <v>5</v>
      </c>
      <c r="M14" s="136">
        <v>14.392651470991138</v>
      </c>
      <c r="N14" s="137">
        <v>6.5157771666666715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0.75000000000000011</v>
      </c>
      <c r="V14" s="139">
        <v>0.75</v>
      </c>
      <c r="W14" s="140">
        <v>0.51810180491651203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-88.177209999999988</v>
      </c>
      <c r="F15" s="144">
        <v>7.000000000000001E-3</v>
      </c>
      <c r="G15" s="145">
        <v>5.37</v>
      </c>
      <c r="H15" s="146">
        <v>-3.3145813239000002</v>
      </c>
      <c r="I15" s="117"/>
      <c r="J15" s="143">
        <v>58.258430000000004</v>
      </c>
      <c r="K15" s="144">
        <v>7.000000000000001E-3</v>
      </c>
      <c r="L15" s="145">
        <v>5.37</v>
      </c>
      <c r="M15" s="147">
        <v>2.1899343837000007</v>
      </c>
      <c r="N15" s="148">
        <v>-4.7368349000000007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0.30358424636396109</v>
      </c>
      <c r="V15" s="150">
        <v>0.53226361104576958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-438.90634999999997</v>
      </c>
      <c r="F16" s="152"/>
      <c r="G16" s="153"/>
      <c r="H16" s="146">
        <v>-10.008499130013295</v>
      </c>
      <c r="I16" s="117"/>
      <c r="J16" s="143">
        <v>-831.71050000000002</v>
      </c>
      <c r="K16" s="152"/>
      <c r="L16" s="153"/>
      <c r="M16" s="147">
        <v>20.13482561988026</v>
      </c>
      <c r="N16" s="148">
        <v>-5.7406414477758627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 t="s">
        <v>21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-88.133669999999967</v>
      </c>
      <c r="F17" s="152"/>
      <c r="G17" s="153"/>
      <c r="H17" s="146">
        <v>-1.5204605566069811</v>
      </c>
      <c r="I17" s="117"/>
      <c r="J17" s="143">
        <v>527.2602999999998</v>
      </c>
      <c r="K17" s="152"/>
      <c r="L17" s="153"/>
      <c r="M17" s="147">
        <v>33.724218054335601</v>
      </c>
      <c r="N17" s="148">
        <v>18.477556634090924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4.0405139856290013</v>
      </c>
      <c r="V17" s="150">
        <v>1.0191068654917603</v>
      </c>
      <c r="W17" s="151">
        <v>0.32126291248066252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125.70933000000001</v>
      </c>
      <c r="F18" s="160">
        <v>5.3194335182044057E-3</v>
      </c>
      <c r="G18" s="161">
        <v>1</v>
      </c>
      <c r="H18" s="162">
        <v>0.66870242355301868</v>
      </c>
      <c r="I18" s="163"/>
      <c r="J18" s="159">
        <v>1824.00675</v>
      </c>
      <c r="K18" s="160">
        <v>3.7014142319811059E-3</v>
      </c>
      <c r="L18" s="161">
        <v>1</v>
      </c>
      <c r="M18" s="164">
        <v>6.7514045436796026</v>
      </c>
      <c r="N18" s="165">
        <v>7.1540052246029244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0.6963306298447578</v>
      </c>
      <c r="V18" s="170">
        <v>0.5053741379356379</v>
      </c>
      <c r="W18" s="171">
        <v>0.46078792330236901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-102.00527999999997</v>
      </c>
      <c r="F19" s="160">
        <v>4.7840000000000001E-3</v>
      </c>
      <c r="G19" s="161">
        <v>8</v>
      </c>
      <c r="H19" s="162">
        <v>-3.9039460761599991</v>
      </c>
      <c r="I19" s="163"/>
      <c r="J19" s="159">
        <v>588.02986999999985</v>
      </c>
      <c r="K19" s="160">
        <v>4.7840000000000001E-3</v>
      </c>
      <c r="L19" s="161">
        <v>8</v>
      </c>
      <c r="M19" s="164">
        <v>22.505079184639996</v>
      </c>
      <c r="N19" s="165">
        <v>4.159234540159999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2.7856538986320087</v>
      </c>
      <c r="V19" s="170">
        <v>2.7856538986320083</v>
      </c>
      <c r="W19" s="171">
        <v>0.15182169917110983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49.258669999999995</v>
      </c>
      <c r="F20" s="179">
        <v>2.5999999999999999E-3</v>
      </c>
      <c r="G20" s="180">
        <v>8</v>
      </c>
      <c r="H20" s="181">
        <v>1.0245803359999999</v>
      </c>
      <c r="I20" s="163"/>
      <c r="J20" s="178">
        <v>299.98775702</v>
      </c>
      <c r="K20" s="179">
        <v>2.5999999999999999E-3</v>
      </c>
      <c r="L20" s="180">
        <v>8</v>
      </c>
      <c r="M20" s="182">
        <v>6.2397453460159999</v>
      </c>
      <c r="N20" s="183">
        <v>7.2212341393280015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0.47952083846041949</v>
      </c>
      <c r="V20" s="185">
        <v>0.47952083846041954</v>
      </c>
      <c r="W20" s="186">
        <v>0.49960663193180094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262.44238999999999</v>
      </c>
      <c r="F22" s="197">
        <v>1.9077534814116642E-2</v>
      </c>
      <c r="G22" s="198">
        <v>2.8959936505401029</v>
      </c>
      <c r="H22" s="116">
        <v>14.499527307072062</v>
      </c>
      <c r="I22" s="117"/>
      <c r="J22" s="113">
        <v>1015.2312400000001</v>
      </c>
      <c r="K22" s="197">
        <v>2.2735448047006897E-2</v>
      </c>
      <c r="L22" s="198">
        <v>2.9610603141023684</v>
      </c>
      <c r="M22" s="199">
        <v>68.346415745014212</v>
      </c>
      <c r="N22" s="200">
        <v>99.428059454176633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0.5834360080613108</v>
      </c>
      <c r="V22" s="122">
        <v>0.38349843470880923</v>
      </c>
      <c r="W22" s="201">
        <v>0.58334335844682073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250.41499999999999</v>
      </c>
      <c r="F23" s="133">
        <v>1.4145283975012421E-2</v>
      </c>
      <c r="G23" s="134">
        <v>2.8959936505401029</v>
      </c>
      <c r="H23" s="135">
        <v>10.258163475</v>
      </c>
      <c r="I23" s="117"/>
      <c r="J23" s="132">
        <v>949.18100000000004</v>
      </c>
      <c r="K23" s="133">
        <v>1.5854615944534963E-2</v>
      </c>
      <c r="L23" s="134">
        <v>2.9610603141023684</v>
      </c>
      <c r="M23" s="203">
        <v>44.560701203000001</v>
      </c>
      <c r="N23" s="204">
        <v>74.719821089999996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0.60002587284883724</v>
      </c>
      <c r="V23" s="139">
        <v>0.33634745170442137</v>
      </c>
      <c r="W23" s="205">
        <v>0.57864903956318448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12.027390000000004</v>
      </c>
      <c r="F24" s="144">
        <v>4.3200000000000009E-2</v>
      </c>
      <c r="G24" s="145">
        <v>1.5799999999999994</v>
      </c>
      <c r="H24" s="146">
        <v>0.82094153184000018</v>
      </c>
      <c r="I24" s="117"/>
      <c r="J24" s="143">
        <v>66.050239999999988</v>
      </c>
      <c r="K24" s="144">
        <v>4.3095221258847821E-2</v>
      </c>
      <c r="L24" s="145">
        <v>1.5799999999999998</v>
      </c>
      <c r="M24" s="207">
        <v>4.4973905370599994</v>
      </c>
      <c r="N24" s="208">
        <v>3.2039442050400004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0.41753736018604642</v>
      </c>
      <c r="V24" s="150">
        <v>0.44180740598700213</v>
      </c>
      <c r="W24" s="209">
        <v>0.30739386990079881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0.79249999999999998</v>
      </c>
      <c r="I25" s="117"/>
      <c r="J25" s="210"/>
      <c r="K25" s="152"/>
      <c r="L25" s="212"/>
      <c r="M25" s="214">
        <v>2.8245</v>
      </c>
      <c r="N25" s="208">
        <v>2.4092204789617666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0.29758515988372092</v>
      </c>
      <c r="W25" s="209">
        <v>0.27209011364534669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2.6279223002320613</v>
      </c>
      <c r="I26" s="117"/>
      <c r="J26" s="219"/>
      <c r="K26" s="223"/>
      <c r="L26" s="221"/>
      <c r="M26" s="224">
        <v>16.463824004954205</v>
      </c>
      <c r="N26" s="225">
        <v>19.095073680174856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0.63168908959657744</v>
      </c>
      <c r="W26" s="230">
        <v>0.86639438364064392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391.36124000000001</v>
      </c>
      <c r="F28" s="197">
        <v>3.0626491351012784E-3</v>
      </c>
      <c r="G28" s="198">
        <v>6.6565515246221105</v>
      </c>
      <c r="H28" s="116">
        <v>7.9785570568520976</v>
      </c>
      <c r="I28" s="117"/>
      <c r="J28" s="113">
        <v>1462.1348</v>
      </c>
      <c r="K28" s="197">
        <v>4.3435922332784168E-3</v>
      </c>
      <c r="L28" s="198">
        <v>8.1375624241349023</v>
      </c>
      <c r="M28" s="199">
        <v>51.68098647798768</v>
      </c>
      <c r="N28" s="200">
        <v>157.39941911639397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0.39731923913043482</v>
      </c>
      <c r="V28" s="122">
        <v>0.25790433339908853</v>
      </c>
      <c r="W28" s="201">
        <v>0.62556289587723113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391.36124000000001</v>
      </c>
      <c r="F29" s="133">
        <v>9.3399112647693885E-4</v>
      </c>
      <c r="G29" s="134">
        <v>6.6565515246221105</v>
      </c>
      <c r="H29" s="135">
        <v>2.4331554691600004</v>
      </c>
      <c r="I29" s="117"/>
      <c r="J29" s="132">
        <v>1462.1348</v>
      </c>
      <c r="K29" s="133">
        <v>1.770428851250689E-3</v>
      </c>
      <c r="L29" s="134">
        <v>8.1375624241349023</v>
      </c>
      <c r="M29" s="203">
        <v>21.064939940890003</v>
      </c>
      <c r="N29" s="204">
        <v>38.9420026154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0.39731923913043482</v>
      </c>
      <c r="V29" s="139">
        <v>0.16354767034852485</v>
      </c>
      <c r="W29" s="205">
        <v>0.2317976346154762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0.60352000000000006</v>
      </c>
      <c r="I30" s="117"/>
      <c r="J30" s="210"/>
      <c r="K30" s="154"/>
      <c r="L30" s="212"/>
      <c r="M30" s="214">
        <v>2.1117999999999997</v>
      </c>
      <c r="N30" s="208">
        <v>3.0345600000000004</v>
      </c>
      <c r="O30" s="120"/>
      <c r="P30" s="210"/>
      <c r="Q30" s="154"/>
      <c r="R30" s="155"/>
      <c r="S30" s="213">
        <v>11.040000000000001</v>
      </c>
      <c r="T30" s="117"/>
      <c r="U30" s="215"/>
      <c r="V30" s="150">
        <v>0.19128623188405794</v>
      </c>
      <c r="W30" s="209">
        <v>0.25288000000000005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4.1638615876920975</v>
      </c>
      <c r="I31" s="117"/>
      <c r="J31" s="210"/>
      <c r="K31" s="211"/>
      <c r="L31" s="212"/>
      <c r="M31" s="214">
        <v>24.981916537097675</v>
      </c>
      <c r="N31" s="208">
        <v>107.63406650099395</v>
      </c>
      <c r="O31" s="120"/>
      <c r="P31" s="210"/>
      <c r="Q31" s="154"/>
      <c r="R31" s="155"/>
      <c r="S31" s="213">
        <v>54.917805179999988</v>
      </c>
      <c r="T31" s="117"/>
      <c r="U31" s="215"/>
      <c r="V31" s="150">
        <v>0.45489648494174728</v>
      </c>
      <c r="W31" s="209">
        <v>1.6434573766353251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0.77801999999999993</v>
      </c>
      <c r="I32" s="117"/>
      <c r="J32" s="219"/>
      <c r="K32" s="223"/>
      <c r="L32" s="221"/>
      <c r="M32" s="224">
        <v>3.5223300000000006</v>
      </c>
      <c r="N32" s="225">
        <v>7.7887900000000005</v>
      </c>
      <c r="O32" s="120"/>
      <c r="P32" s="219"/>
      <c r="Q32" s="220"/>
      <c r="R32" s="226"/>
      <c r="S32" s="227">
        <v>5.6303999999999998</v>
      </c>
      <c r="T32" s="117"/>
      <c r="U32" s="228"/>
      <c r="V32" s="229">
        <v>0.62559143222506408</v>
      </c>
      <c r="W32" s="230">
        <v>1.2726781045751636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141.15100000000001</v>
      </c>
      <c r="K34" s="197">
        <v>3.2519249942839805E-3</v>
      </c>
      <c r="L34" s="198">
        <v>4.4201206509341056</v>
      </c>
      <c r="M34" s="199">
        <v>2.0288904749999999</v>
      </c>
      <c r="N34" s="200">
        <v>17.229017140342897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0.46516973401122635</v>
      </c>
      <c r="V34" s="122">
        <v>0.16408193522814229</v>
      </c>
      <c r="W34" s="201">
        <v>1.4917429263173345</v>
      </c>
      <c r="X34" s="202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141.15100000000001</v>
      </c>
      <c r="K35" s="133">
        <v>2.7710821344518379E-3</v>
      </c>
      <c r="L35" s="134">
        <v>4.4201206509341056</v>
      </c>
      <c r="M35" s="203">
        <v>1.728890475</v>
      </c>
      <c r="N35" s="204">
        <v>12.791868978399997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0.48009496870694562</v>
      </c>
      <c r="V35" s="139">
        <v>0.17423560185068132</v>
      </c>
      <c r="W35" s="205">
        <v>1.4577628465413102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</v>
      </c>
      <c r="N37" s="208">
        <v>0.6</v>
      </c>
      <c r="O37" s="120"/>
      <c r="P37" s="210"/>
      <c r="Q37" s="154"/>
      <c r="R37" s="155"/>
      <c r="S37" s="213">
        <v>0.91031932870718646</v>
      </c>
      <c r="T37" s="117"/>
      <c r="U37" s="215"/>
      <c r="V37" s="150">
        <v>0.32955468541577904</v>
      </c>
      <c r="W37" s="209">
        <v>0.73494673976021752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3.8371481619428995</v>
      </c>
      <c r="O38" s="120"/>
      <c r="P38" s="219"/>
      <c r="Q38" s="220"/>
      <c r="R38" s="226"/>
      <c r="S38" s="227">
        <v>1.3905694851855706</v>
      </c>
      <c r="T38" s="117"/>
      <c r="U38" s="228"/>
      <c r="V38" s="246">
        <v>0</v>
      </c>
      <c r="W38" s="247">
        <v>2.1602225117474241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</v>
      </c>
      <c r="F40" s="251" t="s">
        <v>21</v>
      </c>
      <c r="G40" s="198">
        <v>3.8377137110291653</v>
      </c>
      <c r="H40" s="252">
        <v>4.6835678878428224</v>
      </c>
      <c r="I40" s="117"/>
      <c r="J40" s="113">
        <v>9</v>
      </c>
      <c r="K40" s="251" t="s">
        <v>21</v>
      </c>
      <c r="L40" s="198">
        <v>7.2876746005140252</v>
      </c>
      <c r="M40" s="199">
        <v>32.548753663528451</v>
      </c>
      <c r="N40" s="200">
        <v>41.462500724670626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4.712041884816754E-2</v>
      </c>
      <c r="V40" s="122">
        <v>0.45406139914728538</v>
      </c>
      <c r="W40" s="201">
        <v>0.60715450194740428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1.19411788784282</v>
      </c>
      <c r="I41" s="117"/>
      <c r="J41" s="253">
        <v>5</v>
      </c>
      <c r="K41" s="254" t="s">
        <v>21</v>
      </c>
      <c r="L41" s="255">
        <v>5</v>
      </c>
      <c r="M41" s="147">
        <v>12.387353663528451</v>
      </c>
      <c r="N41" s="148">
        <v>16.57094146541138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</v>
      </c>
      <c r="V41" s="150">
        <v>0.59421633169691446</v>
      </c>
      <c r="W41" s="151">
        <v>0.69908542481431413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2.7750000000000021</v>
      </c>
      <c r="I42" s="117"/>
      <c r="J42" s="253">
        <v>-4</v>
      </c>
      <c r="K42" s="254" t="s">
        <v>21</v>
      </c>
      <c r="L42" s="255">
        <v>5</v>
      </c>
      <c r="M42" s="147">
        <v>17.87</v>
      </c>
      <c r="N42" s="148">
        <v>24.444999999999997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-8.6956521739130432E-2</v>
      </c>
      <c r="V42" s="150">
        <v>0.44124312698581952</v>
      </c>
      <c r="W42" s="151">
        <v>0.83010430926137435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23.467088542309597</v>
      </c>
      <c r="G43" s="255">
        <v>5.6641635936976202</v>
      </c>
      <c r="H43" s="147">
        <v>0.93045</v>
      </c>
      <c r="I43" s="117"/>
      <c r="J43" s="253">
        <v>31</v>
      </c>
      <c r="K43" s="254">
        <v>22.480897976296252</v>
      </c>
      <c r="L43" s="255">
        <v>5.6641635936976202</v>
      </c>
      <c r="M43" s="147">
        <v>3.9474</v>
      </c>
      <c r="N43" s="148">
        <v>2.0305592592592592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0.57407407407407407</v>
      </c>
      <c r="V43" s="150">
        <v>0.70667942503595993</v>
      </c>
      <c r="W43" s="151">
        <v>0.19416291125751864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-1.5839999999999999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-0.34848484848484851</v>
      </c>
      <c r="V44" s="229">
        <v>-0.34848484848484856</v>
      </c>
      <c r="W44" s="267">
        <v>-0.33846153846153854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-2.7403500000000012</v>
      </c>
      <c r="I46" s="117"/>
      <c r="J46" s="274"/>
      <c r="K46" s="275"/>
      <c r="L46" s="276"/>
      <c r="M46" s="199">
        <v>-16.002040000000001</v>
      </c>
      <c r="N46" s="200">
        <v>-9.7195299999999989</v>
      </c>
      <c r="O46" s="120"/>
      <c r="P46" s="274"/>
      <c r="Q46" s="275"/>
      <c r="R46" s="276"/>
      <c r="S46" s="116">
        <v>-5.9282502277746039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-2.7403500000000012</v>
      </c>
      <c r="I47" s="117"/>
      <c r="J47" s="278"/>
      <c r="K47" s="279"/>
      <c r="L47" s="280"/>
      <c r="M47" s="203">
        <v>-16.002040000000001</v>
      </c>
      <c r="N47" s="204">
        <v>-9.7195299999999989</v>
      </c>
      <c r="O47" s="120"/>
      <c r="P47" s="281"/>
      <c r="Q47" s="282"/>
      <c r="R47" s="283"/>
      <c r="S47" s="135">
        <v>-12.149292762535241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6.2210425347606373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11.976536486411895</v>
      </c>
      <c r="I50" s="297"/>
      <c r="J50" s="293"/>
      <c r="K50" s="298"/>
      <c r="L50" s="295"/>
      <c r="M50" s="296">
        <v>209.04463589043735</v>
      </c>
      <c r="N50" s="299">
        <v>320.31532388856584</v>
      </c>
      <c r="O50" s="300"/>
      <c r="P50" s="293"/>
      <c r="Q50" s="294"/>
      <c r="R50" s="301"/>
      <c r="S50" s="296">
        <v>508.81713013828465</v>
      </c>
      <c r="T50" s="302"/>
      <c r="U50" s="303"/>
      <c r="V50" s="304">
        <v>0.41084433582969954</v>
      </c>
      <c r="W50" s="305">
        <v>0.56573215728103599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-56.169102067663701</v>
      </c>
      <c r="F53" s="321"/>
      <c r="G53" s="322"/>
      <c r="H53" s="323">
        <v>-1.5705553882285914</v>
      </c>
      <c r="I53" s="117"/>
      <c r="J53" s="320">
        <v>-106.44871240598229</v>
      </c>
      <c r="K53" s="321"/>
      <c r="L53" s="322"/>
      <c r="M53" s="324">
        <v>-2.5706860969169889</v>
      </c>
      <c r="N53" s="325">
        <v>-0.13812438333333443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-2.7508903652532837</v>
      </c>
      <c r="V53" s="328">
        <v>-1.6257644877672495</v>
      </c>
      <c r="W53" s="329">
        <v>-6.3268641143519086E-2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3">
        <v>0.11797589661681428</v>
      </c>
      <c r="I54" s="117"/>
      <c r="J54" s="143">
        <v>14.157107594017711</v>
      </c>
      <c r="K54" s="144">
        <v>0.01</v>
      </c>
      <c r="L54" s="145">
        <v>5</v>
      </c>
      <c r="M54" s="330">
        <v>0.70785537970088563</v>
      </c>
      <c r="N54" s="331">
        <v>0.76443541666666559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0.75</v>
      </c>
      <c r="V54" s="150">
        <v>0.75</v>
      </c>
      <c r="W54" s="151">
        <v>0.63027700104166706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-40.76236999999999</v>
      </c>
      <c r="F55" s="144">
        <v>2.9746815357505922E-3</v>
      </c>
      <c r="G55" s="145">
        <v>5.36</v>
      </c>
      <c r="H55" s="332">
        <v>-0.6499271719434454</v>
      </c>
      <c r="I55" s="117"/>
      <c r="J55" s="143">
        <v>-67.165139999999994</v>
      </c>
      <c r="K55" s="144">
        <v>2.9746815357505922E-3</v>
      </c>
      <c r="L55" s="145">
        <v>5.36</v>
      </c>
      <c r="M55" s="330">
        <v>-1.0709006736699949</v>
      </c>
      <c r="N55" s="331">
        <v>-1.1809874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-3.9535582835897429</v>
      </c>
      <c r="V55" s="150">
        <v>-1.9600961377847017</v>
      </c>
      <c r="W55" s="151">
        <v>-1.217155139125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-17.766249999999999</v>
      </c>
      <c r="F56" s="333" t="s">
        <v>21</v>
      </c>
      <c r="G56" s="259">
        <v>5.36</v>
      </c>
      <c r="H56" s="334">
        <v>-1.0386041129019603</v>
      </c>
      <c r="I56" s="117"/>
      <c r="J56" s="262">
        <v>-53.44068</v>
      </c>
      <c r="K56" s="333" t="s">
        <v>21</v>
      </c>
      <c r="L56" s="259">
        <v>5.36</v>
      </c>
      <c r="M56" s="334">
        <v>-2.2076408029478798</v>
      </c>
      <c r="N56" s="335">
        <v>0.2784276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141.15100000000001</v>
      </c>
      <c r="K58" s="336">
        <v>3.2519249942839805E-3</v>
      </c>
      <c r="L58" s="337">
        <v>4.4201206509341056</v>
      </c>
      <c r="M58" s="338">
        <v>2.0288904749999999</v>
      </c>
      <c r="N58" s="339">
        <v>17.229017140342897</v>
      </c>
      <c r="O58" s="120"/>
      <c r="P58" s="320">
        <v>303.4397762357288</v>
      </c>
      <c r="Q58" s="336">
        <v>9.0555078311200035E-3</v>
      </c>
      <c r="R58" s="337">
        <v>4.5</v>
      </c>
      <c r="S58" s="326">
        <v>12.365105714891747</v>
      </c>
      <c r="T58" s="117"/>
      <c r="U58" s="327">
        <v>0.46516973401122635</v>
      </c>
      <c r="V58" s="328">
        <v>0.16408193522814229</v>
      </c>
      <c r="W58" s="329">
        <v>1.4917429263173345</v>
      </c>
      <c r="X58" s="124">
        <v>272.12856276531232</v>
      </c>
      <c r="Y58" s="242">
        <v>9.4314805655836328E-3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230.767</v>
      </c>
      <c r="G60" s="198">
        <v>5</v>
      </c>
      <c r="H60" s="252">
        <v>2.3076699999999999</v>
      </c>
      <c r="I60" s="117"/>
      <c r="J60" s="113">
        <v>5</v>
      </c>
      <c r="K60" s="251">
        <v>104.90120000000002</v>
      </c>
      <c r="L60" s="198">
        <v>5</v>
      </c>
      <c r="M60" s="199">
        <v>2.6225300000000002</v>
      </c>
      <c r="N60" s="340">
        <v>3.9617699999999996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1</v>
      </c>
      <c r="V60" s="122">
        <v>0.47807370605930383</v>
      </c>
      <c r="W60" s="201">
        <v>0.81455497577969638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0.5575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0.53683196918632647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0.63636999999999999</v>
      </c>
      <c r="I64" s="117"/>
      <c r="J64" s="219"/>
      <c r="K64" s="220"/>
      <c r="L64" s="221"/>
      <c r="M64" s="347">
        <v>1.09253</v>
      </c>
      <c r="N64" s="335">
        <v>0.52666999999999997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0.45935617277167284</v>
      </c>
      <c r="W64" s="267">
        <v>0.31017101071428632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0.73711461177140847</v>
      </c>
      <c r="I66" s="297"/>
      <c r="J66" s="293"/>
      <c r="K66" s="298"/>
      <c r="L66" s="295"/>
      <c r="M66" s="349">
        <v>2.0807343780830112</v>
      </c>
      <c r="N66" s="350">
        <v>21.052662757009564</v>
      </c>
      <c r="O66" s="300"/>
      <c r="P66" s="293"/>
      <c r="Q66" s="294"/>
      <c r="R66" s="301"/>
      <c r="S66" s="296">
        <v>19.43194107058352</v>
      </c>
      <c r="T66" s="302"/>
      <c r="U66" s="303"/>
      <c r="V66" s="304">
        <v>0.10707805105650874</v>
      </c>
      <c r="W66" s="305">
        <v>1.1320794626823343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14.284206486411895</v>
      </c>
      <c r="I68" s="297"/>
      <c r="J68" s="293"/>
      <c r="K68" s="298"/>
      <c r="L68" s="295"/>
      <c r="M68" s="296">
        <v>211.66716589043736</v>
      </c>
      <c r="N68" s="299">
        <v>324.27709388856584</v>
      </c>
      <c r="O68" s="300"/>
      <c r="P68" s="293"/>
      <c r="Q68" s="294"/>
      <c r="R68" s="301"/>
      <c r="S68" s="296">
        <v>514.30274870872881</v>
      </c>
      <c r="T68" s="302"/>
      <c r="U68" s="303"/>
      <c r="V68" s="304">
        <v>0.41156141284851139</v>
      </c>
      <c r="W68" s="305">
        <v>0.56785138428755411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-1026.9005425699752</v>
      </c>
      <c r="F13" s="114"/>
      <c r="G13" s="115"/>
      <c r="H13" s="116">
        <v>6.8054450817545975</v>
      </c>
      <c r="I13" s="117"/>
      <c r="J13" s="113">
        <v>-1185.4244654198499</v>
      </c>
      <c r="K13" s="114"/>
      <c r="L13" s="115"/>
      <c r="M13" s="118">
        <v>138.06879888622092</v>
      </c>
      <c r="N13" s="119">
        <v>75.84925592770422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-0.87980425071174417</v>
      </c>
      <c r="V13" s="122">
        <v>1.0796849792613894</v>
      </c>
      <c r="W13" s="123">
        <v>0.37635256570252784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706.66414458014935</v>
      </c>
      <c r="K14" s="133">
        <v>0.01</v>
      </c>
      <c r="L14" s="134">
        <v>5</v>
      </c>
      <c r="M14" s="136">
        <v>35.333207229007471</v>
      </c>
      <c r="N14" s="137">
        <v>26.957565072276175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0.75</v>
      </c>
      <c r="V14" s="139">
        <v>0.75000000000000011</v>
      </c>
      <c r="W14" s="140">
        <v>0.75000000000000011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74.5428</v>
      </c>
      <c r="F15" s="144">
        <v>7.000000000000001E-3</v>
      </c>
      <c r="G15" s="145">
        <v>5.37</v>
      </c>
      <c r="H15" s="146">
        <v>2.8020638520000003</v>
      </c>
      <c r="I15" s="117"/>
      <c r="J15" s="143">
        <v>-177.44352999999992</v>
      </c>
      <c r="K15" s="144">
        <v>7.000000000000001E-3</v>
      </c>
      <c r="L15" s="145">
        <v>5.37</v>
      </c>
      <c r="M15" s="147">
        <v>-6.6701022926999975</v>
      </c>
      <c r="N15" s="148">
        <v>-8.4058504999999997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-0.37665034661994456</v>
      </c>
      <c r="V15" s="150">
        <v>-0.66036784185838227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-849.97394000000008</v>
      </c>
      <c r="F16" s="152"/>
      <c r="G16" s="153"/>
      <c r="H16" s="146">
        <v>5.1531596913513233</v>
      </c>
      <c r="I16" s="117"/>
      <c r="J16" s="143">
        <v>-2561.5101599999998</v>
      </c>
      <c r="K16" s="152"/>
      <c r="L16" s="153"/>
      <c r="M16" s="147">
        <v>31.473080084305149</v>
      </c>
      <c r="N16" s="148">
        <v>-32.715915095004476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 t="s">
        <v>21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-369.24676000000011</v>
      </c>
      <c r="F17" s="152"/>
      <c r="G17" s="153"/>
      <c r="H17" s="146">
        <v>-7.0386463330979696</v>
      </c>
      <c r="I17" s="117"/>
      <c r="J17" s="143">
        <v>846.86508000000049</v>
      </c>
      <c r="K17" s="152"/>
      <c r="L17" s="153"/>
      <c r="M17" s="147">
        <v>77.932613865608303</v>
      </c>
      <c r="N17" s="148">
        <v>90.013456450432528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2.6435255695674282</v>
      </c>
      <c r="V17" s="150">
        <v>0.95930112853681937</v>
      </c>
      <c r="W17" s="151">
        <v>0.54758962125414856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831.15</v>
      </c>
      <c r="F18" s="160">
        <v>5.2684047864549515E-3</v>
      </c>
      <c r="G18" s="161">
        <v>1</v>
      </c>
      <c r="H18" s="162">
        <v>4.3788346382620329</v>
      </c>
      <c r="I18" s="163"/>
      <c r="J18" s="159">
        <v>6492.3461799999995</v>
      </c>
      <c r="K18" s="160">
        <v>3.7013869150163354E-3</v>
      </c>
      <c r="L18" s="161">
        <v>1</v>
      </c>
      <c r="M18" s="164">
        <v>24.030685198408289</v>
      </c>
      <c r="N18" s="165">
        <v>32.234143886752541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1.0095981634130684</v>
      </c>
      <c r="V18" s="170">
        <v>0.73272812381993246</v>
      </c>
      <c r="W18" s="171">
        <v>0.72643990808093861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-460.03363000000007</v>
      </c>
      <c r="F19" s="160">
        <v>4.7840000000000001E-3</v>
      </c>
      <c r="G19" s="161">
        <v>8</v>
      </c>
      <c r="H19" s="162">
        <v>-17.606407087360004</v>
      </c>
      <c r="I19" s="163"/>
      <c r="J19" s="159">
        <v>1039.2393100000004</v>
      </c>
      <c r="K19" s="160">
        <v>4.7840000000000001E-3</v>
      </c>
      <c r="L19" s="161">
        <v>8</v>
      </c>
      <c r="M19" s="164">
        <v>39.773766872320017</v>
      </c>
      <c r="N19" s="165">
        <v>10.26307886911998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2.00540033692856</v>
      </c>
      <c r="V19" s="170">
        <v>2.00540033692856</v>
      </c>
      <c r="W19" s="171">
        <v>0.13107800487148483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10.150819999999953</v>
      </c>
      <c r="F20" s="179">
        <v>2.5999999999999999E-3</v>
      </c>
      <c r="G20" s="180">
        <v>8</v>
      </c>
      <c r="H20" s="181">
        <v>0.21113705599999902</v>
      </c>
      <c r="I20" s="163"/>
      <c r="J20" s="178">
        <v>619.23502859999996</v>
      </c>
      <c r="K20" s="179">
        <v>2.5999999999999999E-3</v>
      </c>
      <c r="L20" s="180">
        <v>8</v>
      </c>
      <c r="M20" s="182">
        <v>12.880088594879998</v>
      </c>
      <c r="N20" s="183">
        <v>45.012842074560005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0.40319715472987577</v>
      </c>
      <c r="V20" s="185">
        <v>0.40319715472987577</v>
      </c>
      <c r="W20" s="186">
        <v>1.0896447286085003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654.54614000000004</v>
      </c>
      <c r="F22" s="197">
        <v>3.070103381821971E-2</v>
      </c>
      <c r="G22" s="198">
        <v>2.7476451951077459</v>
      </c>
      <c r="H22" s="116">
        <v>55.214598367293576</v>
      </c>
      <c r="I22" s="117"/>
      <c r="J22" s="113">
        <v>2439.7343100000003</v>
      </c>
      <c r="K22" s="197">
        <v>2.7436486513119595E-2</v>
      </c>
      <c r="L22" s="198">
        <v>2.5524274774933815</v>
      </c>
      <c r="M22" s="199">
        <v>170.85372045559038</v>
      </c>
      <c r="N22" s="200">
        <v>206.62097892739089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0.55527664481255112</v>
      </c>
      <c r="V22" s="122">
        <v>0.37967404521911235</v>
      </c>
      <c r="W22" s="201">
        <v>0.48009626429577401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643.875</v>
      </c>
      <c r="F23" s="133">
        <v>2.6640336795269545E-2</v>
      </c>
      <c r="G23" s="134">
        <v>2.7476451951077459</v>
      </c>
      <c r="H23" s="135">
        <v>47.130486769999997</v>
      </c>
      <c r="I23" s="117"/>
      <c r="J23" s="132">
        <v>2350.7530000000002</v>
      </c>
      <c r="K23" s="133">
        <v>2.3515654227326255E-2</v>
      </c>
      <c r="L23" s="134">
        <v>2.5524274774933815</v>
      </c>
      <c r="M23" s="203">
        <v>141.09690126999999</v>
      </c>
      <c r="N23" s="204">
        <v>167.38845339197857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0.58852722470642416</v>
      </c>
      <c r="V23" s="139">
        <v>0.42178605682397402</v>
      </c>
      <c r="W23" s="205">
        <v>0.51338541623349998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10.671140000000001</v>
      </c>
      <c r="F24" s="144">
        <v>4.3199999999999995E-2</v>
      </c>
      <c r="G24" s="145">
        <v>1.5799999999999996</v>
      </c>
      <c r="H24" s="146">
        <v>0.72836933183999986</v>
      </c>
      <c r="I24" s="117"/>
      <c r="J24" s="143">
        <v>88.981310000000008</v>
      </c>
      <c r="K24" s="144">
        <v>4.3099881548158817E-2</v>
      </c>
      <c r="L24" s="145">
        <v>1.58</v>
      </c>
      <c r="M24" s="207">
        <v>6.0594325951799997</v>
      </c>
      <c r="N24" s="208">
        <v>8.1686962693999998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0.22277084587381996</v>
      </c>
      <c r="V24" s="150">
        <v>0.23574525827320522</v>
      </c>
      <c r="W24" s="209">
        <v>0.31038564246798084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2.149</v>
      </c>
      <c r="I25" s="117"/>
      <c r="J25" s="210"/>
      <c r="K25" s="152"/>
      <c r="L25" s="212"/>
      <c r="M25" s="214">
        <v>8.5504999999999995</v>
      </c>
      <c r="N25" s="208">
        <v>10.064256768139602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0.35677944009517232</v>
      </c>
      <c r="W25" s="209">
        <v>0.45014926130699268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5.206742265453574</v>
      </c>
      <c r="I26" s="117"/>
      <c r="J26" s="219"/>
      <c r="K26" s="223"/>
      <c r="L26" s="221"/>
      <c r="M26" s="224">
        <v>15.146886590410393</v>
      </c>
      <c r="N26" s="225">
        <v>20.99957249787273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0.23016254562910826</v>
      </c>
      <c r="W26" s="230">
        <v>0.37734913692209571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565.16842000000008</v>
      </c>
      <c r="F28" s="197">
        <v>6.0756268935127037E-3</v>
      </c>
      <c r="G28" s="198">
        <v>3.7163470243082584</v>
      </c>
      <c r="H28" s="116">
        <v>12.761015706889523</v>
      </c>
      <c r="I28" s="117"/>
      <c r="J28" s="113">
        <v>4895.1315700000005</v>
      </c>
      <c r="K28" s="197">
        <v>3.8183232414701644E-3</v>
      </c>
      <c r="L28" s="198">
        <v>7.2303845660883841</v>
      </c>
      <c r="M28" s="199">
        <v>135.14452527417936</v>
      </c>
      <c r="N28" s="200">
        <v>196.76969671396196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0.32634210466666669</v>
      </c>
      <c r="V28" s="122">
        <v>0.16545612970325888</v>
      </c>
      <c r="W28" s="201">
        <v>0.19273808690114233</v>
      </c>
      <c r="X28" s="202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565.16842000000008</v>
      </c>
      <c r="F29" s="133">
        <v>-5.1216597110079133E-4</v>
      </c>
      <c r="G29" s="134">
        <v>3.7163470243082584</v>
      </c>
      <c r="H29" s="135">
        <v>-1.0757339310500005</v>
      </c>
      <c r="I29" s="117"/>
      <c r="J29" s="132">
        <v>4895.1315700000005</v>
      </c>
      <c r="K29" s="133">
        <v>1.701335329937404E-3</v>
      </c>
      <c r="L29" s="134">
        <v>7.2303845660883841</v>
      </c>
      <c r="M29" s="203">
        <v>60.2165246251</v>
      </c>
      <c r="N29" s="204">
        <v>45.968750278160009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0.32634210466666669</v>
      </c>
      <c r="V29" s="139">
        <v>0.11469814214304762</v>
      </c>
      <c r="W29" s="205">
        <v>6.743647900443038E-2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0.63230999999999993</v>
      </c>
      <c r="I30" s="117"/>
      <c r="J30" s="210"/>
      <c r="K30" s="154"/>
      <c r="L30" s="212"/>
      <c r="M30" s="214">
        <v>3.2835299999999998</v>
      </c>
      <c r="N30" s="208">
        <v>6.6303099999999997</v>
      </c>
      <c r="O30" s="120"/>
      <c r="P30" s="210"/>
      <c r="Q30" s="154"/>
      <c r="R30" s="155"/>
      <c r="S30" s="213">
        <v>45</v>
      </c>
      <c r="T30" s="117"/>
      <c r="U30" s="215"/>
      <c r="V30" s="150">
        <v>7.2967333333333328E-2</v>
      </c>
      <c r="W30" s="209">
        <v>0.13617395769151777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12.658549637939524</v>
      </c>
      <c r="I31" s="117"/>
      <c r="J31" s="210"/>
      <c r="K31" s="211"/>
      <c r="L31" s="212"/>
      <c r="M31" s="214">
        <v>66.44204064907936</v>
      </c>
      <c r="N31" s="208">
        <v>127.06494643580194</v>
      </c>
      <c r="O31" s="120"/>
      <c r="P31" s="210"/>
      <c r="Q31" s="154"/>
      <c r="R31" s="155"/>
      <c r="S31" s="213">
        <v>223.84974937499996</v>
      </c>
      <c r="T31" s="117"/>
      <c r="U31" s="215"/>
      <c r="V31" s="150">
        <v>0.29681534526881964</v>
      </c>
      <c r="W31" s="209">
        <v>0.47816295386656216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0.54588999999999999</v>
      </c>
      <c r="I32" s="117"/>
      <c r="J32" s="219"/>
      <c r="K32" s="223"/>
      <c r="L32" s="221"/>
      <c r="M32" s="224">
        <v>5.2024299999999997</v>
      </c>
      <c r="N32" s="225">
        <v>17.105689999999999</v>
      </c>
      <c r="O32" s="120"/>
      <c r="P32" s="219"/>
      <c r="Q32" s="220"/>
      <c r="R32" s="226"/>
      <c r="S32" s="227">
        <v>22.95</v>
      </c>
      <c r="T32" s="117"/>
      <c r="U32" s="228"/>
      <c r="V32" s="229">
        <v>0.22668540305010892</v>
      </c>
      <c r="W32" s="230">
        <v>0.68885949121895629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-7.4180000000000001</v>
      </c>
      <c r="F34" s="197">
        <v>1.5596387166352101E-3</v>
      </c>
      <c r="G34" s="198">
        <v>1.5</v>
      </c>
      <c r="H34" s="116">
        <v>-1.7354099999999983E-2</v>
      </c>
      <c r="I34" s="117"/>
      <c r="J34" s="113">
        <v>2035.73948</v>
      </c>
      <c r="K34" s="197">
        <v>3.1941820048434449E-3</v>
      </c>
      <c r="L34" s="198">
        <v>5.4048270841425206</v>
      </c>
      <c r="M34" s="199">
        <v>35.145009256081806</v>
      </c>
      <c r="N34" s="200">
        <v>49.848124625801489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1.071364971895699</v>
      </c>
      <c r="V34" s="122">
        <v>0.45667076673550849</v>
      </c>
      <c r="W34" s="201">
        <v>0.69186529146421494</v>
      </c>
      <c r="X34" s="202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-7.4180000000000001</v>
      </c>
      <c r="F35" s="133">
        <v>8.2999999999999984E-3</v>
      </c>
      <c r="G35" s="134">
        <v>1.5</v>
      </c>
      <c r="H35" s="135">
        <v>-9.2354099999999981E-2</v>
      </c>
      <c r="I35" s="117"/>
      <c r="J35" s="132">
        <v>2024.30422</v>
      </c>
      <c r="K35" s="133">
        <v>1.8259966411912206E-3</v>
      </c>
      <c r="L35" s="134">
        <v>5.4048270841425206</v>
      </c>
      <c r="M35" s="203">
        <v>19.978255317009996</v>
      </c>
      <c r="N35" s="204">
        <v>37.183041199999984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1.1116403570770881</v>
      </c>
      <c r="V35" s="139">
        <v>0.32506656825894631</v>
      </c>
      <c r="W35" s="205">
        <v>0.68007391312299914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0.14451251837153709</v>
      </c>
      <c r="V36" s="150">
        <v>0.34292596454592811</v>
      </c>
      <c r="W36" s="209">
        <v>0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2.0749999999999997</v>
      </c>
      <c r="N37" s="208">
        <v>2.3250000000000002</v>
      </c>
      <c r="O37" s="120"/>
      <c r="P37" s="210"/>
      <c r="Q37" s="154"/>
      <c r="R37" s="155"/>
      <c r="S37" s="213">
        <v>5.7004089177880637</v>
      </c>
      <c r="T37" s="117"/>
      <c r="U37" s="215"/>
      <c r="V37" s="150">
        <v>0.36400897372905738</v>
      </c>
      <c r="W37" s="209">
        <v>0.45578805084383067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12.684718519975643</v>
      </c>
      <c r="N38" s="225">
        <v>10.340083425801501</v>
      </c>
      <c r="O38" s="120"/>
      <c r="P38" s="219"/>
      <c r="Q38" s="220"/>
      <c r="R38" s="226"/>
      <c r="S38" s="227">
        <v>8.6128595601855693</v>
      </c>
      <c r="T38" s="117"/>
      <c r="U38" s="228"/>
      <c r="V38" s="246">
        <v>1.4727650475822158</v>
      </c>
      <c r="W38" s="247">
        <v>0.93426976639346726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-29</v>
      </c>
      <c r="F40" s="251" t="s">
        <v>21</v>
      </c>
      <c r="G40" s="198">
        <v>5.1145109644306235</v>
      </c>
      <c r="H40" s="252">
        <v>-6.5821121571904007E-3</v>
      </c>
      <c r="I40" s="117"/>
      <c r="J40" s="113">
        <v>-112</v>
      </c>
      <c r="K40" s="251" t="s">
        <v>21</v>
      </c>
      <c r="L40" s="198">
        <v>5</v>
      </c>
      <c r="M40" s="199">
        <v>21.327877650429802</v>
      </c>
      <c r="N40" s="200">
        <v>91.674710083534208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-0.23140495867768596</v>
      </c>
      <c r="V40" s="122">
        <v>0.11691537148244362</v>
      </c>
      <c r="W40" s="201">
        <v>0.53262903009279561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-1.5508821121571827</v>
      </c>
      <c r="I41" s="117"/>
      <c r="J41" s="253">
        <v>-18</v>
      </c>
      <c r="K41" s="254" t="s">
        <v>21</v>
      </c>
      <c r="L41" s="255">
        <v>5</v>
      </c>
      <c r="M41" s="147">
        <v>4.604677650429803</v>
      </c>
      <c r="N41" s="148">
        <v>30.246238231682355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-0.27692307692307694</v>
      </c>
      <c r="V41" s="150">
        <v>8.4955584430532347E-2</v>
      </c>
      <c r="W41" s="151">
        <v>0.50267101695030769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2.0749999999999922</v>
      </c>
      <c r="I42" s="117"/>
      <c r="J42" s="253">
        <v>-34</v>
      </c>
      <c r="K42" s="254" t="s">
        <v>21</v>
      </c>
      <c r="L42" s="255">
        <v>5</v>
      </c>
      <c r="M42" s="147">
        <v>19.899999999999999</v>
      </c>
      <c r="N42" s="148">
        <v>58.715000000000011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-0.29310344827586204</v>
      </c>
      <c r="V42" s="150">
        <v>0.19485265154604092</v>
      </c>
      <c r="W42" s="151">
        <v>0.79753854805942492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-9.2264284276938042</v>
      </c>
      <c r="G43" s="255">
        <v>5.6641635936976202</v>
      </c>
      <c r="H43" s="147">
        <v>0.26130000000000009</v>
      </c>
      <c r="I43" s="117"/>
      <c r="J43" s="253">
        <v>0</v>
      </c>
      <c r="K43" s="254">
        <v>0</v>
      </c>
      <c r="L43" s="255">
        <v>5.6641635936976202</v>
      </c>
      <c r="M43" s="147">
        <v>1.1432000000000002</v>
      </c>
      <c r="N43" s="148">
        <v>-1.2465281481481478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</v>
      </c>
      <c r="V43" s="150">
        <v>8.1262162901455451E-2</v>
      </c>
      <c r="W43" s="151">
        <v>-4.6879465274861802E-2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</v>
      </c>
      <c r="F44" s="258">
        <v>14.399999999999999</v>
      </c>
      <c r="G44" s="259">
        <v>5</v>
      </c>
      <c r="H44" s="260">
        <v>-0.79199999999999993</v>
      </c>
      <c r="I44" s="117"/>
      <c r="J44" s="257">
        <v>-60</v>
      </c>
      <c r="K44" s="258">
        <v>14.399999999999999</v>
      </c>
      <c r="L44" s="259">
        <v>5</v>
      </c>
      <c r="M44" s="260">
        <v>-4.3199999999999994</v>
      </c>
      <c r="N44" s="261">
        <v>3.9599999999999995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-0.3592814371257485</v>
      </c>
      <c r="V44" s="229">
        <v>-0.35928143712574856</v>
      </c>
      <c r="W44" s="267">
        <v>0.33742331288343552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5.0943339999999999</v>
      </c>
      <c r="I46" s="117"/>
      <c r="J46" s="274"/>
      <c r="K46" s="275"/>
      <c r="L46" s="276"/>
      <c r="M46" s="199">
        <v>-13.355706000000001</v>
      </c>
      <c r="N46" s="200">
        <v>-19.35435</v>
      </c>
      <c r="O46" s="120"/>
      <c r="P46" s="274"/>
      <c r="Q46" s="275"/>
      <c r="R46" s="276"/>
      <c r="S46" s="116">
        <v>-14.553544510235149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-4.5399200000000022</v>
      </c>
      <c r="I47" s="117"/>
      <c r="J47" s="278"/>
      <c r="K47" s="279"/>
      <c r="L47" s="280"/>
      <c r="M47" s="203">
        <v>-29.566740000000003</v>
      </c>
      <c r="N47" s="204">
        <v>-31.3947</v>
      </c>
      <c r="O47" s="120"/>
      <c r="P47" s="281"/>
      <c r="Q47" s="282"/>
      <c r="R47" s="283"/>
      <c r="S47" s="135">
        <v>-29.825878833358335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9.6342540000000021</v>
      </c>
      <c r="I48" s="117"/>
      <c r="J48" s="219"/>
      <c r="K48" s="220"/>
      <c r="L48" s="221"/>
      <c r="M48" s="286">
        <v>16.211034000000001</v>
      </c>
      <c r="N48" s="225">
        <v>12.04035</v>
      </c>
      <c r="O48" s="120"/>
      <c r="P48" s="287"/>
      <c r="Q48" s="288"/>
      <c r="R48" s="289"/>
      <c r="S48" s="265">
        <v>15.272334323123186</v>
      </c>
      <c r="T48" s="117"/>
      <c r="U48" s="228"/>
      <c r="V48" s="229">
        <v>1.0614640602422887</v>
      </c>
      <c r="W48" s="230">
        <v>1.1325536048283056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79.851456943780505</v>
      </c>
      <c r="I50" s="297"/>
      <c r="J50" s="293"/>
      <c r="K50" s="298"/>
      <c r="L50" s="295"/>
      <c r="M50" s="296">
        <v>487.18422552250223</v>
      </c>
      <c r="N50" s="299">
        <v>601.40841627839279</v>
      </c>
      <c r="O50" s="300"/>
      <c r="P50" s="293"/>
      <c r="Q50" s="294"/>
      <c r="R50" s="301"/>
      <c r="S50" s="296">
        <v>1639.5067246991432</v>
      </c>
      <c r="T50" s="302"/>
      <c r="U50" s="303"/>
      <c r="V50" s="304">
        <v>0.29715292909939284</v>
      </c>
      <c r="W50" s="305">
        <v>0.32002969272505694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216.82244111111098</v>
      </c>
      <c r="F53" s="321"/>
      <c r="G53" s="322"/>
      <c r="H53" s="323">
        <v>6.3049014280696625</v>
      </c>
      <c r="I53" s="117"/>
      <c r="J53" s="320">
        <v>502.18658666666613</v>
      </c>
      <c r="K53" s="321"/>
      <c r="L53" s="322"/>
      <c r="M53" s="324">
        <v>21.936659151671144</v>
      </c>
      <c r="N53" s="325">
        <v>14.838078824014541</v>
      </c>
      <c r="O53" s="120"/>
      <c r="P53" s="320">
        <v>324.45186583418024</v>
      </c>
      <c r="Q53" s="321"/>
      <c r="R53" s="322"/>
      <c r="S53" s="326">
        <v>13.257894583998837</v>
      </c>
      <c r="T53" s="117"/>
      <c r="U53" s="327">
        <v>1.5477999652599377</v>
      </c>
      <c r="V53" s="328">
        <v>1.6546110706104757</v>
      </c>
      <c r="W53" s="329">
        <v>1.0259116134507338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16.85929111111102</v>
      </c>
      <c r="F54" s="144">
        <v>0.01</v>
      </c>
      <c r="G54" s="145">
        <v>5</v>
      </c>
      <c r="H54" s="213">
        <v>0.84296455555555094</v>
      </c>
      <c r="I54" s="117"/>
      <c r="J54" s="143">
        <v>101.15574666666612</v>
      </c>
      <c r="K54" s="144">
        <v>0.01</v>
      </c>
      <c r="L54" s="145">
        <v>5</v>
      </c>
      <c r="M54" s="330">
        <v>5.0577873333333052</v>
      </c>
      <c r="N54" s="331">
        <v>6.0263796240145417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0.63913727274617405</v>
      </c>
      <c r="V54" s="150">
        <v>0.63913727274617393</v>
      </c>
      <c r="W54" s="151">
        <v>0.74999999999999978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14.260950000000008</v>
      </c>
      <c r="F55" s="144">
        <v>2.9746815357505922E-3</v>
      </c>
      <c r="G55" s="145">
        <v>5.36</v>
      </c>
      <c r="H55" s="332">
        <v>0.22738076570932667</v>
      </c>
      <c r="I55" s="117"/>
      <c r="J55" s="143">
        <v>-247.70555999999996</v>
      </c>
      <c r="K55" s="144">
        <v>2.9746815357505922E-3</v>
      </c>
      <c r="L55" s="145">
        <v>5.36</v>
      </c>
      <c r="M55" s="330">
        <v>-3.949490034202316</v>
      </c>
      <c r="N55" s="331">
        <v>8.6564164000000012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-1.7389889823853208</v>
      </c>
      <c r="V55" s="150">
        <v>-0.86215640279588779</v>
      </c>
      <c r="W55" s="151">
        <v>1.3466444003396227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185.70219999999995</v>
      </c>
      <c r="F56" s="333" t="s">
        <v>21</v>
      </c>
      <c r="G56" s="259">
        <v>5.36</v>
      </c>
      <c r="H56" s="334">
        <v>5.234556106804785</v>
      </c>
      <c r="I56" s="117"/>
      <c r="J56" s="262">
        <v>648.7364</v>
      </c>
      <c r="K56" s="333" t="s">
        <v>21</v>
      </c>
      <c r="L56" s="259">
        <v>5.36</v>
      </c>
      <c r="M56" s="334">
        <v>20.828361852540155</v>
      </c>
      <c r="N56" s="335">
        <v>0.15528279999999839</v>
      </c>
      <c r="O56" s="120"/>
      <c r="P56" s="262">
        <v>23.740380426891221</v>
      </c>
      <c r="Q56" s="333">
        <v>6.0000000000000001E-3</v>
      </c>
      <c r="R56" s="259">
        <v>5.36</v>
      </c>
      <c r="S56" s="265">
        <v>0.76349063452882171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-7.4180000000000001</v>
      </c>
      <c r="F58" s="336">
        <v>1.5596387166352101E-3</v>
      </c>
      <c r="G58" s="337">
        <v>1.5</v>
      </c>
      <c r="H58" s="326">
        <v>-1.7354099999999983E-2</v>
      </c>
      <c r="I58" s="117"/>
      <c r="J58" s="320">
        <v>2035.73948</v>
      </c>
      <c r="K58" s="336">
        <v>3.1941820048434449E-3</v>
      </c>
      <c r="L58" s="337">
        <v>5.4048270841425206</v>
      </c>
      <c r="M58" s="338">
        <v>35.145009256081806</v>
      </c>
      <c r="N58" s="339">
        <v>49.848124625801489</v>
      </c>
      <c r="O58" s="120"/>
      <c r="P58" s="320">
        <v>1900.1363059293544</v>
      </c>
      <c r="Q58" s="336">
        <v>9.0004283826290339E-3</v>
      </c>
      <c r="R58" s="337">
        <v>4.5</v>
      </c>
      <c r="S58" s="326">
        <v>76.959183324377008</v>
      </c>
      <c r="T58" s="117"/>
      <c r="U58" s="327">
        <v>1.071364971895699</v>
      </c>
      <c r="V58" s="328">
        <v>0.45667076673550849</v>
      </c>
      <c r="W58" s="329">
        <v>0.69186529146421494</v>
      </c>
      <c r="X58" s="124">
        <v>1700.3517283201941</v>
      </c>
      <c r="Y58" s="242">
        <v>9.4162070391742864E-3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757.33800000000008</v>
      </c>
      <c r="G60" s="198">
        <v>5</v>
      </c>
      <c r="H60" s="252">
        <v>7.5733800000000002</v>
      </c>
      <c r="I60" s="117"/>
      <c r="J60" s="113">
        <v>26</v>
      </c>
      <c r="K60" s="251">
        <v>292.98287295344369</v>
      </c>
      <c r="L60" s="198">
        <v>5</v>
      </c>
      <c r="M60" s="199">
        <v>38.087773483947679</v>
      </c>
      <c r="N60" s="340">
        <v>17.008279999999999</v>
      </c>
      <c r="O60" s="120"/>
      <c r="P60" s="113">
        <v>29</v>
      </c>
      <c r="Q60" s="251">
        <v>281.00667964060074</v>
      </c>
      <c r="R60" s="198">
        <v>5</v>
      </c>
      <c r="S60" s="116">
        <v>40.745968547887102</v>
      </c>
      <c r="T60" s="117"/>
      <c r="U60" s="121">
        <v>0.89655172413793105</v>
      </c>
      <c r="V60" s="122">
        <v>0.93476176518382781</v>
      </c>
      <c r="W60" s="201">
        <v>0.51817994018708724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287.7600000000001</v>
      </c>
      <c r="G61" s="145">
        <v>5</v>
      </c>
      <c r="H61" s="341">
        <v>2.877600000000001</v>
      </c>
      <c r="I61" s="117"/>
      <c r="J61" s="143">
        <v>19</v>
      </c>
      <c r="K61" s="256">
        <v>287.76</v>
      </c>
      <c r="L61" s="145">
        <v>5</v>
      </c>
      <c r="M61" s="341">
        <v>27.337199999999999</v>
      </c>
      <c r="N61" s="342">
        <v>9.2327999999999992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1.4615384615384615</v>
      </c>
      <c r="V61" s="150">
        <v>2.0628423959795352</v>
      </c>
      <c r="W61" s="151">
        <v>0.64693517194988648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109.125</v>
      </c>
      <c r="L62" s="145">
        <v>5</v>
      </c>
      <c r="M62" s="343">
        <v>2.1825000000000001</v>
      </c>
      <c r="N62" s="344">
        <v>1.4849999999999999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0.2857142857142857</v>
      </c>
      <c r="V62" s="150">
        <v>0.29593220338983051</v>
      </c>
      <c r="W62" s="151">
        <v>0.21102742646013928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4.6957799999999992</v>
      </c>
      <c r="I64" s="117"/>
      <c r="J64" s="219"/>
      <c r="K64" s="220"/>
      <c r="L64" s="221"/>
      <c r="M64" s="347">
        <v>8.3027999999999995</v>
      </c>
      <c r="N64" s="335">
        <v>6.2904799999999996</v>
      </c>
      <c r="O64" s="120"/>
      <c r="P64" s="219"/>
      <c r="Q64" s="220"/>
      <c r="R64" s="221"/>
      <c r="S64" s="265">
        <v>19.941919558588644</v>
      </c>
      <c r="T64" s="117"/>
      <c r="U64" s="228"/>
      <c r="V64" s="229">
        <v>0.41634908693752731</v>
      </c>
      <c r="W64" s="267">
        <v>0.55919145660377467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13.860927328069662</v>
      </c>
      <c r="I66" s="297"/>
      <c r="J66" s="293"/>
      <c r="K66" s="298"/>
      <c r="L66" s="295"/>
      <c r="M66" s="349">
        <v>95.169441891700615</v>
      </c>
      <c r="N66" s="350">
        <v>81.694483449816033</v>
      </c>
      <c r="O66" s="300"/>
      <c r="P66" s="293"/>
      <c r="Q66" s="294"/>
      <c r="R66" s="301"/>
      <c r="S66" s="296">
        <v>130.96304645626296</v>
      </c>
      <c r="T66" s="302"/>
      <c r="U66" s="303"/>
      <c r="V66" s="304">
        <v>0.72668927966244168</v>
      </c>
      <c r="W66" s="305">
        <v>0.68457928005203106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87.424836943780505</v>
      </c>
      <c r="I68" s="297"/>
      <c r="J68" s="293"/>
      <c r="K68" s="298"/>
      <c r="L68" s="295"/>
      <c r="M68" s="296">
        <v>525.27199900644996</v>
      </c>
      <c r="N68" s="299">
        <v>618.41669627839281</v>
      </c>
      <c r="O68" s="300"/>
      <c r="P68" s="293"/>
      <c r="Q68" s="294"/>
      <c r="R68" s="301"/>
      <c r="S68" s="296">
        <v>1680.2526932470303</v>
      </c>
      <c r="T68" s="302"/>
      <c r="U68" s="303"/>
      <c r="V68" s="304">
        <v>0.31261488293845846</v>
      </c>
      <c r="W68" s="305">
        <v>0.32343122945337965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11.572387500000026</v>
      </c>
      <c r="F13" s="114"/>
      <c r="G13" s="115"/>
      <c r="H13" s="116">
        <v>2.6271467631857828</v>
      </c>
      <c r="I13" s="117"/>
      <c r="J13" s="113">
        <v>-494.82106749999957</v>
      </c>
      <c r="K13" s="114"/>
      <c r="L13" s="115"/>
      <c r="M13" s="118">
        <v>69.493271491708697</v>
      </c>
      <c r="N13" s="119">
        <v>24.880212875830647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-0.47546644619473954</v>
      </c>
      <c r="V13" s="122">
        <v>0.70356432480984521</v>
      </c>
      <c r="W13" s="123">
        <v>0.20138604042541808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79.921077500000052</v>
      </c>
      <c r="F14" s="133">
        <v>0.01</v>
      </c>
      <c r="G14" s="134">
        <v>5</v>
      </c>
      <c r="H14" s="135">
        <v>3.996053875000003</v>
      </c>
      <c r="I14" s="117"/>
      <c r="J14" s="132">
        <v>512.18894249999994</v>
      </c>
      <c r="K14" s="133">
        <v>0.01</v>
      </c>
      <c r="L14" s="134">
        <v>5</v>
      </c>
      <c r="M14" s="136">
        <v>25.609447124999996</v>
      </c>
      <c r="N14" s="137">
        <v>16.525284587480343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0.7037816320686977</v>
      </c>
      <c r="V14" s="139">
        <v>0.7037816320686977</v>
      </c>
      <c r="W14" s="140">
        <v>0.75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-95.10690000000001</v>
      </c>
      <c r="F15" s="144">
        <v>7.000000000000001E-3</v>
      </c>
      <c r="G15" s="145">
        <v>5.37</v>
      </c>
      <c r="H15" s="146">
        <v>-3.5750683710000009</v>
      </c>
      <c r="I15" s="117"/>
      <c r="J15" s="143">
        <v>90.451089999999994</v>
      </c>
      <c r="K15" s="144">
        <v>7.000000000000001E-3</v>
      </c>
      <c r="L15" s="145">
        <v>5.37</v>
      </c>
      <c r="M15" s="147">
        <v>3.4000564731000003</v>
      </c>
      <c r="N15" s="148">
        <v>1.9888591000000002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0.24857161277976111</v>
      </c>
      <c r="V15" s="150">
        <v>0.43581189013018751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-29.320670000000021</v>
      </c>
      <c r="F16" s="152"/>
      <c r="G16" s="153"/>
      <c r="H16" s="146">
        <v>-1.6340705235675319</v>
      </c>
      <c r="I16" s="117"/>
      <c r="J16" s="143">
        <v>-2268.0894799999996</v>
      </c>
      <c r="K16" s="152"/>
      <c r="L16" s="153"/>
      <c r="M16" s="147">
        <v>-28.222247560466478</v>
      </c>
      <c r="N16" s="148">
        <v>-2.0058930258606225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 t="s">
        <v>21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56.078880000000005</v>
      </c>
      <c r="F17" s="152"/>
      <c r="G17" s="153"/>
      <c r="H17" s="146">
        <v>3.8402317827533126</v>
      </c>
      <c r="I17" s="117"/>
      <c r="J17" s="143">
        <v>1170.6283800000001</v>
      </c>
      <c r="K17" s="152"/>
      <c r="L17" s="153"/>
      <c r="M17" s="147">
        <v>68.706015454075185</v>
      </c>
      <c r="N17" s="148">
        <v>8.371962214210928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4.7309445876212202</v>
      </c>
      <c r="V17" s="150">
        <v>1.0949392533787903</v>
      </c>
      <c r="W17" s="151">
        <v>8.3081961995511364E-2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97.492760000000004</v>
      </c>
      <c r="F18" s="160">
        <v>5.6819252813574165E-3</v>
      </c>
      <c r="G18" s="161">
        <v>1</v>
      </c>
      <c r="H18" s="162">
        <v>0.55394657779331113</v>
      </c>
      <c r="I18" s="163"/>
      <c r="J18" s="159">
        <v>1792.4836100000002</v>
      </c>
      <c r="K18" s="160">
        <v>6.1449907274762645E-3</v>
      </c>
      <c r="L18" s="161">
        <v>1</v>
      </c>
      <c r="M18" s="164">
        <v>11.014795162603182</v>
      </c>
      <c r="N18" s="165">
        <v>6.6902301880509274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0.36087895616543936</v>
      </c>
      <c r="V18" s="170">
        <v>0.43482310576038002</v>
      </c>
      <c r="W18" s="171">
        <v>0.24595538191883212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71.82368000000001</v>
      </c>
      <c r="F19" s="160">
        <v>4.7840000000000001E-3</v>
      </c>
      <c r="G19" s="161">
        <v>8</v>
      </c>
      <c r="H19" s="162">
        <v>2.7488358809600006</v>
      </c>
      <c r="I19" s="163"/>
      <c r="J19" s="159">
        <v>1315.18694</v>
      </c>
      <c r="K19" s="160">
        <v>4.7840000000000001E-3</v>
      </c>
      <c r="L19" s="161">
        <v>8</v>
      </c>
      <c r="M19" s="164">
        <v>50.334834567680005</v>
      </c>
      <c r="N19" s="165">
        <v>-1.55877224384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3.2857349533792641</v>
      </c>
      <c r="V19" s="170">
        <v>3.2857349533792641</v>
      </c>
      <c r="W19" s="171">
        <v>-3.2476299275344588E-2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61.821330000000046</v>
      </c>
      <c r="F20" s="179">
        <v>2.5999999999999999E-3</v>
      </c>
      <c r="G20" s="180">
        <v>8</v>
      </c>
      <c r="H20" s="181">
        <v>1.2858836640000009</v>
      </c>
      <c r="I20" s="163"/>
      <c r="J20" s="178">
        <v>382.29352999000002</v>
      </c>
      <c r="K20" s="179">
        <v>2.5999999999999999E-3</v>
      </c>
      <c r="L20" s="180">
        <v>8</v>
      </c>
      <c r="M20" s="182">
        <v>7.9517054237920002</v>
      </c>
      <c r="N20" s="183">
        <v>4.9161116800000002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0.32226899589127472</v>
      </c>
      <c r="V20" s="185">
        <v>0.32226899589127472</v>
      </c>
      <c r="W20" s="186">
        <v>0.19413415177531085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152.85264000000001</v>
      </c>
      <c r="F22" s="197">
        <v>3.8363277635286797E-2</v>
      </c>
      <c r="G22" s="198">
        <v>3.0125813008130078</v>
      </c>
      <c r="H22" s="116">
        <v>17.665560642275128</v>
      </c>
      <c r="I22" s="117"/>
      <c r="J22" s="113">
        <v>1220.19561</v>
      </c>
      <c r="K22" s="197">
        <v>3.7729863219430712E-2</v>
      </c>
      <c r="L22" s="198">
        <v>2.6474260327463384</v>
      </c>
      <c r="M22" s="199">
        <v>121.88170586126972</v>
      </c>
      <c r="N22" s="200">
        <v>111.08232372659101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0.56098041723171244</v>
      </c>
      <c r="V22" s="122">
        <v>0.54711215396363966</v>
      </c>
      <c r="W22" s="201">
        <v>0.5213750415524141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147.6</v>
      </c>
      <c r="F23" s="133">
        <v>3.2974094414346344E-2</v>
      </c>
      <c r="G23" s="134">
        <v>3.0125813008130078</v>
      </c>
      <c r="H23" s="135">
        <v>14.662161900000001</v>
      </c>
      <c r="I23" s="117"/>
      <c r="J23" s="132">
        <v>1180.5899999999999</v>
      </c>
      <c r="K23" s="133">
        <v>3.2164609967727985E-2</v>
      </c>
      <c r="L23" s="134">
        <v>2.6474260327463384</v>
      </c>
      <c r="M23" s="203">
        <v>100.53128292</v>
      </c>
      <c r="N23" s="204">
        <v>91.651369400000007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0.59704907302325572</v>
      </c>
      <c r="V23" s="139">
        <v>0.60705401690477467</v>
      </c>
      <c r="W23" s="205">
        <v>0.56781695784930997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5.2526399999999995</v>
      </c>
      <c r="F24" s="144">
        <v>4.3199999999999995E-2</v>
      </c>
      <c r="G24" s="145">
        <v>1.58</v>
      </c>
      <c r="H24" s="146">
        <v>0.35852419583999995</v>
      </c>
      <c r="I24" s="117"/>
      <c r="J24" s="143">
        <v>39.605609999999999</v>
      </c>
      <c r="K24" s="144">
        <v>4.3110040244298722E-2</v>
      </c>
      <c r="L24" s="145">
        <v>1.58</v>
      </c>
      <c r="M24" s="207">
        <v>2.6976911167800002</v>
      </c>
      <c r="N24" s="208">
        <v>3.2388607277400001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0.20029385931627905</v>
      </c>
      <c r="V24" s="150">
        <v>0.21200914701757426</v>
      </c>
      <c r="W24" s="209">
        <v>0.24859507393507466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0.255</v>
      </c>
      <c r="I25" s="117"/>
      <c r="J25" s="210"/>
      <c r="K25" s="152"/>
      <c r="L25" s="212"/>
      <c r="M25" s="214">
        <v>1.7055</v>
      </c>
      <c r="N25" s="208">
        <v>2.1050966059247114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0.14375117441860463</v>
      </c>
      <c r="W25" s="209">
        <v>0.19019462261497008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2.3898745464351272</v>
      </c>
      <c r="I26" s="117"/>
      <c r="J26" s="219"/>
      <c r="K26" s="223"/>
      <c r="L26" s="221"/>
      <c r="M26" s="224">
        <v>16.94723182448972</v>
      </c>
      <c r="N26" s="225">
        <v>14.086996992926286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0.5201893042186384</v>
      </c>
      <c r="W26" s="230">
        <v>0.51133167774913613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622.72430000000008</v>
      </c>
      <c r="F28" s="197">
        <v>1.103124885894271E-3</v>
      </c>
      <c r="G28" s="198">
        <v>8.8002074304792668</v>
      </c>
      <c r="H28" s="116">
        <v>6.0452380098013512</v>
      </c>
      <c r="I28" s="117"/>
      <c r="J28" s="113">
        <v>4719.6281100000006</v>
      </c>
      <c r="K28" s="197">
        <v>3.2362644782918284E-3</v>
      </c>
      <c r="L28" s="198">
        <v>8.7050015682909407</v>
      </c>
      <c r="M28" s="199">
        <v>132.95988756535957</v>
      </c>
      <c r="N28" s="200">
        <v>207.11334628378748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0.57207613454545458</v>
      </c>
      <c r="V28" s="122">
        <v>0.29596636177204338</v>
      </c>
      <c r="W28" s="201">
        <v>0.38285778442452129</v>
      </c>
      <c r="X28" s="202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622.72430000000008</v>
      </c>
      <c r="F29" s="133">
        <v>-5.755547835055915E-4</v>
      </c>
      <c r="G29" s="134">
        <v>8.8002074304792668</v>
      </c>
      <c r="H29" s="135">
        <v>-3.1540995026600003</v>
      </c>
      <c r="I29" s="117"/>
      <c r="J29" s="132">
        <v>4719.6281100000006</v>
      </c>
      <c r="K29" s="133">
        <v>1.4485338592725311E-3</v>
      </c>
      <c r="L29" s="134">
        <v>8.7050015682909407</v>
      </c>
      <c r="M29" s="203">
        <v>59.512101175720026</v>
      </c>
      <c r="N29" s="204">
        <v>68.882024208120001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0.57207613454545458</v>
      </c>
      <c r="V29" s="139">
        <v>0.20610251489426848</v>
      </c>
      <c r="W29" s="205">
        <v>0.19070327853853822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0.60067000000000004</v>
      </c>
      <c r="I30" s="117"/>
      <c r="J30" s="210"/>
      <c r="K30" s="154"/>
      <c r="L30" s="212"/>
      <c r="M30" s="214">
        <v>2.63212</v>
      </c>
      <c r="N30" s="208">
        <v>8.4180500000000009</v>
      </c>
      <c r="O30" s="120"/>
      <c r="P30" s="210"/>
      <c r="Q30" s="154"/>
      <c r="R30" s="155"/>
      <c r="S30" s="213">
        <v>24.75</v>
      </c>
      <c r="T30" s="117"/>
      <c r="U30" s="215"/>
      <c r="V30" s="150">
        <v>0.10634828282828283</v>
      </c>
      <c r="W30" s="209">
        <v>0.32628100775193802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7.0442875124613513</v>
      </c>
      <c r="I31" s="117"/>
      <c r="J31" s="210"/>
      <c r="K31" s="211"/>
      <c r="L31" s="212"/>
      <c r="M31" s="214">
        <v>62.628796389639547</v>
      </c>
      <c r="N31" s="208">
        <v>111.67948207566745</v>
      </c>
      <c r="O31" s="120"/>
      <c r="P31" s="210"/>
      <c r="Q31" s="154"/>
      <c r="R31" s="155"/>
      <c r="S31" s="213">
        <v>123.11736215624997</v>
      </c>
      <c r="T31" s="117"/>
      <c r="U31" s="215"/>
      <c r="V31" s="150">
        <v>0.50869183105268667</v>
      </c>
      <c r="W31" s="209">
        <v>0.793128631165683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1.5543800000000001</v>
      </c>
      <c r="I32" s="117"/>
      <c r="J32" s="219"/>
      <c r="K32" s="223"/>
      <c r="L32" s="221"/>
      <c r="M32" s="224">
        <v>8.1868700000000008</v>
      </c>
      <c r="N32" s="225">
        <v>18.133790000000001</v>
      </c>
      <c r="O32" s="120"/>
      <c r="P32" s="219"/>
      <c r="Q32" s="220"/>
      <c r="R32" s="226"/>
      <c r="S32" s="227">
        <v>12.622499999999999</v>
      </c>
      <c r="T32" s="117"/>
      <c r="U32" s="228"/>
      <c r="V32" s="229">
        <v>0.64859338482867912</v>
      </c>
      <c r="W32" s="230">
        <v>1.3781570147438822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0.49182510948905173</v>
      </c>
      <c r="I34" s="117"/>
      <c r="J34" s="113">
        <v>82.033820000000006</v>
      </c>
      <c r="K34" s="197">
        <v>1.4680173133033445E-2</v>
      </c>
      <c r="L34" s="198">
        <v>4.6755654728744798</v>
      </c>
      <c r="M34" s="199">
        <v>5.6306464131054534</v>
      </c>
      <c r="N34" s="200">
        <v>10.728247782587502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0.11439280255151447</v>
      </c>
      <c r="V34" s="122">
        <v>0.1945289264613109</v>
      </c>
      <c r="W34" s="201">
        <v>0.38218861523395981</v>
      </c>
      <c r="X34" s="202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82.033820000000006</v>
      </c>
      <c r="K35" s="133">
        <v>1.1976855942810428E-2</v>
      </c>
      <c r="L35" s="134">
        <v>4.6755654728744798</v>
      </c>
      <c r="M35" s="203">
        <v>4.5937769496000014</v>
      </c>
      <c r="N35" s="204">
        <v>9.8576440000000005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0.12010695412336959</v>
      </c>
      <c r="V35" s="139">
        <v>0.19928350141571693</v>
      </c>
      <c r="W35" s="205">
        <v>0.46361641387419167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</v>
      </c>
      <c r="N37" s="208">
        <v>0.67499999999999993</v>
      </c>
      <c r="O37" s="120"/>
      <c r="P37" s="210"/>
      <c r="Q37" s="154"/>
      <c r="R37" s="155"/>
      <c r="S37" s="213">
        <v>2.1513718915066637</v>
      </c>
      <c r="T37" s="117"/>
      <c r="U37" s="215"/>
      <c r="V37" s="150">
        <v>0.23240984135468856</v>
      </c>
      <c r="W37" s="209">
        <v>0.33879848783694932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0.49182510948905173</v>
      </c>
      <c r="I38" s="117"/>
      <c r="J38" s="219"/>
      <c r="K38" s="220"/>
      <c r="L38" s="221"/>
      <c r="M38" s="224">
        <v>0.53686946350545195</v>
      </c>
      <c r="N38" s="225">
        <v>0.1956037825875</v>
      </c>
      <c r="O38" s="120"/>
      <c r="P38" s="219"/>
      <c r="Q38" s="220"/>
      <c r="R38" s="226"/>
      <c r="S38" s="227">
        <v>3.2304325101855706</v>
      </c>
      <c r="T38" s="117"/>
      <c r="U38" s="228"/>
      <c r="V38" s="246">
        <v>0.1661912025131928</v>
      </c>
      <c r="W38" s="247">
        <v>4.5446450192054587E-2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16</v>
      </c>
      <c r="F40" s="251" t="s">
        <v>21</v>
      </c>
      <c r="G40" s="198">
        <v>4.9584897753938986</v>
      </c>
      <c r="H40" s="252">
        <v>8.5037203233728995</v>
      </c>
      <c r="I40" s="117"/>
      <c r="J40" s="113">
        <v>-16</v>
      </c>
      <c r="K40" s="251" t="s">
        <v>21</v>
      </c>
      <c r="L40" s="198">
        <v>4.0037546094535692</v>
      </c>
      <c r="M40" s="199">
        <v>25.920123986901348</v>
      </c>
      <c r="N40" s="200">
        <v>64.710841465411363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-6.6390041493775934E-2</v>
      </c>
      <c r="V40" s="122">
        <v>0.28806269030931675</v>
      </c>
      <c r="W40" s="201">
        <v>0.75469336224631023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12</v>
      </c>
      <c r="F41" s="254" t="s">
        <v>21</v>
      </c>
      <c r="G41" s="255">
        <v>5</v>
      </c>
      <c r="H41" s="147">
        <v>4.2499703233729029</v>
      </c>
      <c r="I41" s="117"/>
      <c r="J41" s="253">
        <v>3</v>
      </c>
      <c r="K41" s="254" t="s">
        <v>21</v>
      </c>
      <c r="L41" s="255">
        <v>5</v>
      </c>
      <c r="M41" s="147">
        <v>9.4223239869013504</v>
      </c>
      <c r="N41" s="148">
        <v>25.390941465411377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9.375E-2</v>
      </c>
      <c r="V41" s="150">
        <v>0.35311332854788841</v>
      </c>
      <c r="W41" s="151">
        <v>0.84395885994012765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11</v>
      </c>
      <c r="F42" s="254" t="s">
        <v>21</v>
      </c>
      <c r="G42" s="255">
        <v>5</v>
      </c>
      <c r="H42" s="147">
        <v>4.6599999999999966</v>
      </c>
      <c r="I42" s="117"/>
      <c r="J42" s="253">
        <v>1</v>
      </c>
      <c r="K42" s="254" t="s">
        <v>21</v>
      </c>
      <c r="L42" s="255">
        <v>5</v>
      </c>
      <c r="M42" s="147">
        <v>16.599999999999998</v>
      </c>
      <c r="N42" s="148">
        <v>35.42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1.7543859649122806E-2</v>
      </c>
      <c r="V42" s="150">
        <v>0.33078397762237188</v>
      </c>
      <c r="W42" s="151">
        <v>0.96223504631745982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-4.5461257560872355</v>
      </c>
      <c r="G43" s="255">
        <v>5.6641635936976202</v>
      </c>
      <c r="H43" s="147">
        <v>2.5750000000000384E-2</v>
      </c>
      <c r="I43" s="117"/>
      <c r="J43" s="253">
        <v>24</v>
      </c>
      <c r="K43" s="254">
        <v>22.552608969275141</v>
      </c>
      <c r="L43" s="255">
        <v>5.6641635936976202</v>
      </c>
      <c r="M43" s="147">
        <v>3.0658000000000003</v>
      </c>
      <c r="N43" s="148">
        <v>1.2358999999999996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0.34782608695652173</v>
      </c>
      <c r="V43" s="150">
        <v>0.42953622817170173</v>
      </c>
      <c r="W43" s="151">
        <v>9.4945837764837851E-2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-44</v>
      </c>
      <c r="K44" s="258">
        <v>14.399999999999999</v>
      </c>
      <c r="L44" s="259">
        <v>5</v>
      </c>
      <c r="M44" s="260">
        <v>-3.1679999999999997</v>
      </c>
      <c r="N44" s="261">
        <v>2.6640000000000001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-0.53012048192771088</v>
      </c>
      <c r="V44" s="229">
        <v>-0.53012048192771088</v>
      </c>
      <c r="W44" s="267">
        <v>0.45679012345679021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-2.6778100000000027</v>
      </c>
      <c r="I46" s="117"/>
      <c r="J46" s="274"/>
      <c r="K46" s="275"/>
      <c r="L46" s="276"/>
      <c r="M46" s="199">
        <v>-4.6902800000000004</v>
      </c>
      <c r="N46" s="200">
        <v>-5.8209599999999986</v>
      </c>
      <c r="O46" s="120"/>
      <c r="P46" s="274"/>
      <c r="Q46" s="275"/>
      <c r="R46" s="276"/>
      <c r="S46" s="116">
        <v>-11.241111510311677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-2.6778100000000027</v>
      </c>
      <c r="I47" s="117"/>
      <c r="J47" s="278"/>
      <c r="K47" s="279"/>
      <c r="L47" s="280"/>
      <c r="M47" s="203">
        <v>-11.223450000000001</v>
      </c>
      <c r="N47" s="204">
        <v>-7.7040299999999986</v>
      </c>
      <c r="O47" s="120"/>
      <c r="P47" s="281"/>
      <c r="Q47" s="282"/>
      <c r="R47" s="283"/>
      <c r="S47" s="135">
        <v>-23.037413986883724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6.533170000000001</v>
      </c>
      <c r="N48" s="225">
        <v>1.8830700000000002</v>
      </c>
      <c r="O48" s="120"/>
      <c r="P48" s="287"/>
      <c r="Q48" s="288"/>
      <c r="R48" s="289"/>
      <c r="S48" s="265">
        <v>11.796302476572047</v>
      </c>
      <c r="T48" s="117"/>
      <c r="U48" s="228"/>
      <c r="V48" s="229">
        <v>0.55383201753050604</v>
      </c>
      <c r="W48" s="230">
        <v>0.28894676365316663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32.655680848124213</v>
      </c>
      <c r="I50" s="297"/>
      <c r="J50" s="293"/>
      <c r="K50" s="298"/>
      <c r="L50" s="295"/>
      <c r="M50" s="296">
        <v>351.19535531834481</v>
      </c>
      <c r="N50" s="299">
        <v>412.69401213420804</v>
      </c>
      <c r="O50" s="300"/>
      <c r="P50" s="293"/>
      <c r="Q50" s="294"/>
      <c r="R50" s="301"/>
      <c r="S50" s="296">
        <v>878.47058745109177</v>
      </c>
      <c r="T50" s="302"/>
      <c r="U50" s="303"/>
      <c r="V50" s="304">
        <v>0.39978043697211135</v>
      </c>
      <c r="W50" s="305">
        <v>0.42090553645939038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67.896328055555628</v>
      </c>
      <c r="F53" s="321"/>
      <c r="G53" s="322"/>
      <c r="H53" s="323">
        <v>1.4981555824189736</v>
      </c>
      <c r="I53" s="117"/>
      <c r="J53" s="320">
        <v>175.73918833333343</v>
      </c>
      <c r="K53" s="321"/>
      <c r="L53" s="322"/>
      <c r="M53" s="324">
        <v>-4.4224640781517053</v>
      </c>
      <c r="N53" s="325">
        <v>0.30149790830806023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1.2561658433333343</v>
      </c>
      <c r="V53" s="328">
        <v>-0.7736034403588532</v>
      </c>
      <c r="W53" s="329">
        <v>4.9103214893826359E-2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2.3446280555555519</v>
      </c>
      <c r="F54" s="144">
        <v>0.01</v>
      </c>
      <c r="G54" s="145">
        <v>5</v>
      </c>
      <c r="H54" s="213">
        <v>0.11723140277777759</v>
      </c>
      <c r="I54" s="117"/>
      <c r="J54" s="143">
        <v>14.067768333333312</v>
      </c>
      <c r="K54" s="144">
        <v>0.01</v>
      </c>
      <c r="L54" s="145">
        <v>5</v>
      </c>
      <c r="M54" s="330">
        <v>0.70338841666666574</v>
      </c>
      <c r="N54" s="331">
        <v>2.5583687083080604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0.20613770321631178</v>
      </c>
      <c r="V54" s="150">
        <v>0.20613770321631181</v>
      </c>
      <c r="W54" s="151">
        <v>0.75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50.685879999999997</v>
      </c>
      <c r="F55" s="144">
        <v>2.9746815357505922E-3</v>
      </c>
      <c r="G55" s="145">
        <v>5.36</v>
      </c>
      <c r="H55" s="332">
        <v>0.80815052328568848</v>
      </c>
      <c r="I55" s="117"/>
      <c r="J55" s="143">
        <v>150.49266</v>
      </c>
      <c r="K55" s="144">
        <v>2.9746815357505922E-3</v>
      </c>
      <c r="L55" s="145">
        <v>5.36</v>
      </c>
      <c r="M55" s="330">
        <v>2.399499070148436</v>
      </c>
      <c r="N55" s="331">
        <v>6.8062799999999993E-2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2.4502197385815605</v>
      </c>
      <c r="V55" s="150">
        <v>1.2147705691483686</v>
      </c>
      <c r="W55" s="151">
        <v>2.494123493333333E-2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14.865820000000074</v>
      </c>
      <c r="F56" s="333" t="s">
        <v>21</v>
      </c>
      <c r="G56" s="259">
        <v>5.36</v>
      </c>
      <c r="H56" s="334">
        <v>0.57277365635550748</v>
      </c>
      <c r="I56" s="117"/>
      <c r="J56" s="262">
        <v>11.178760000000135</v>
      </c>
      <c r="K56" s="333" t="s">
        <v>21</v>
      </c>
      <c r="L56" s="259">
        <v>5.36</v>
      </c>
      <c r="M56" s="334">
        <v>-7.5253515649668072</v>
      </c>
      <c r="N56" s="335">
        <v>-2.3249336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0.49182510948905173</v>
      </c>
      <c r="I58" s="117"/>
      <c r="J58" s="320">
        <v>82.033820000000006</v>
      </c>
      <c r="K58" s="336">
        <v>1.4680173133033445E-2</v>
      </c>
      <c r="L58" s="337">
        <v>4.6755654728744798</v>
      </c>
      <c r="M58" s="338">
        <v>5.6306464131054534</v>
      </c>
      <c r="N58" s="339">
        <v>10.728247782587502</v>
      </c>
      <c r="O58" s="120"/>
      <c r="P58" s="320">
        <v>717.1239638355546</v>
      </c>
      <c r="Q58" s="336">
        <v>8.9694810494208646E-3</v>
      </c>
      <c r="R58" s="337">
        <v>4.5</v>
      </c>
      <c r="S58" s="326">
        <v>28.94503411668861</v>
      </c>
      <c r="T58" s="117"/>
      <c r="U58" s="327">
        <v>0.11439280255151447</v>
      </c>
      <c r="V58" s="328">
        <v>0.1945289264613109</v>
      </c>
      <c r="W58" s="329">
        <v>0.38218861523395981</v>
      </c>
      <c r="X58" s="124">
        <v>664.11158277744084</v>
      </c>
      <c r="Y58" s="242">
        <v>9.3928520340236694E-3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142.03694946492269</v>
      </c>
      <c r="G60" s="198">
        <v>5</v>
      </c>
      <c r="H60" s="252">
        <v>2.8407389892984538</v>
      </c>
      <c r="I60" s="117"/>
      <c r="J60" s="113">
        <v>8</v>
      </c>
      <c r="K60" s="251">
        <v>213.58722473246132</v>
      </c>
      <c r="L60" s="198">
        <v>5</v>
      </c>
      <c r="M60" s="199">
        <v>8.5434889892984529</v>
      </c>
      <c r="N60" s="340">
        <v>13.588889999999999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0.66666666666666663</v>
      </c>
      <c r="V60" s="122">
        <v>0.51084486549116392</v>
      </c>
      <c r="W60" s="201">
        <v>0.964028233331227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623.28</v>
      </c>
      <c r="L61" s="145">
        <v>5</v>
      </c>
      <c r="M61" s="341">
        <v>3.1163999999999996</v>
      </c>
      <c r="N61" s="342">
        <v>7.7939999999999996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0.2</v>
      </c>
      <c r="V61" s="150">
        <v>0.61141848145968214</v>
      </c>
      <c r="W61" s="151">
        <v>1.2742789876397882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88.250000000000014</v>
      </c>
      <c r="G62" s="145">
        <v>5</v>
      </c>
      <c r="H62" s="343">
        <v>0.88250000000000006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3.2975000000000003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0.67942176870748316</v>
      </c>
      <c r="W62" s="151">
        <v>1.0584175894719949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0.17684898929845419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1.7813899999999998</v>
      </c>
      <c r="I64" s="117"/>
      <c r="J64" s="219"/>
      <c r="K64" s="220"/>
      <c r="L64" s="221"/>
      <c r="M64" s="347">
        <v>3.2527399999999997</v>
      </c>
      <c r="N64" s="335">
        <v>2.4973899999999998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0.37827795305639988</v>
      </c>
      <c r="W64" s="267">
        <v>0.52294553777777875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4.830719681206479</v>
      </c>
      <c r="I66" s="297"/>
      <c r="J66" s="293"/>
      <c r="K66" s="298"/>
      <c r="L66" s="295"/>
      <c r="M66" s="349">
        <v>9.7516713242522002</v>
      </c>
      <c r="N66" s="350">
        <v>24.618635690895562</v>
      </c>
      <c r="O66" s="300"/>
      <c r="P66" s="293"/>
      <c r="Q66" s="294"/>
      <c r="R66" s="301"/>
      <c r="S66" s="296">
        <v>51.385974801260872</v>
      </c>
      <c r="T66" s="302"/>
      <c r="U66" s="303"/>
      <c r="V66" s="304">
        <v>0.18977301417298248</v>
      </c>
      <c r="W66" s="305">
        <v>0.50963307670163149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35.496419837422664</v>
      </c>
      <c r="I68" s="297"/>
      <c r="J68" s="293"/>
      <c r="K68" s="298"/>
      <c r="L68" s="295"/>
      <c r="M68" s="296">
        <v>359.73884430764326</v>
      </c>
      <c r="N68" s="299">
        <v>426.28290213420803</v>
      </c>
      <c r="O68" s="300"/>
      <c r="P68" s="293"/>
      <c r="Q68" s="294"/>
      <c r="R68" s="301"/>
      <c r="S68" s="296">
        <v>895.19482129669211</v>
      </c>
      <c r="T68" s="302"/>
      <c r="U68" s="303"/>
      <c r="V68" s="304">
        <v>0.40185536795952481</v>
      </c>
      <c r="W68" s="305">
        <v>0.42860303310596654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-267.71157333333332</v>
      </c>
      <c r="F13" s="114"/>
      <c r="G13" s="115"/>
      <c r="H13" s="116">
        <v>-5.5636242549177162</v>
      </c>
      <c r="I13" s="117"/>
      <c r="J13" s="113">
        <v>-126.52786824920747</v>
      </c>
      <c r="K13" s="114"/>
      <c r="L13" s="115"/>
      <c r="M13" s="118">
        <v>162.77299247947889</v>
      </c>
      <c r="N13" s="119">
        <v>19.950693900871499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-0.15483844650420123</v>
      </c>
      <c r="V13" s="122">
        <v>2.0987672141494351</v>
      </c>
      <c r="W13" s="123">
        <v>0.15552458356117868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37.716416666666667</v>
      </c>
      <c r="F14" s="133">
        <v>0.01</v>
      </c>
      <c r="G14" s="134">
        <v>5</v>
      </c>
      <c r="H14" s="135">
        <v>1.8858208333333335</v>
      </c>
      <c r="I14" s="117"/>
      <c r="J14" s="132">
        <v>428.58070175079291</v>
      </c>
      <c r="K14" s="133">
        <v>0.01</v>
      </c>
      <c r="L14" s="134">
        <v>5</v>
      </c>
      <c r="M14" s="136">
        <v>21.429035087539646</v>
      </c>
      <c r="N14" s="137">
        <v>17.158652416139095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0.75000000000000011</v>
      </c>
      <c r="V14" s="139">
        <v>0.75000000000000011</v>
      </c>
      <c r="W14" s="140">
        <v>0.74999999999999978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115.07584</v>
      </c>
      <c r="F15" s="144">
        <v>7.000000000000001E-3</v>
      </c>
      <c r="G15" s="145">
        <v>5.37</v>
      </c>
      <c r="H15" s="146">
        <v>4.3257008256000002</v>
      </c>
      <c r="I15" s="117"/>
      <c r="J15" s="143">
        <v>-207.31453000000002</v>
      </c>
      <c r="K15" s="144">
        <v>7.000000000000001E-3</v>
      </c>
      <c r="L15" s="145">
        <v>5.37</v>
      </c>
      <c r="M15" s="147">
        <v>-7.7929531827000016</v>
      </c>
      <c r="N15" s="148">
        <v>-2.2660361000000004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-0.72558515521032729</v>
      </c>
      <c r="V15" s="150">
        <v>-1.2721430030016887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-346.90866</v>
      </c>
      <c r="F16" s="152"/>
      <c r="G16" s="153"/>
      <c r="H16" s="146">
        <v>-11.234677888207942</v>
      </c>
      <c r="I16" s="117"/>
      <c r="J16" s="143">
        <v>-1214.4639900000002</v>
      </c>
      <c r="K16" s="152"/>
      <c r="L16" s="153"/>
      <c r="M16" s="147">
        <v>7.3752506931751913</v>
      </c>
      <c r="N16" s="148">
        <v>7.7711507715958472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 t="s">
        <v>21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-73.595169999999996</v>
      </c>
      <c r="F17" s="152"/>
      <c r="G17" s="153"/>
      <c r="H17" s="146">
        <v>-0.54046802564310736</v>
      </c>
      <c r="I17" s="117"/>
      <c r="J17" s="143">
        <v>866.66994999999986</v>
      </c>
      <c r="K17" s="152"/>
      <c r="L17" s="153"/>
      <c r="M17" s="147">
        <v>141.76165988146406</v>
      </c>
      <c r="N17" s="148">
        <v>-2.7130731868634399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4.4607046951009259</v>
      </c>
      <c r="V17" s="150">
        <v>2.877232079066931</v>
      </c>
      <c r="W17" s="151">
        <v>-2.5930253600326511E-2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202.66637</v>
      </c>
      <c r="F18" s="160">
        <v>5.5062114103929223E-3</v>
      </c>
      <c r="G18" s="161">
        <v>1</v>
      </c>
      <c r="H18" s="162">
        <v>1.1159238789969139</v>
      </c>
      <c r="I18" s="163"/>
      <c r="J18" s="159">
        <v>2616.6068600000003</v>
      </c>
      <c r="K18" s="160">
        <v>2.8469717386065689E-3</v>
      </c>
      <c r="L18" s="161">
        <v>1</v>
      </c>
      <c r="M18" s="164">
        <v>7.4494057814640762</v>
      </c>
      <c r="N18" s="165">
        <v>9.3741155242565668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0.67091227779582596</v>
      </c>
      <c r="V18" s="170">
        <v>0.37452319489585806</v>
      </c>
      <c r="W18" s="171">
        <v>0.33190312492435853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-91.741619999999998</v>
      </c>
      <c r="F19" s="160">
        <v>4.7840000000000001E-3</v>
      </c>
      <c r="G19" s="161">
        <v>8</v>
      </c>
      <c r="H19" s="162">
        <v>-3.51113528064</v>
      </c>
      <c r="I19" s="163"/>
      <c r="J19" s="159">
        <v>1282.2306199999998</v>
      </c>
      <c r="K19" s="160">
        <v>4.7840000000000001E-3</v>
      </c>
      <c r="L19" s="161">
        <v>8</v>
      </c>
      <c r="M19" s="164">
        <v>49.073530288639994</v>
      </c>
      <c r="N19" s="165">
        <v>-45.594899208320008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4.0797364250355326</v>
      </c>
      <c r="V19" s="170">
        <v>4.0797364250355326</v>
      </c>
      <c r="W19" s="171">
        <v>-0.9148837239858375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1.6796199999989767</v>
      </c>
      <c r="F20" s="179">
        <v>2.5999999999999999E-3</v>
      </c>
      <c r="G20" s="180">
        <v>8</v>
      </c>
      <c r="H20" s="181">
        <v>3.4936095999978711E-2</v>
      </c>
      <c r="I20" s="163"/>
      <c r="J20" s="178">
        <v>4851.7669091999996</v>
      </c>
      <c r="K20" s="179">
        <v>2.5999999999999999E-3</v>
      </c>
      <c r="L20" s="180">
        <v>8</v>
      </c>
      <c r="M20" s="182">
        <v>100.91675171135999</v>
      </c>
      <c r="N20" s="183">
        <v>74.055775727200015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5.2088547368285436</v>
      </c>
      <c r="V20" s="185">
        <v>5.2088547368285436</v>
      </c>
      <c r="W20" s="186">
        <v>2.8164685645332357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86.84411999999999</v>
      </c>
      <c r="F22" s="197">
        <v>2.4844718127598184E-2</v>
      </c>
      <c r="G22" s="198">
        <v>2.9105133806663024</v>
      </c>
      <c r="H22" s="116">
        <v>6.2797751351018336</v>
      </c>
      <c r="I22" s="117"/>
      <c r="J22" s="113">
        <v>1086.0357999999999</v>
      </c>
      <c r="K22" s="197">
        <v>3.2367587448138918E-2</v>
      </c>
      <c r="L22" s="198">
        <v>2.6284039963101677</v>
      </c>
      <c r="M22" s="199">
        <v>92.394600161217312</v>
      </c>
      <c r="N22" s="200">
        <v>139.34372608293415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0.41608411745595481</v>
      </c>
      <c r="V22" s="122">
        <v>0.34562343566112497</v>
      </c>
      <c r="W22" s="201">
        <v>0.54501876430683383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73.239999999999995</v>
      </c>
      <c r="F23" s="133">
        <v>2.183236116453843E-2</v>
      </c>
      <c r="G23" s="134">
        <v>2.9105133806663024</v>
      </c>
      <c r="H23" s="135">
        <v>4.6539170999999984</v>
      </c>
      <c r="I23" s="117"/>
      <c r="J23" s="132">
        <v>991.91499999999996</v>
      </c>
      <c r="K23" s="133">
        <v>2.6376088441441316E-2</v>
      </c>
      <c r="L23" s="134">
        <v>2.6284039963101677</v>
      </c>
      <c r="M23" s="203">
        <v>68.766507340000004</v>
      </c>
      <c r="N23" s="204">
        <v>125.01701699500001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0.41802681375968986</v>
      </c>
      <c r="V23" s="139">
        <v>0.34603643841620724</v>
      </c>
      <c r="W23" s="205">
        <v>0.64544209517557938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13.604119999999998</v>
      </c>
      <c r="F24" s="144">
        <v>4.3199999999999995E-2</v>
      </c>
      <c r="G24" s="145">
        <v>1.5800000000000005</v>
      </c>
      <c r="H24" s="146">
        <v>0.92856281472000002</v>
      </c>
      <c r="I24" s="117"/>
      <c r="J24" s="143">
        <v>94.120799999999988</v>
      </c>
      <c r="K24" s="144">
        <v>4.3093159822270945E-2</v>
      </c>
      <c r="L24" s="145">
        <v>1.5800000000000003</v>
      </c>
      <c r="M24" s="207">
        <v>6.4084210296599986</v>
      </c>
      <c r="N24" s="208">
        <v>4.5529627236599994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0.39665715441860455</v>
      </c>
      <c r="V24" s="150">
        <v>0.4196934271486068</v>
      </c>
      <c r="W24" s="209">
        <v>0.29121456587547018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0.49199999999999999</v>
      </c>
      <c r="I25" s="117"/>
      <c r="J25" s="210"/>
      <c r="K25" s="152"/>
      <c r="L25" s="212"/>
      <c r="M25" s="214">
        <v>3.3980000000000001</v>
      </c>
      <c r="N25" s="208">
        <v>4.3122670615350511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0.23867218346253224</v>
      </c>
      <c r="W25" s="209">
        <v>0.32467631337966812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0.20529522038183501</v>
      </c>
      <c r="I26" s="117"/>
      <c r="J26" s="219"/>
      <c r="K26" s="223"/>
      <c r="L26" s="221"/>
      <c r="M26" s="224">
        <v>13.821671791557311</v>
      </c>
      <c r="N26" s="225">
        <v>5.4614793027391189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0.35354278439339676</v>
      </c>
      <c r="W26" s="230">
        <v>0.16520124766265415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1513.77819</v>
      </c>
      <c r="F28" s="197">
        <v>1.0693353435809764E-3</v>
      </c>
      <c r="G28" s="198">
        <v>6.4561255055471491</v>
      </c>
      <c r="H28" s="116">
        <v>10.4507661394015</v>
      </c>
      <c r="I28" s="117"/>
      <c r="J28" s="113">
        <v>3116.92913</v>
      </c>
      <c r="K28" s="197">
        <v>1.9722000155112541E-3</v>
      </c>
      <c r="L28" s="198">
        <v>7.5128147893013058</v>
      </c>
      <c r="M28" s="199">
        <v>46.182832760192866</v>
      </c>
      <c r="N28" s="200">
        <v>104.84625948539852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0.33158820531914895</v>
      </c>
      <c r="V28" s="122">
        <v>9.0225308932945725E-2</v>
      </c>
      <c r="W28" s="201">
        <v>0.16667896253690859</v>
      </c>
      <c r="X28" s="202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1513.77819</v>
      </c>
      <c r="F29" s="133">
        <v>4.2679766246484494E-4</v>
      </c>
      <c r="G29" s="134">
        <v>6.4561255055471491</v>
      </c>
      <c r="H29" s="135">
        <v>4.1711541529400007</v>
      </c>
      <c r="I29" s="117"/>
      <c r="J29" s="132">
        <v>3116.92913</v>
      </c>
      <c r="K29" s="133">
        <v>1.0355826368854716E-3</v>
      </c>
      <c r="L29" s="134">
        <v>7.5128147893013058</v>
      </c>
      <c r="M29" s="203">
        <v>24.250146715592276</v>
      </c>
      <c r="N29" s="204">
        <v>35.840514859633572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0.33158820531914895</v>
      </c>
      <c r="V29" s="139">
        <v>7.370865263097956E-2</v>
      </c>
      <c r="W29" s="205">
        <v>8.533455918960374E-2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1.44503</v>
      </c>
      <c r="I30" s="117"/>
      <c r="J30" s="210"/>
      <c r="K30" s="154"/>
      <c r="L30" s="212"/>
      <c r="M30" s="214">
        <v>2.95472</v>
      </c>
      <c r="N30" s="208">
        <v>4.0253500000000004</v>
      </c>
      <c r="O30" s="120"/>
      <c r="P30" s="210"/>
      <c r="Q30" s="154"/>
      <c r="R30" s="155"/>
      <c r="S30" s="213">
        <v>28.2</v>
      </c>
      <c r="T30" s="117"/>
      <c r="U30" s="215"/>
      <c r="V30" s="150">
        <v>0.10477730496453901</v>
      </c>
      <c r="W30" s="209">
        <v>0.13417833333333334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2.3803119864614994</v>
      </c>
      <c r="I31" s="117"/>
      <c r="J31" s="210"/>
      <c r="K31" s="211"/>
      <c r="L31" s="212"/>
      <c r="M31" s="214">
        <v>14.387786044600585</v>
      </c>
      <c r="N31" s="208">
        <v>53.825254625764941</v>
      </c>
      <c r="O31" s="120"/>
      <c r="P31" s="210"/>
      <c r="Q31" s="154"/>
      <c r="R31" s="155"/>
      <c r="S31" s="213">
        <v>140.27917627499997</v>
      </c>
      <c r="T31" s="117"/>
      <c r="U31" s="215"/>
      <c r="V31" s="150">
        <v>0.10256537304150624</v>
      </c>
      <c r="W31" s="209">
        <v>0.328741687979135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2.4542699999999997</v>
      </c>
      <c r="I32" s="117"/>
      <c r="J32" s="219"/>
      <c r="K32" s="223"/>
      <c r="L32" s="221"/>
      <c r="M32" s="224">
        <v>4.5901800000000001</v>
      </c>
      <c r="N32" s="225">
        <v>11.155139999999998</v>
      </c>
      <c r="O32" s="120"/>
      <c r="P32" s="219"/>
      <c r="Q32" s="220"/>
      <c r="R32" s="226"/>
      <c r="S32" s="227">
        <v>14.382</v>
      </c>
      <c r="T32" s="117"/>
      <c r="U32" s="228"/>
      <c r="V32" s="229">
        <v>0.31916145181476846</v>
      </c>
      <c r="W32" s="230">
        <v>0.72909411764705867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56.39</v>
      </c>
      <c r="F34" s="197">
        <v>5.1533753676967246E-3</v>
      </c>
      <c r="G34" s="198">
        <v>4.54</v>
      </c>
      <c r="H34" s="116">
        <v>1.3193187199092591</v>
      </c>
      <c r="I34" s="117"/>
      <c r="J34" s="113">
        <v>627.09</v>
      </c>
      <c r="K34" s="197">
        <v>3.5799498407483878E-3</v>
      </c>
      <c r="L34" s="198">
        <v>4.5248960209595541</v>
      </c>
      <c r="M34" s="199">
        <v>10.158168696173574</v>
      </c>
      <c r="N34" s="200">
        <v>11.480432210258934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0.85464872496738209</v>
      </c>
      <c r="V34" s="122">
        <v>0.34596873356012248</v>
      </c>
      <c r="W34" s="201">
        <v>0.44429017999219028</v>
      </c>
      <c r="X34" s="202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</v>
      </c>
      <c r="F35" s="133">
        <v>1E-3</v>
      </c>
      <c r="G35" s="134">
        <v>4.54</v>
      </c>
      <c r="H35" s="135">
        <v>0.18160000000000001</v>
      </c>
      <c r="I35" s="117"/>
      <c r="J35" s="132">
        <v>610.70000000000005</v>
      </c>
      <c r="K35" s="133">
        <v>2.2492090408974025E-3</v>
      </c>
      <c r="L35" s="134">
        <v>4.5248960209595541</v>
      </c>
      <c r="M35" s="203">
        <v>6.2153608000000009</v>
      </c>
      <c r="N35" s="204">
        <v>5.5639452000000009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0.88763707403235381</v>
      </c>
      <c r="V35" s="139">
        <v>0.26767023510688476</v>
      </c>
      <c r="W35" s="205">
        <v>0.2862111728395062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16.39</v>
      </c>
      <c r="F36" s="144">
        <v>2.1488550186656928E-2</v>
      </c>
      <c r="G36" s="145">
        <v>2.3728916666666664</v>
      </c>
      <c r="H36" s="146">
        <v>0.83572612731666662</v>
      </c>
      <c r="I36" s="117"/>
      <c r="J36" s="143">
        <v>16.39</v>
      </c>
      <c r="K36" s="144">
        <v>2.1488550186656928E-2</v>
      </c>
      <c r="L36" s="145">
        <v>2.3728916666666664</v>
      </c>
      <c r="M36" s="207">
        <v>0.83572612731666662</v>
      </c>
      <c r="N36" s="208">
        <v>3.5151837503333336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0.35837953371432479</v>
      </c>
      <c r="V36" s="150">
        <v>1.2182515347595098</v>
      </c>
      <c r="W36" s="209">
        <v>5.7249758067157206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0.16999999999999998</v>
      </c>
      <c r="I37" s="117"/>
      <c r="J37" s="210"/>
      <c r="K37" s="154"/>
      <c r="L37" s="212"/>
      <c r="M37" s="214">
        <v>1.1200000000000001</v>
      </c>
      <c r="N37" s="208">
        <v>0.97499999999999998</v>
      </c>
      <c r="O37" s="120"/>
      <c r="P37" s="210"/>
      <c r="Q37" s="154"/>
      <c r="R37" s="155"/>
      <c r="S37" s="213">
        <v>2.2012201563534766</v>
      </c>
      <c r="T37" s="117"/>
      <c r="U37" s="215"/>
      <c r="V37" s="150">
        <v>0.50880871536965344</v>
      </c>
      <c r="W37" s="209">
        <v>0.52679873865159965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0.13199259259259238</v>
      </c>
      <c r="I38" s="117"/>
      <c r="J38" s="219"/>
      <c r="K38" s="220"/>
      <c r="L38" s="221"/>
      <c r="M38" s="224">
        <v>1.9870817688569054</v>
      </c>
      <c r="N38" s="225">
        <v>1.4263032599255998</v>
      </c>
      <c r="O38" s="120"/>
      <c r="P38" s="219"/>
      <c r="Q38" s="220"/>
      <c r="R38" s="226"/>
      <c r="S38" s="227">
        <v>3.2540811351855705</v>
      </c>
      <c r="T38" s="117"/>
      <c r="U38" s="228"/>
      <c r="V38" s="246">
        <v>0.61064296995274148</v>
      </c>
      <c r="W38" s="247">
        <v>0.36245380075906997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19</v>
      </c>
      <c r="F40" s="251" t="s">
        <v>21</v>
      </c>
      <c r="G40" s="198">
        <v>5.559295657850627</v>
      </c>
      <c r="H40" s="252">
        <v>20.621900409332799</v>
      </c>
      <c r="I40" s="117"/>
      <c r="J40" s="113">
        <v>-3</v>
      </c>
      <c r="K40" s="251" t="s">
        <v>21</v>
      </c>
      <c r="L40" s="198">
        <v>-11.382701977874641</v>
      </c>
      <c r="M40" s="199">
        <v>49.527207736389691</v>
      </c>
      <c r="N40" s="200">
        <v>59.155415002804681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-1.0452961672473868E-2</v>
      </c>
      <c r="V40" s="122">
        <v>0.45883028916936786</v>
      </c>
      <c r="W40" s="201">
        <v>0.59715321238639207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8.8205004093327943</v>
      </c>
      <c r="I41" s="117"/>
      <c r="J41" s="253">
        <v>-19</v>
      </c>
      <c r="K41" s="254" t="s">
        <v>21</v>
      </c>
      <c r="L41" s="255">
        <v>5</v>
      </c>
      <c r="M41" s="147">
        <v>13.55520773638969</v>
      </c>
      <c r="N41" s="148">
        <v>15.745118706508393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-0.5</v>
      </c>
      <c r="V41" s="150">
        <v>0.42778803813346777</v>
      </c>
      <c r="W41" s="151">
        <v>0.43722527139852663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11.090000000000003</v>
      </c>
      <c r="I42" s="117"/>
      <c r="J42" s="253">
        <v>-29</v>
      </c>
      <c r="K42" s="254" t="s">
        <v>21</v>
      </c>
      <c r="L42" s="255">
        <v>5</v>
      </c>
      <c r="M42" s="147">
        <v>31.15</v>
      </c>
      <c r="N42" s="148">
        <v>35.335000000000001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-0.42028985507246375</v>
      </c>
      <c r="V42" s="150">
        <v>0.51276714812938928</v>
      </c>
      <c r="W42" s="151">
        <v>0.87265990867069043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11.822133822989789</v>
      </c>
      <c r="G43" s="255">
        <v>5.6641635936976202</v>
      </c>
      <c r="H43" s="147">
        <v>1.0714000000000006</v>
      </c>
      <c r="I43" s="117"/>
      <c r="J43" s="253">
        <v>74</v>
      </c>
      <c r="K43" s="254">
        <v>16.485819456605785</v>
      </c>
      <c r="L43" s="255">
        <v>5.6641635936976202</v>
      </c>
      <c r="M43" s="147">
        <v>6.910000000000001</v>
      </c>
      <c r="N43" s="148">
        <v>5.8432962962962964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0.9135802469135802</v>
      </c>
      <c r="V43" s="150">
        <v>0.8247039953722255</v>
      </c>
      <c r="W43" s="151">
        <v>0.37515292194654604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-29</v>
      </c>
      <c r="K44" s="258">
        <v>14.399999999999999</v>
      </c>
      <c r="L44" s="259">
        <v>5</v>
      </c>
      <c r="M44" s="260">
        <v>-2.0880000000000001</v>
      </c>
      <c r="N44" s="261">
        <v>2.2320000000000002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-0.29292929292929293</v>
      </c>
      <c r="V44" s="229">
        <v>-0.29292929292929293</v>
      </c>
      <c r="W44" s="267">
        <v>0.31958762886597941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-2.18628</v>
      </c>
      <c r="I46" s="117"/>
      <c r="J46" s="274"/>
      <c r="K46" s="275"/>
      <c r="L46" s="276"/>
      <c r="M46" s="199">
        <v>-12.443429999999999</v>
      </c>
      <c r="N46" s="200">
        <v>-10.807959999999998</v>
      </c>
      <c r="O46" s="120"/>
      <c r="P46" s="274"/>
      <c r="Q46" s="275"/>
      <c r="R46" s="276"/>
      <c r="S46" s="116">
        <v>-8.8264961042615049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-2.18628</v>
      </c>
      <c r="I47" s="117"/>
      <c r="J47" s="278"/>
      <c r="K47" s="279"/>
      <c r="L47" s="280"/>
      <c r="M47" s="203">
        <v>-15.465540000000001</v>
      </c>
      <c r="N47" s="204">
        <v>-13.883619999999999</v>
      </c>
      <c r="O47" s="120"/>
      <c r="P47" s="281"/>
      <c r="Q47" s="282"/>
      <c r="R47" s="283"/>
      <c r="S47" s="135">
        <v>-18.088926937604118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3.0221100000000005</v>
      </c>
      <c r="N48" s="225">
        <v>3.0756600000000005</v>
      </c>
      <c r="O48" s="120"/>
      <c r="P48" s="287"/>
      <c r="Q48" s="288"/>
      <c r="R48" s="289"/>
      <c r="S48" s="265">
        <v>9.2624308333426129</v>
      </c>
      <c r="T48" s="117"/>
      <c r="U48" s="228"/>
      <c r="V48" s="229">
        <v>0.32627612064007022</v>
      </c>
      <c r="W48" s="230">
        <v>0.45452258201025247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30.921856148827676</v>
      </c>
      <c r="I50" s="297"/>
      <c r="J50" s="293"/>
      <c r="K50" s="298"/>
      <c r="L50" s="295"/>
      <c r="M50" s="296">
        <v>348.59237183345232</v>
      </c>
      <c r="N50" s="299">
        <v>323.96856668226775</v>
      </c>
      <c r="O50" s="300"/>
      <c r="P50" s="293"/>
      <c r="Q50" s="294"/>
      <c r="R50" s="301"/>
      <c r="S50" s="296">
        <v>985.222362831483</v>
      </c>
      <c r="T50" s="302"/>
      <c r="U50" s="303"/>
      <c r="V50" s="304">
        <v>0.35382101034695779</v>
      </c>
      <c r="W50" s="305">
        <v>0.28757039880863156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-191.61706309713952</v>
      </c>
      <c r="F53" s="321"/>
      <c r="G53" s="322"/>
      <c r="H53" s="323">
        <v>-5.0263819490148185</v>
      </c>
      <c r="I53" s="117"/>
      <c r="J53" s="320">
        <v>-120.0897785828372</v>
      </c>
      <c r="K53" s="321"/>
      <c r="L53" s="322"/>
      <c r="M53" s="324">
        <v>2.6320091158384171</v>
      </c>
      <c r="N53" s="325">
        <v>-14.467256450030323</v>
      </c>
      <c r="O53" s="120"/>
      <c r="P53" s="320">
        <v>187.52722520691157</v>
      </c>
      <c r="Q53" s="321"/>
      <c r="R53" s="322"/>
      <c r="S53" s="326">
        <v>7.6628198054305212</v>
      </c>
      <c r="T53" s="117"/>
      <c r="U53" s="327">
        <v>-0.64038583437862939</v>
      </c>
      <c r="V53" s="328">
        <v>0.3434778818592541</v>
      </c>
      <c r="W53" s="329">
        <v>-1.9634984268395081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3">
        <v>0.57172934514302309</v>
      </c>
      <c r="I54" s="117"/>
      <c r="J54" s="143">
        <v>68.607521417162772</v>
      </c>
      <c r="K54" s="144">
        <v>0.01</v>
      </c>
      <c r="L54" s="145">
        <v>5</v>
      </c>
      <c r="M54" s="330">
        <v>3.4303760708581388</v>
      </c>
      <c r="N54" s="331">
        <v>3.0700424499696726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0.75</v>
      </c>
      <c r="V54" s="150">
        <v>0.75</v>
      </c>
      <c r="W54" s="151">
        <v>0.74999999999999989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14.202659999999987</v>
      </c>
      <c r="F55" s="144">
        <v>2.9746815357505922E-3</v>
      </c>
      <c r="G55" s="145">
        <v>5.36</v>
      </c>
      <c r="H55" s="332">
        <v>0.226451372868513</v>
      </c>
      <c r="I55" s="117"/>
      <c r="J55" s="143">
        <v>70.758939999999996</v>
      </c>
      <c r="K55" s="144">
        <v>2.9746815357505922E-3</v>
      </c>
      <c r="L55" s="145">
        <v>5.36</v>
      </c>
      <c r="M55" s="330">
        <v>1.1282012739670422</v>
      </c>
      <c r="N55" s="331">
        <v>3.6048768000000009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0.85946529061728394</v>
      </c>
      <c r="V55" s="150">
        <v>0.42610592176962514</v>
      </c>
      <c r="W55" s="151">
        <v>1.1008225635555555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-217.25430999999998</v>
      </c>
      <c r="F56" s="333" t="s">
        <v>21</v>
      </c>
      <c r="G56" s="259">
        <v>5.36</v>
      </c>
      <c r="H56" s="334">
        <v>-5.8245626670263544</v>
      </c>
      <c r="I56" s="117"/>
      <c r="J56" s="262">
        <v>-259.45623999999998</v>
      </c>
      <c r="K56" s="333" t="s">
        <v>21</v>
      </c>
      <c r="L56" s="259">
        <v>5.36</v>
      </c>
      <c r="M56" s="334">
        <v>-1.9265682289867645</v>
      </c>
      <c r="N56" s="335">
        <v>-21.142175699999996</v>
      </c>
      <c r="O56" s="120"/>
      <c r="P56" s="262">
        <v>13.721504283432552</v>
      </c>
      <c r="Q56" s="333">
        <v>6.0000000000000001E-3</v>
      </c>
      <c r="R56" s="259">
        <v>5.36</v>
      </c>
      <c r="S56" s="265">
        <v>0.44128357775519095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56.39</v>
      </c>
      <c r="F58" s="336">
        <v>5.1533753676967246E-3</v>
      </c>
      <c r="G58" s="337">
        <v>4.54</v>
      </c>
      <c r="H58" s="326">
        <v>1.3193187199092591</v>
      </c>
      <c r="I58" s="117"/>
      <c r="J58" s="320">
        <v>627.09</v>
      </c>
      <c r="K58" s="336">
        <v>3.5799498407483878E-3</v>
      </c>
      <c r="L58" s="337">
        <v>4.5248960209595541</v>
      </c>
      <c r="M58" s="338">
        <v>10.158168696173574</v>
      </c>
      <c r="N58" s="339">
        <v>11.480432210258934</v>
      </c>
      <c r="O58" s="120"/>
      <c r="P58" s="320">
        <v>733.74005211782548</v>
      </c>
      <c r="Q58" s="336">
        <v>8.8924990823906029E-3</v>
      </c>
      <c r="R58" s="337">
        <v>4.5</v>
      </c>
      <c r="S58" s="326">
        <v>29.361522330769482</v>
      </c>
      <c r="T58" s="117"/>
      <c r="U58" s="327">
        <v>0.85464872496738209</v>
      </c>
      <c r="V58" s="328">
        <v>0.34596873356012248</v>
      </c>
      <c r="W58" s="329">
        <v>0.44429017999219028</v>
      </c>
      <c r="X58" s="124">
        <v>616.93389933292906</v>
      </c>
      <c r="Y58" s="242">
        <v>9.3076571145475767E-3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67.52600000000001</v>
      </c>
      <c r="G60" s="198">
        <v>5</v>
      </c>
      <c r="H60" s="252">
        <v>-0.67526000000000019</v>
      </c>
      <c r="I60" s="117"/>
      <c r="J60" s="113">
        <v>11</v>
      </c>
      <c r="K60" s="251">
        <v>214.87781818181816</v>
      </c>
      <c r="L60" s="198">
        <v>5</v>
      </c>
      <c r="M60" s="199">
        <v>11.81828</v>
      </c>
      <c r="N60" s="340">
        <v>6.990244494649227</v>
      </c>
      <c r="O60" s="120"/>
      <c r="P60" s="113">
        <v>16</v>
      </c>
      <c r="Q60" s="251">
        <v>289.81610115915714</v>
      </c>
      <c r="R60" s="198">
        <v>5</v>
      </c>
      <c r="S60" s="116">
        <v>23.18528809273257</v>
      </c>
      <c r="T60" s="117"/>
      <c r="U60" s="121">
        <v>0.6875</v>
      </c>
      <c r="V60" s="122">
        <v>0.5097318589586316</v>
      </c>
      <c r="W60" s="201">
        <v>0.41204172130386091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203.88</v>
      </c>
      <c r="G61" s="145">
        <v>5</v>
      </c>
      <c r="H61" s="341">
        <v>-2.0388000000000002</v>
      </c>
      <c r="I61" s="117"/>
      <c r="J61" s="143">
        <v>8</v>
      </c>
      <c r="K61" s="256">
        <v>224.85</v>
      </c>
      <c r="L61" s="145">
        <v>5</v>
      </c>
      <c r="M61" s="341">
        <v>8.9939999999999998</v>
      </c>
      <c r="N61" s="342">
        <v>2.8775999999999997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1.1428571428571428</v>
      </c>
      <c r="V61" s="150">
        <v>1.260405280417052</v>
      </c>
      <c r="W61" s="151">
        <v>0.40326242327419487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2.09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0.375</v>
      </c>
      <c r="V62" s="150">
        <v>0.15727170236753099</v>
      </c>
      <c r="W62" s="151">
        <v>0.53295932678821867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1.36354</v>
      </c>
      <c r="I64" s="117"/>
      <c r="J64" s="219"/>
      <c r="K64" s="220"/>
      <c r="L64" s="221"/>
      <c r="M64" s="347">
        <v>2.1267800000000001</v>
      </c>
      <c r="N64" s="335">
        <v>1.9342200000000001</v>
      </c>
      <c r="O64" s="120"/>
      <c r="P64" s="219"/>
      <c r="Q64" s="220"/>
      <c r="R64" s="221"/>
      <c r="S64" s="265">
        <v>11.526063598083345</v>
      </c>
      <c r="T64" s="117"/>
      <c r="U64" s="228"/>
      <c r="V64" s="229">
        <v>0.18451919702695893</v>
      </c>
      <c r="W64" s="267">
        <v>0.33751627301587367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-4.3823232291055598</v>
      </c>
      <c r="I66" s="297"/>
      <c r="J66" s="293"/>
      <c r="K66" s="298"/>
      <c r="L66" s="295"/>
      <c r="M66" s="349">
        <v>24.608457812011991</v>
      </c>
      <c r="N66" s="350">
        <v>4.0034202548778381</v>
      </c>
      <c r="O66" s="300"/>
      <c r="P66" s="293"/>
      <c r="Q66" s="294"/>
      <c r="R66" s="301"/>
      <c r="S66" s="296">
        <v>60.209630228932575</v>
      </c>
      <c r="T66" s="302"/>
      <c r="U66" s="303"/>
      <c r="V66" s="304">
        <v>0.40871298691661573</v>
      </c>
      <c r="W66" s="305">
        <v>7.9792421998599497E-2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30.246596148827674</v>
      </c>
      <c r="I68" s="297"/>
      <c r="J68" s="293"/>
      <c r="K68" s="298"/>
      <c r="L68" s="295"/>
      <c r="M68" s="296">
        <v>360.41065183345233</v>
      </c>
      <c r="N68" s="299">
        <v>330.95881117691698</v>
      </c>
      <c r="O68" s="300"/>
      <c r="P68" s="293"/>
      <c r="Q68" s="294"/>
      <c r="R68" s="301"/>
      <c r="S68" s="296">
        <v>1008.4076509242155</v>
      </c>
      <c r="T68" s="302"/>
      <c r="U68" s="303"/>
      <c r="V68" s="304">
        <v>0.35740570939057476</v>
      </c>
      <c r="W68" s="305">
        <v>0.28941698911118197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-611.55274750000012</v>
      </c>
      <c r="F13" s="114"/>
      <c r="G13" s="115"/>
      <c r="H13" s="116">
        <v>-1.5274474686587531</v>
      </c>
      <c r="I13" s="117"/>
      <c r="J13" s="113">
        <v>-1622.9764884018164</v>
      </c>
      <c r="K13" s="114"/>
      <c r="L13" s="115"/>
      <c r="M13" s="118">
        <v>190.7727936206395</v>
      </c>
      <c r="N13" s="119">
        <v>30.338213172731567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-0.68659416291228181</v>
      </c>
      <c r="V13" s="122">
        <v>0.85034202544119608</v>
      </c>
      <c r="W13" s="123">
        <v>9.4819220917742822E-2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180.0681125000003</v>
      </c>
      <c r="F14" s="133">
        <v>0.01</v>
      </c>
      <c r="G14" s="134">
        <v>5</v>
      </c>
      <c r="H14" s="135">
        <v>9.0034056250000152</v>
      </c>
      <c r="I14" s="117"/>
      <c r="J14" s="132">
        <v>1239.7592215981845</v>
      </c>
      <c r="K14" s="133">
        <v>0.01</v>
      </c>
      <c r="L14" s="134">
        <v>5</v>
      </c>
      <c r="M14" s="136">
        <v>61.987961079909226</v>
      </c>
      <c r="N14" s="137">
        <v>45.354624859797077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0.74999999999999989</v>
      </c>
      <c r="V14" s="139">
        <v>0.74999999999999989</v>
      </c>
      <c r="W14" s="140">
        <v>0.79481207993559044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-8.5118000000000009</v>
      </c>
      <c r="F15" s="144">
        <v>7.000000000000001E-3</v>
      </c>
      <c r="G15" s="145">
        <v>5.37</v>
      </c>
      <c r="H15" s="146">
        <v>-0.31995856200000006</v>
      </c>
      <c r="I15" s="117"/>
      <c r="J15" s="143">
        <v>-48.323990000000038</v>
      </c>
      <c r="K15" s="144">
        <v>7.000000000000001E-3</v>
      </c>
      <c r="L15" s="145">
        <v>5.37</v>
      </c>
      <c r="M15" s="147">
        <v>-1.8164987841000018</v>
      </c>
      <c r="N15" s="148">
        <v>-0.18786889999999967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-5.8467792565848171E-2</v>
      </c>
      <c r="V15" s="150">
        <v>-0.10250952996969372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-1090.3105600000004</v>
      </c>
      <c r="F16" s="152"/>
      <c r="G16" s="153"/>
      <c r="H16" s="146">
        <v>-28.121818875505721</v>
      </c>
      <c r="I16" s="117"/>
      <c r="J16" s="143">
        <v>-4063.1809900000003</v>
      </c>
      <c r="K16" s="152"/>
      <c r="L16" s="153"/>
      <c r="M16" s="147">
        <v>40.629542414063124</v>
      </c>
      <c r="N16" s="148">
        <v>-37.129504891391107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 t="s">
        <v>21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307.20149999999995</v>
      </c>
      <c r="F17" s="152"/>
      <c r="G17" s="153"/>
      <c r="H17" s="146">
        <v>17.910924343846954</v>
      </c>
      <c r="I17" s="117"/>
      <c r="J17" s="143">
        <v>1248.7692699999993</v>
      </c>
      <c r="K17" s="152"/>
      <c r="L17" s="153"/>
      <c r="M17" s="147">
        <v>89.971788910767131</v>
      </c>
      <c r="N17" s="148">
        <v>22.300962104325595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2.2219137777714657</v>
      </c>
      <c r="V17" s="150">
        <v>0.63127377704430609</v>
      </c>
      <c r="W17" s="151">
        <v>8.5454503117890809E-2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1320.1732</v>
      </c>
      <c r="F18" s="160">
        <v>2.5570399779233192E-3</v>
      </c>
      <c r="G18" s="161">
        <v>1</v>
      </c>
      <c r="H18" s="162">
        <v>3.3757356501829578</v>
      </c>
      <c r="I18" s="163"/>
      <c r="J18" s="159">
        <v>6859.7587499999991</v>
      </c>
      <c r="K18" s="160">
        <v>3.2202341059622778E-3</v>
      </c>
      <c r="L18" s="161">
        <v>1</v>
      </c>
      <c r="M18" s="164">
        <v>22.090029085423158</v>
      </c>
      <c r="N18" s="165">
        <v>24.479252899541621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0.60803896106773969</v>
      </c>
      <c r="V18" s="170">
        <v>0.38392701964396175</v>
      </c>
      <c r="W18" s="171">
        <v>0.34749212280180053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239.18957999999995</v>
      </c>
      <c r="F19" s="160">
        <v>4.7840000000000001E-3</v>
      </c>
      <c r="G19" s="161">
        <v>8</v>
      </c>
      <c r="H19" s="162">
        <v>9.1542636057599989</v>
      </c>
      <c r="I19" s="163"/>
      <c r="J19" s="159">
        <v>1270.6268899999993</v>
      </c>
      <c r="K19" s="160">
        <v>4.7840000000000001E-3</v>
      </c>
      <c r="L19" s="161">
        <v>8</v>
      </c>
      <c r="M19" s="164">
        <v>48.629432334079972</v>
      </c>
      <c r="N19" s="165">
        <v>-46.370069594240015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1.3975883394394735</v>
      </c>
      <c r="V19" s="170">
        <v>1.3975883394394735</v>
      </c>
      <c r="W19" s="171">
        <v>-0.37303806881790336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73.642075379999909</v>
      </c>
      <c r="F20" s="179">
        <v>2.5999999999999999E-3</v>
      </c>
      <c r="G20" s="180">
        <v>8</v>
      </c>
      <c r="H20" s="181">
        <v>1.531755167903998</v>
      </c>
      <c r="I20" s="163"/>
      <c r="J20" s="178">
        <v>713.07667457999992</v>
      </c>
      <c r="K20" s="179">
        <v>2.5999999999999999E-3</v>
      </c>
      <c r="L20" s="180">
        <v>8</v>
      </c>
      <c r="M20" s="182">
        <v>14.831994831263998</v>
      </c>
      <c r="N20" s="183">
        <v>52.917493809023995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0.26465118218439559</v>
      </c>
      <c r="V20" s="185">
        <v>0.26465118218439565</v>
      </c>
      <c r="W20" s="186">
        <v>0.80688381736841808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587.68046000000004</v>
      </c>
      <c r="F22" s="197">
        <v>2.5336141989150088E-2</v>
      </c>
      <c r="G22" s="198">
        <v>2.3216571214631774</v>
      </c>
      <c r="H22" s="116">
        <v>34.568442744963789</v>
      </c>
      <c r="I22" s="117"/>
      <c r="J22" s="113">
        <v>2996.7437</v>
      </c>
      <c r="K22" s="197">
        <v>3.1839396763584139E-2</v>
      </c>
      <c r="L22" s="198">
        <v>2.3600212528761193</v>
      </c>
      <c r="M22" s="199">
        <v>225.18027535764429</v>
      </c>
      <c r="N22" s="200">
        <v>289.19344157527189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0.52385620865280258</v>
      </c>
      <c r="V22" s="122">
        <v>0.38433721251956793</v>
      </c>
      <c r="W22" s="201">
        <v>0.44604725059460865</v>
      </c>
      <c r="X22" s="202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539.53800000000001</v>
      </c>
      <c r="F23" s="133">
        <v>1.8755566230406376E-2</v>
      </c>
      <c r="G23" s="134">
        <v>2.3216571214631774</v>
      </c>
      <c r="H23" s="135">
        <v>23.493639383999984</v>
      </c>
      <c r="I23" s="117"/>
      <c r="J23" s="132">
        <v>2778.9180000000001</v>
      </c>
      <c r="K23" s="133">
        <v>2.6198068456261644E-2</v>
      </c>
      <c r="L23" s="134">
        <v>2.3600212528761193</v>
      </c>
      <c r="M23" s="203">
        <v>171.81493749399999</v>
      </c>
      <c r="N23" s="204">
        <v>230.70597363085952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0.53435627224334592</v>
      </c>
      <c r="V23" s="139">
        <v>0.39448571598576465</v>
      </c>
      <c r="W23" s="205">
        <v>0.46969461420380854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48.142459999999993</v>
      </c>
      <c r="F24" s="144">
        <v>4.3199999999999995E-2</v>
      </c>
      <c r="G24" s="145">
        <v>1.5800000000000003</v>
      </c>
      <c r="H24" s="146">
        <v>3.2860117497599997</v>
      </c>
      <c r="I24" s="117"/>
      <c r="J24" s="143">
        <v>217.82569999999998</v>
      </c>
      <c r="K24" s="144">
        <v>4.3104734918790563E-2</v>
      </c>
      <c r="L24" s="145">
        <v>1.5800000000000005</v>
      </c>
      <c r="M24" s="207">
        <v>14.835124110059999</v>
      </c>
      <c r="N24" s="208">
        <v>15.390780725219992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0.41885557274736929</v>
      </c>
      <c r="V24" s="150">
        <v>0.44330008272576565</v>
      </c>
      <c r="W24" s="209">
        <v>0.38819063636434925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3.12</v>
      </c>
      <c r="I25" s="117"/>
      <c r="J25" s="210"/>
      <c r="K25" s="152"/>
      <c r="L25" s="212"/>
      <c r="M25" s="214">
        <v>12.13575</v>
      </c>
      <c r="N25" s="208">
        <v>5.9733876982540952</v>
      </c>
      <c r="O25" s="120"/>
      <c r="P25" s="210"/>
      <c r="Q25" s="152"/>
      <c r="R25" s="155"/>
      <c r="S25" s="213">
        <v>31.202979858364763</v>
      </c>
      <c r="T25" s="117"/>
      <c r="U25" s="215"/>
      <c r="V25" s="150">
        <v>0.38892920019453525</v>
      </c>
      <c r="W25" s="209">
        <v>0.17735124698494881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4.6687916112038037</v>
      </c>
      <c r="I26" s="117"/>
      <c r="J26" s="219"/>
      <c r="K26" s="223"/>
      <c r="L26" s="221"/>
      <c r="M26" s="224">
        <v>26.39446375358429</v>
      </c>
      <c r="N26" s="225">
        <v>37.123299520938275</v>
      </c>
      <c r="O26" s="120"/>
      <c r="P26" s="219"/>
      <c r="Q26" s="223"/>
      <c r="R26" s="226"/>
      <c r="S26" s="227">
        <v>85.682691545065779</v>
      </c>
      <c r="T26" s="117"/>
      <c r="U26" s="228"/>
      <c r="V26" s="229">
        <v>0.30804895688532175</v>
      </c>
      <c r="W26" s="230">
        <v>0.44281078152941716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3081.8670599999996</v>
      </c>
      <c r="F28" s="197">
        <v>6.9338457784481986E-4</v>
      </c>
      <c r="G28" s="198">
        <v>8.6344396909514991</v>
      </c>
      <c r="H28" s="116">
        <v>18.45109901025959</v>
      </c>
      <c r="I28" s="117"/>
      <c r="J28" s="113">
        <v>11501.3433</v>
      </c>
      <c r="K28" s="197">
        <v>2.5230765746996394E-3</v>
      </c>
      <c r="L28" s="198">
        <v>8.5215256729446569</v>
      </c>
      <c r="M28" s="199">
        <v>247.28419234058896</v>
      </c>
      <c r="N28" s="200">
        <v>556.0578844726756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0.57331854344250044</v>
      </c>
      <c r="V28" s="122">
        <v>0.22637029679767626</v>
      </c>
      <c r="W28" s="201">
        <v>0.40622223370490895</v>
      </c>
      <c r="X28" s="202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3081.8670599999996</v>
      </c>
      <c r="F29" s="133">
        <v>-1.0228636606589635E-3</v>
      </c>
      <c r="G29" s="134">
        <v>8.6344396909514991</v>
      </c>
      <c r="H29" s="135">
        <v>-27.218601739710007</v>
      </c>
      <c r="I29" s="117"/>
      <c r="J29" s="132">
        <v>11501.3433</v>
      </c>
      <c r="K29" s="133">
        <v>1.0000271313615231E-3</v>
      </c>
      <c r="L29" s="134">
        <v>8.5215256729446569</v>
      </c>
      <c r="M29" s="203">
        <v>98.011651321700043</v>
      </c>
      <c r="N29" s="204">
        <v>150.81482319816865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0.57331854344250044</v>
      </c>
      <c r="V29" s="139">
        <v>0.13959089252309034</v>
      </c>
      <c r="W29" s="205">
        <v>0.16501011927703202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4.3214200000000007</v>
      </c>
      <c r="I30" s="117"/>
      <c r="J30" s="210"/>
      <c r="K30" s="154"/>
      <c r="L30" s="212"/>
      <c r="M30" s="214">
        <v>15.0214</v>
      </c>
      <c r="N30" s="208">
        <v>15.049029999999998</v>
      </c>
      <c r="O30" s="120"/>
      <c r="P30" s="210"/>
      <c r="Q30" s="154"/>
      <c r="R30" s="155"/>
      <c r="S30" s="213">
        <v>60.183</v>
      </c>
      <c r="T30" s="117"/>
      <c r="U30" s="215"/>
      <c r="V30" s="150">
        <v>0.2495954006945483</v>
      </c>
      <c r="W30" s="209">
        <v>0.23051707091530121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34.739150749969596</v>
      </c>
      <c r="I31" s="117"/>
      <c r="J31" s="210"/>
      <c r="K31" s="211"/>
      <c r="L31" s="212"/>
      <c r="M31" s="214">
        <v>115.41782101888893</v>
      </c>
      <c r="N31" s="208">
        <v>352.95090127450698</v>
      </c>
      <c r="O31" s="120"/>
      <c r="P31" s="210"/>
      <c r="Q31" s="154"/>
      <c r="R31" s="155"/>
      <c r="S31" s="213">
        <v>299.37665481412495</v>
      </c>
      <c r="T31" s="117"/>
      <c r="U31" s="215"/>
      <c r="V31" s="150">
        <v>0.38552712498758063</v>
      </c>
      <c r="W31" s="209">
        <v>0.9906011374888497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6.6091300000000004</v>
      </c>
      <c r="I32" s="117"/>
      <c r="J32" s="219"/>
      <c r="K32" s="223"/>
      <c r="L32" s="221"/>
      <c r="M32" s="224">
        <v>18.833319999999997</v>
      </c>
      <c r="N32" s="225">
        <v>37.243130000000001</v>
      </c>
      <c r="O32" s="120"/>
      <c r="P32" s="219"/>
      <c r="Q32" s="220"/>
      <c r="R32" s="226"/>
      <c r="S32" s="227">
        <v>30.69333</v>
      </c>
      <c r="T32" s="117"/>
      <c r="U32" s="228"/>
      <c r="V32" s="229">
        <v>0.61359650451743086</v>
      </c>
      <c r="W32" s="230">
        <v>1.1185890958691305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96.586799999999997</v>
      </c>
      <c r="F34" s="197">
        <v>8.3875873183587805E-3</v>
      </c>
      <c r="G34" s="198">
        <v>3.6434598516567482</v>
      </c>
      <c r="H34" s="116">
        <v>2.9516769268148151</v>
      </c>
      <c r="I34" s="117"/>
      <c r="J34" s="113">
        <v>1725.7030000000002</v>
      </c>
      <c r="K34" s="197">
        <v>7.0123259917340905E-3</v>
      </c>
      <c r="L34" s="198">
        <v>3.7376393181018166</v>
      </c>
      <c r="M34" s="199">
        <v>45.229891018513484</v>
      </c>
      <c r="N34" s="200">
        <v>13.619925992601999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0.70507416258226352</v>
      </c>
      <c r="V34" s="122">
        <v>0.45654862676710994</v>
      </c>
      <c r="W34" s="201">
        <v>0.13660367407974996</v>
      </c>
      <c r="X34" s="202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96.586799999999997</v>
      </c>
      <c r="F35" s="133">
        <v>6.3089605423348322E-3</v>
      </c>
      <c r="G35" s="134">
        <v>3.6434598516567482</v>
      </c>
      <c r="H35" s="135">
        <v>2.2201871120000005</v>
      </c>
      <c r="I35" s="117"/>
      <c r="J35" s="132">
        <v>1657.3618000000001</v>
      </c>
      <c r="K35" s="133">
        <v>5.323843505917439E-3</v>
      </c>
      <c r="L35" s="134">
        <v>3.7376393181018166</v>
      </c>
      <c r="M35" s="203">
        <v>32.979190802000005</v>
      </c>
      <c r="N35" s="204">
        <v>9.3359553703999989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0.70736351955647436</v>
      </c>
      <c r="V35" s="139">
        <v>0.41705329031694921</v>
      </c>
      <c r="W35" s="205">
        <v>0.12318241726725968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68.341199999999986</v>
      </c>
      <c r="K36" s="144">
        <v>1.3339350037025669E-2</v>
      </c>
      <c r="L36" s="145">
        <v>2.1604682794127119</v>
      </c>
      <c r="M36" s="207">
        <v>1.9695416239453776</v>
      </c>
      <c r="N36" s="208">
        <v>1.0035019829769998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0.65376145909541361</v>
      </c>
      <c r="V36" s="150">
        <v>1.2560606738148004</v>
      </c>
      <c r="W36" s="209">
        <v>0.65597908300593744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0.55000000000000004</v>
      </c>
      <c r="I37" s="117"/>
      <c r="J37" s="210"/>
      <c r="K37" s="154"/>
      <c r="L37" s="212"/>
      <c r="M37" s="214">
        <v>4.5640000000000001</v>
      </c>
      <c r="N37" s="208">
        <v>2.82</v>
      </c>
      <c r="O37" s="120"/>
      <c r="P37" s="210"/>
      <c r="Q37" s="154"/>
      <c r="R37" s="155"/>
      <c r="S37" s="213">
        <v>7.3426446106596179</v>
      </c>
      <c r="T37" s="117"/>
      <c r="U37" s="215"/>
      <c r="V37" s="150">
        <v>0.62157441112896217</v>
      </c>
      <c r="W37" s="209">
        <v>0.40040804805452479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0.18148981481481455</v>
      </c>
      <c r="I38" s="117"/>
      <c r="J38" s="219"/>
      <c r="K38" s="220"/>
      <c r="L38" s="221"/>
      <c r="M38" s="224">
        <v>5.7171585925681061</v>
      </c>
      <c r="N38" s="225">
        <v>0.46046863922500003</v>
      </c>
      <c r="O38" s="120"/>
      <c r="P38" s="219"/>
      <c r="Q38" s="220"/>
      <c r="R38" s="226"/>
      <c r="S38" s="227">
        <v>11.08180634537114</v>
      </c>
      <c r="T38" s="117"/>
      <c r="U38" s="228"/>
      <c r="V38" s="246">
        <v>0.51590493592735975</v>
      </c>
      <c r="W38" s="247">
        <v>3.0014219661039836E-2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</v>
      </c>
      <c r="F40" s="251" t="s">
        <v>21</v>
      </c>
      <c r="G40" s="198">
        <v>-4.6303721086154894</v>
      </c>
      <c r="H40" s="252">
        <v>15.863168297175594</v>
      </c>
      <c r="I40" s="117"/>
      <c r="J40" s="113">
        <v>65</v>
      </c>
      <c r="K40" s="251" t="s">
        <v>21</v>
      </c>
      <c r="L40" s="198">
        <v>6.4713778075762667</v>
      </c>
      <c r="M40" s="199">
        <v>133.39563172329102</v>
      </c>
      <c r="N40" s="200">
        <v>69.843452797865396</v>
      </c>
      <c r="O40" s="120"/>
      <c r="P40" s="113">
        <v>635</v>
      </c>
      <c r="Q40" s="251">
        <v>72.307966227261403</v>
      </c>
      <c r="R40" s="198">
        <v>5.1903586992960102</v>
      </c>
      <c r="S40" s="116">
        <v>238.31821877540338</v>
      </c>
      <c r="T40" s="117"/>
      <c r="U40" s="121">
        <v>0.10236220472440945</v>
      </c>
      <c r="V40" s="122">
        <v>0.55973744856244567</v>
      </c>
      <c r="W40" s="201">
        <v>0.26963579529796222</v>
      </c>
      <c r="X40" s="202">
        <v>833</v>
      </c>
      <c r="Y40" s="244">
        <v>60.510721980681325</v>
      </c>
      <c r="Z40" s="243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 t="s">
        <v>21</v>
      </c>
      <c r="G41" s="255">
        <v>5</v>
      </c>
      <c r="H41" s="147">
        <v>3.4296182971756082</v>
      </c>
      <c r="I41" s="117"/>
      <c r="J41" s="253">
        <v>13</v>
      </c>
      <c r="K41" s="254" t="s">
        <v>21</v>
      </c>
      <c r="L41" s="255">
        <v>5</v>
      </c>
      <c r="M41" s="147">
        <v>45.762531723291033</v>
      </c>
      <c r="N41" s="148">
        <v>13.426323168235776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0.15476190476190477</v>
      </c>
      <c r="V41" s="150">
        <v>0.65333633580981942</v>
      </c>
      <c r="W41" s="151">
        <v>0.14726973614574368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10.219999999999985</v>
      </c>
      <c r="I42" s="117"/>
      <c r="J42" s="253">
        <v>-40</v>
      </c>
      <c r="K42" s="254" t="s">
        <v>21</v>
      </c>
      <c r="L42" s="255">
        <v>5</v>
      </c>
      <c r="M42" s="147">
        <v>74.324999999999989</v>
      </c>
      <c r="N42" s="148">
        <v>39.795000000000002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-0.26315789473684209</v>
      </c>
      <c r="V42" s="150">
        <v>0.55539576363214127</v>
      </c>
      <c r="W42" s="151">
        <v>0.36036272979675621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29</v>
      </c>
      <c r="F43" s="254">
        <v>19.612415707429015</v>
      </c>
      <c r="G43" s="255">
        <v>5.6641635936976202</v>
      </c>
      <c r="H43" s="147">
        <v>3.2215500000000006</v>
      </c>
      <c r="I43" s="117"/>
      <c r="J43" s="253">
        <v>144</v>
      </c>
      <c r="K43" s="254">
        <v>20.90641612874164</v>
      </c>
      <c r="L43" s="255">
        <v>5.6641635936976202</v>
      </c>
      <c r="M43" s="147">
        <v>17.052100000000003</v>
      </c>
      <c r="N43" s="148">
        <v>7.7661296296296296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0.79120879120879117</v>
      </c>
      <c r="V43" s="150">
        <v>0.90575669515308666</v>
      </c>
      <c r="W43" s="151">
        <v>0.19553066605525521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-14</v>
      </c>
      <c r="F44" s="258">
        <v>14.399999999999999</v>
      </c>
      <c r="G44" s="259">
        <v>5</v>
      </c>
      <c r="H44" s="260">
        <v>-1.0079999999999998</v>
      </c>
      <c r="I44" s="117"/>
      <c r="J44" s="257">
        <v>-52</v>
      </c>
      <c r="K44" s="258">
        <v>14.399999999999999</v>
      </c>
      <c r="L44" s="259">
        <v>5</v>
      </c>
      <c r="M44" s="260">
        <v>-3.7440000000000002</v>
      </c>
      <c r="N44" s="261">
        <v>8.8559999999999999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-0.23963133640552994</v>
      </c>
      <c r="V44" s="229">
        <v>-0.23963133640553</v>
      </c>
      <c r="W44" s="267">
        <v>0.5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-5.4247800000000002</v>
      </c>
      <c r="I46" s="117"/>
      <c r="J46" s="274"/>
      <c r="K46" s="275"/>
      <c r="L46" s="276"/>
      <c r="M46" s="199">
        <v>-24.623599999999996</v>
      </c>
      <c r="N46" s="200">
        <v>-12.681439999999995</v>
      </c>
      <c r="O46" s="120"/>
      <c r="P46" s="274"/>
      <c r="Q46" s="275"/>
      <c r="R46" s="276"/>
      <c r="S46" s="116">
        <v>-25.532484068826616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-5.7709299999999999</v>
      </c>
      <c r="I47" s="117"/>
      <c r="J47" s="278"/>
      <c r="K47" s="279"/>
      <c r="L47" s="280"/>
      <c r="M47" s="203">
        <v>-25.123469999999998</v>
      </c>
      <c r="N47" s="204">
        <v>-24.741529999999997</v>
      </c>
      <c r="O47" s="120"/>
      <c r="P47" s="281"/>
      <c r="Q47" s="282"/>
      <c r="R47" s="283"/>
      <c r="S47" s="135">
        <v>-52.326000419754152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0.34615000000000001</v>
      </c>
      <c r="I48" s="117"/>
      <c r="J48" s="219"/>
      <c r="K48" s="220"/>
      <c r="L48" s="221"/>
      <c r="M48" s="286">
        <v>0.49987000000000004</v>
      </c>
      <c r="N48" s="225">
        <v>12.060090000000002</v>
      </c>
      <c r="O48" s="120"/>
      <c r="P48" s="287"/>
      <c r="Q48" s="288"/>
      <c r="R48" s="289"/>
      <c r="S48" s="265">
        <v>26.793516350927536</v>
      </c>
      <c r="T48" s="117"/>
      <c r="U48" s="228"/>
      <c r="V48" s="229">
        <v>1.8656379157291743E-2</v>
      </c>
      <c r="W48" s="230">
        <v>0.71455070762665096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64.882159510555041</v>
      </c>
      <c r="I50" s="297"/>
      <c r="J50" s="293"/>
      <c r="K50" s="298"/>
      <c r="L50" s="295"/>
      <c r="M50" s="296">
        <v>817.23918406067719</v>
      </c>
      <c r="N50" s="299">
        <v>946.37147801114645</v>
      </c>
      <c r="O50" s="300"/>
      <c r="P50" s="293"/>
      <c r="Q50" s="294"/>
      <c r="R50" s="301"/>
      <c r="S50" s="296">
        <v>2214.4836520169656</v>
      </c>
      <c r="T50" s="302"/>
      <c r="U50" s="303"/>
      <c r="V50" s="304">
        <v>0.36904277135499763</v>
      </c>
      <c r="W50" s="305">
        <v>0.35475444557152697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-14.473961364890389</v>
      </c>
      <c r="F53" s="321"/>
      <c r="G53" s="322"/>
      <c r="H53" s="323">
        <v>1.0481053994529246</v>
      </c>
      <c r="I53" s="117"/>
      <c r="J53" s="320">
        <v>61.11877181065779</v>
      </c>
      <c r="K53" s="321"/>
      <c r="L53" s="322"/>
      <c r="M53" s="324">
        <v>7.6090139934549335</v>
      </c>
      <c r="N53" s="325">
        <v>-0.67595658333332675</v>
      </c>
      <c r="O53" s="120"/>
      <c r="P53" s="320">
        <v>428.63365761579792</v>
      </c>
      <c r="Q53" s="321"/>
      <c r="R53" s="322"/>
      <c r="S53" s="326">
        <v>17.515016698126907</v>
      </c>
      <c r="T53" s="117"/>
      <c r="U53" s="327">
        <v>0.14258976336720872</v>
      </c>
      <c r="V53" s="328">
        <v>0.43442801823127336</v>
      </c>
      <c r="W53" s="329">
        <v>-3.6822164381063123E-2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3">
        <v>1.3068099317554815</v>
      </c>
      <c r="I54" s="117"/>
      <c r="J54" s="143">
        <v>156.81719181065779</v>
      </c>
      <c r="K54" s="144">
        <v>0.01</v>
      </c>
      <c r="L54" s="145">
        <v>5</v>
      </c>
      <c r="M54" s="330">
        <v>7.8408595905328893</v>
      </c>
      <c r="N54" s="331">
        <v>2.7635694166666722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0.75000000000000011</v>
      </c>
      <c r="V54" s="150">
        <v>0.75</v>
      </c>
      <c r="W54" s="151">
        <v>0.2709776008200192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-7.4014600000000002</v>
      </c>
      <c r="F55" s="144">
        <v>2.9746815357505922E-3</v>
      </c>
      <c r="G55" s="145">
        <v>5.36</v>
      </c>
      <c r="H55" s="332">
        <v>-0.11801104710183766</v>
      </c>
      <c r="I55" s="117"/>
      <c r="J55" s="143">
        <v>-72.900440000000003</v>
      </c>
      <c r="K55" s="144">
        <v>2.9746815357505922E-3</v>
      </c>
      <c r="L55" s="145">
        <v>5.36</v>
      </c>
      <c r="M55" s="330">
        <v>-1.1623459774942633</v>
      </c>
      <c r="N55" s="331">
        <v>-0.25248239999999916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-0.38739608817901239</v>
      </c>
      <c r="V55" s="150">
        <v>-0.19206333175468604</v>
      </c>
      <c r="W55" s="151">
        <v>-3.0945972710449632E-2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-33.208700000000022</v>
      </c>
      <c r="F56" s="333" t="s">
        <v>21</v>
      </c>
      <c r="G56" s="259">
        <v>5.36</v>
      </c>
      <c r="H56" s="334">
        <v>-0.14069348520071934</v>
      </c>
      <c r="I56" s="117"/>
      <c r="J56" s="262">
        <v>-22.797979999999995</v>
      </c>
      <c r="K56" s="333" t="s">
        <v>21</v>
      </c>
      <c r="L56" s="259">
        <v>5.36</v>
      </c>
      <c r="M56" s="334">
        <v>0.93050038041630745</v>
      </c>
      <c r="N56" s="335">
        <v>-3.1870436</v>
      </c>
      <c r="O56" s="120"/>
      <c r="P56" s="262">
        <v>31.363438362131568</v>
      </c>
      <c r="Q56" s="333">
        <v>6.0000000000000001E-3</v>
      </c>
      <c r="R56" s="259">
        <v>5.36</v>
      </c>
      <c r="S56" s="265">
        <v>1.0086481777261513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96.586799999999997</v>
      </c>
      <c r="F58" s="336">
        <v>8.3875873183587805E-3</v>
      </c>
      <c r="G58" s="337">
        <v>3.6434598516567482</v>
      </c>
      <c r="H58" s="326">
        <v>2.9516769268148151</v>
      </c>
      <c r="I58" s="117"/>
      <c r="J58" s="320">
        <v>1725.7030000000002</v>
      </c>
      <c r="K58" s="336">
        <v>7.0123259917340905E-3</v>
      </c>
      <c r="L58" s="337">
        <v>3.7376393181018166</v>
      </c>
      <c r="M58" s="338">
        <v>45.229891018513484</v>
      </c>
      <c r="N58" s="339">
        <v>13.619925992601999</v>
      </c>
      <c r="O58" s="120"/>
      <c r="P58" s="320">
        <v>2447.5482035532059</v>
      </c>
      <c r="Q58" s="336">
        <v>8.9948667251244611E-3</v>
      </c>
      <c r="R58" s="337">
        <v>4.5</v>
      </c>
      <c r="S58" s="326">
        <v>99.069164524254958</v>
      </c>
      <c r="T58" s="117"/>
      <c r="U58" s="327">
        <v>0.70507416258226352</v>
      </c>
      <c r="V58" s="328">
        <v>0.45654862676710994</v>
      </c>
      <c r="W58" s="329">
        <v>0.13660367407974996</v>
      </c>
      <c r="X58" s="124">
        <v>2347.6051607034565</v>
      </c>
      <c r="Y58" s="242">
        <v>9.4378875420322739E-3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3</v>
      </c>
      <c r="F60" s="251">
        <v>549.9293333333336</v>
      </c>
      <c r="G60" s="198">
        <v>5</v>
      </c>
      <c r="H60" s="252">
        <v>8.2489400000000046</v>
      </c>
      <c r="I60" s="117"/>
      <c r="J60" s="113">
        <v>40</v>
      </c>
      <c r="K60" s="251">
        <v>240.37802247324612</v>
      </c>
      <c r="L60" s="198">
        <v>5</v>
      </c>
      <c r="M60" s="199">
        <v>48.075604494649227</v>
      </c>
      <c r="N60" s="340">
        <v>28.753043483947678</v>
      </c>
      <c r="O60" s="120"/>
      <c r="P60" s="113">
        <v>38</v>
      </c>
      <c r="Q60" s="251">
        <v>280.3966405691483</v>
      </c>
      <c r="R60" s="198">
        <v>5</v>
      </c>
      <c r="S60" s="116">
        <v>53.275361708138185</v>
      </c>
      <c r="T60" s="117"/>
      <c r="U60" s="121">
        <v>1.0526315789473684</v>
      </c>
      <c r="V60" s="122">
        <v>0.90239846250176359</v>
      </c>
      <c r="W60" s="201">
        <v>0.6816223717074662</v>
      </c>
      <c r="X60" s="124">
        <v>39</v>
      </c>
      <c r="Y60" s="127">
        <v>216.32433318835916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23</v>
      </c>
      <c r="K61" s="256">
        <v>243.99652173913046</v>
      </c>
      <c r="L61" s="145">
        <v>5</v>
      </c>
      <c r="M61" s="341">
        <v>28.0596</v>
      </c>
      <c r="N61" s="342">
        <v>13.788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1.3529411764705883</v>
      </c>
      <c r="V61" s="150">
        <v>1.6191531350621473</v>
      </c>
      <c r="W61" s="151">
        <v>0.75142240533647242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88.250000000000199</v>
      </c>
      <c r="G62" s="145">
        <v>5</v>
      </c>
      <c r="H62" s="343">
        <v>0.88250000000000206</v>
      </c>
      <c r="I62" s="117"/>
      <c r="J62" s="143">
        <v>16</v>
      </c>
      <c r="K62" s="256">
        <v>116.09375000000003</v>
      </c>
      <c r="L62" s="145">
        <v>5</v>
      </c>
      <c r="M62" s="343">
        <v>9.2875000000000014</v>
      </c>
      <c r="N62" s="344">
        <v>5.34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0.88888888888888884</v>
      </c>
      <c r="V62" s="150">
        <v>0.99491162292447788</v>
      </c>
      <c r="W62" s="151">
        <v>0.585911784068466</v>
      </c>
      <c r="X62" s="124">
        <v>16</v>
      </c>
      <c r="Y62" s="127">
        <v>113.92500000000001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0.2652734839476813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0.60000000000000009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5.9276400000000011</v>
      </c>
      <c r="I64" s="117"/>
      <c r="J64" s="219"/>
      <c r="K64" s="220"/>
      <c r="L64" s="221"/>
      <c r="M64" s="347">
        <v>10.640080000000001</v>
      </c>
      <c r="N64" s="335">
        <v>9.359770000000001</v>
      </c>
      <c r="O64" s="120"/>
      <c r="P64" s="219"/>
      <c r="Q64" s="220"/>
      <c r="R64" s="221"/>
      <c r="S64" s="265">
        <v>26.345288224190504</v>
      </c>
      <c r="T64" s="117"/>
      <c r="U64" s="228"/>
      <c r="V64" s="229">
        <v>0.40387032054673727</v>
      </c>
      <c r="W64" s="267">
        <v>0.6555414487642629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12.248722326267746</v>
      </c>
      <c r="I66" s="297"/>
      <c r="J66" s="293"/>
      <c r="K66" s="298"/>
      <c r="L66" s="295"/>
      <c r="M66" s="349">
        <v>100.91450950661765</v>
      </c>
      <c r="N66" s="350">
        <v>41.697012893216353</v>
      </c>
      <c r="O66" s="300"/>
      <c r="P66" s="293"/>
      <c r="Q66" s="294"/>
      <c r="R66" s="301"/>
      <c r="S66" s="296">
        <v>169.85954293052006</v>
      </c>
      <c r="T66" s="302"/>
      <c r="U66" s="303"/>
      <c r="V66" s="304">
        <v>0.59410562259605315</v>
      </c>
      <c r="W66" s="305">
        <v>0.26020865914099811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73.131099510555046</v>
      </c>
      <c r="I68" s="297"/>
      <c r="J68" s="293"/>
      <c r="K68" s="298"/>
      <c r="L68" s="295"/>
      <c r="M68" s="296">
        <v>865.31478855532646</v>
      </c>
      <c r="N68" s="299">
        <v>975.12452149509409</v>
      </c>
      <c r="O68" s="300"/>
      <c r="P68" s="293"/>
      <c r="Q68" s="294"/>
      <c r="R68" s="301"/>
      <c r="S68" s="296">
        <v>2267.7590137251036</v>
      </c>
      <c r="T68" s="302"/>
      <c r="U68" s="303"/>
      <c r="V68" s="304">
        <v>0.38157263770894634</v>
      </c>
      <c r="W68" s="305">
        <v>0.35984265356082351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-31.411339999999939</v>
      </c>
      <c r="F13" s="114"/>
      <c r="G13" s="115"/>
      <c r="H13" s="116">
        <v>4.3439374350333484</v>
      </c>
      <c r="I13" s="117"/>
      <c r="J13" s="113">
        <v>1373.276728860503</v>
      </c>
      <c r="K13" s="114"/>
      <c r="L13" s="115"/>
      <c r="M13" s="118">
        <v>89.944209674671555</v>
      </c>
      <c r="N13" s="119">
        <v>-4.42978356256189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2.0763480117225002</v>
      </c>
      <c r="V13" s="122">
        <v>1.4328629768725281</v>
      </c>
      <c r="W13" s="123">
        <v>-4.8923533641173501E-2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-3.6865099999999313</v>
      </c>
      <c r="F14" s="133">
        <v>0.01</v>
      </c>
      <c r="G14" s="134">
        <v>5</v>
      </c>
      <c r="H14" s="135">
        <v>-0.18432549999999656</v>
      </c>
      <c r="I14" s="117"/>
      <c r="J14" s="132">
        <v>346.88309886050297</v>
      </c>
      <c r="K14" s="133">
        <v>0.01</v>
      </c>
      <c r="L14" s="134">
        <v>5</v>
      </c>
      <c r="M14" s="136">
        <v>17.344154943025149</v>
      </c>
      <c r="N14" s="137">
        <v>12.111248306271818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0.75000000000000011</v>
      </c>
      <c r="V14" s="139">
        <v>0.75</v>
      </c>
      <c r="W14" s="140">
        <v>0.75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-70.476780000000005</v>
      </c>
      <c r="F15" s="144">
        <v>7.000000000000001E-3</v>
      </c>
      <c r="G15" s="145">
        <v>5.37</v>
      </c>
      <c r="H15" s="146">
        <v>-2.6492221602000008</v>
      </c>
      <c r="I15" s="117"/>
      <c r="J15" s="143">
        <v>284.14550000000003</v>
      </c>
      <c r="K15" s="144">
        <v>7.000000000000001E-3</v>
      </c>
      <c r="L15" s="145">
        <v>5.37</v>
      </c>
      <c r="M15" s="147">
        <v>10.681029345000002</v>
      </c>
      <c r="N15" s="148">
        <v>-3.0155899999999965E-2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1.2287086093272053</v>
      </c>
      <c r="V15" s="150">
        <v>2.1542517082373904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-240.16570000000002</v>
      </c>
      <c r="F16" s="152"/>
      <c r="G16" s="153"/>
      <c r="H16" s="146">
        <v>-6.0995436430507075</v>
      </c>
      <c r="I16" s="117"/>
      <c r="J16" s="143">
        <v>-768.14022</v>
      </c>
      <c r="K16" s="152"/>
      <c r="L16" s="153"/>
      <c r="M16" s="147">
        <v>-10.1683464356689</v>
      </c>
      <c r="N16" s="148">
        <v>-11.435914137776763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 t="s">
        <v>21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282.91765000000004</v>
      </c>
      <c r="F17" s="152"/>
      <c r="G17" s="153"/>
      <c r="H17" s="146">
        <v>13.277028738284054</v>
      </c>
      <c r="I17" s="117"/>
      <c r="J17" s="143">
        <v>1510.3883499999999</v>
      </c>
      <c r="K17" s="152"/>
      <c r="L17" s="153"/>
      <c r="M17" s="147">
        <v>72.087371822315305</v>
      </c>
      <c r="N17" s="148">
        <v>-5.074961831056946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9.6047891012781257</v>
      </c>
      <c r="V17" s="150">
        <v>1.8076937494495171</v>
      </c>
      <c r="W17" s="151">
        <v>-6.8718283660294477E-2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843.18121999999994</v>
      </c>
      <c r="F18" s="160">
        <v>1.6063327515335949E-3</v>
      </c>
      <c r="G18" s="161">
        <v>1</v>
      </c>
      <c r="H18" s="162">
        <v>1.3544296091640533</v>
      </c>
      <c r="I18" s="163"/>
      <c r="J18" s="159">
        <v>2920.3947599999997</v>
      </c>
      <c r="K18" s="160">
        <v>2.9310770014213069E-3</v>
      </c>
      <c r="L18" s="161">
        <v>1</v>
      </c>
      <c r="M18" s="164">
        <v>8.5599019161072967</v>
      </c>
      <c r="N18" s="165">
        <v>4.8997951394390622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0.92516308071875442</v>
      </c>
      <c r="V18" s="170">
        <v>0.53171063303114219</v>
      </c>
      <c r="W18" s="171">
        <v>0.24578378683555116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257.34746000000001</v>
      </c>
      <c r="F19" s="160">
        <v>4.7840000000000001E-3</v>
      </c>
      <c r="G19" s="161">
        <v>8</v>
      </c>
      <c r="H19" s="162">
        <v>9.8492019891200009</v>
      </c>
      <c r="I19" s="163"/>
      <c r="J19" s="159">
        <v>1624.9689100000001</v>
      </c>
      <c r="K19" s="160">
        <v>4.7840000000000001E-3</v>
      </c>
      <c r="L19" s="161">
        <v>8</v>
      </c>
      <c r="M19" s="164">
        <v>62.190810123520002</v>
      </c>
      <c r="N19" s="165">
        <v>-33.370026708480012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6.3879350211456796</v>
      </c>
      <c r="V19" s="170">
        <v>6.3879350211456796</v>
      </c>
      <c r="W19" s="171">
        <v>-0.94863788410721017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15.085999999999984</v>
      </c>
      <c r="F20" s="179">
        <v>2.5999999999999999E-3</v>
      </c>
      <c r="G20" s="180">
        <v>8</v>
      </c>
      <c r="H20" s="181">
        <v>0.31378879999999965</v>
      </c>
      <c r="I20" s="163"/>
      <c r="J20" s="178">
        <v>173.60026936</v>
      </c>
      <c r="K20" s="179">
        <v>2.5999999999999999E-3</v>
      </c>
      <c r="L20" s="180">
        <v>8</v>
      </c>
      <c r="M20" s="182">
        <v>3.6108856026879996</v>
      </c>
      <c r="N20" s="183">
        <v>21.246228657983998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0.23027267818912572</v>
      </c>
      <c r="V20" s="185">
        <v>0.23027267818912572</v>
      </c>
      <c r="W20" s="186">
        <v>1.1447801559689825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262.19283999999999</v>
      </c>
      <c r="F22" s="197">
        <v>1.553642060239906E-2</v>
      </c>
      <c r="G22" s="198">
        <v>2.1814685653857468</v>
      </c>
      <c r="H22" s="116">
        <v>8.8862956230255037</v>
      </c>
      <c r="I22" s="117"/>
      <c r="J22" s="113">
        <v>949.64724000000001</v>
      </c>
      <c r="K22" s="197">
        <v>2.6216793377550934E-2</v>
      </c>
      <c r="L22" s="198">
        <v>2.4016962389683325</v>
      </c>
      <c r="M22" s="199">
        <v>59.794323896345446</v>
      </c>
      <c r="N22" s="200">
        <v>62.064497459977751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0.54574600636997883</v>
      </c>
      <c r="V22" s="122">
        <v>0.33551180948933401</v>
      </c>
      <c r="W22" s="201">
        <v>0.36413174095289813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251.53800000000001</v>
      </c>
      <c r="F23" s="133">
        <v>1.1657357616851832E-2</v>
      </c>
      <c r="G23" s="134">
        <v>2.1814685653857468</v>
      </c>
      <c r="H23" s="135">
        <v>6.3966513839999992</v>
      </c>
      <c r="I23" s="117"/>
      <c r="J23" s="132">
        <v>906.02800000000002</v>
      </c>
      <c r="K23" s="133">
        <v>2.1745364932318781E-2</v>
      </c>
      <c r="L23" s="134">
        <v>2.4016962389683325</v>
      </c>
      <c r="M23" s="203">
        <v>47.318001944000002</v>
      </c>
      <c r="N23" s="204">
        <v>46.831539939999992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0.57274665372093025</v>
      </c>
      <c r="V23" s="139">
        <v>0.35715976059501009</v>
      </c>
      <c r="W23" s="205">
        <v>0.3626751939743692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10.654840000000002</v>
      </c>
      <c r="F24" s="144">
        <v>4.3200000000000002E-2</v>
      </c>
      <c r="G24" s="145">
        <v>1.5799999999999996</v>
      </c>
      <c r="H24" s="146">
        <v>0.72725675903999998</v>
      </c>
      <c r="I24" s="117"/>
      <c r="J24" s="143">
        <v>43.619239999999998</v>
      </c>
      <c r="K24" s="144">
        <v>4.3139639732374981E-2</v>
      </c>
      <c r="L24" s="145">
        <v>1.58</v>
      </c>
      <c r="M24" s="207">
        <v>2.9731149124199998</v>
      </c>
      <c r="N24" s="208">
        <v>2.8649241596200001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0.2757395328604651</v>
      </c>
      <c r="V24" s="150">
        <v>0.29206807288215481</v>
      </c>
      <c r="W24" s="209">
        <v>0.27486749707206304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0.21</v>
      </c>
      <c r="I25" s="117"/>
      <c r="J25" s="210"/>
      <c r="K25" s="152"/>
      <c r="L25" s="212"/>
      <c r="M25" s="214">
        <v>1.5195000000000001</v>
      </c>
      <c r="N25" s="208">
        <v>1.5169205393614642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0.16009228197674419</v>
      </c>
      <c r="W25" s="209">
        <v>0.17131644262117837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1.5523874799855042</v>
      </c>
      <c r="I26" s="117"/>
      <c r="J26" s="219"/>
      <c r="K26" s="223"/>
      <c r="L26" s="221"/>
      <c r="M26" s="224">
        <v>7.9837070399254433</v>
      </c>
      <c r="N26" s="225">
        <v>10.851112820996292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0.30632134005676387</v>
      </c>
      <c r="W26" s="230">
        <v>0.49234390826797175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1020.73559</v>
      </c>
      <c r="F28" s="197">
        <v>4.8338351453154086E-5</v>
      </c>
      <c r="G28" s="198">
        <v>9.0568461189836658</v>
      </c>
      <c r="H28" s="116">
        <v>0.44687090713248079</v>
      </c>
      <c r="I28" s="117"/>
      <c r="J28" s="113">
        <v>3509.2972100000002</v>
      </c>
      <c r="K28" s="197">
        <v>2.7179410079768498E-3</v>
      </c>
      <c r="L28" s="198">
        <v>8.5342384889936405</v>
      </c>
      <c r="M28" s="199">
        <v>81.400102626090487</v>
      </c>
      <c r="N28" s="200">
        <v>211.44495828549253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0.67486484807692315</v>
      </c>
      <c r="V28" s="122">
        <v>0.28747313955980336</v>
      </c>
      <c r="W28" s="201">
        <v>0.56937576431220638</v>
      </c>
      <c r="X28" s="202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1020.73559</v>
      </c>
      <c r="F29" s="133">
        <v>-8.8991165708718237E-4</v>
      </c>
      <c r="G29" s="134">
        <v>9.0568461189836658</v>
      </c>
      <c r="H29" s="135">
        <v>-8.2269174995700016</v>
      </c>
      <c r="I29" s="117"/>
      <c r="J29" s="132">
        <v>3509.2972100000002</v>
      </c>
      <c r="K29" s="133">
        <v>1.1439448352456006E-3</v>
      </c>
      <c r="L29" s="134">
        <v>8.5342384889936405</v>
      </c>
      <c r="M29" s="203">
        <v>34.260209001700005</v>
      </c>
      <c r="N29" s="204">
        <v>41.494725708096162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0.67486484807692315</v>
      </c>
      <c r="V29" s="139">
        <v>0.18824290660274728</v>
      </c>
      <c r="W29" s="205">
        <v>0.16734679656016618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1.12368</v>
      </c>
      <c r="I30" s="117"/>
      <c r="J30" s="210"/>
      <c r="K30" s="154"/>
      <c r="L30" s="212"/>
      <c r="M30" s="214">
        <v>4.5777700000000001</v>
      </c>
      <c r="N30" s="208">
        <v>6.9624699999999997</v>
      </c>
      <c r="O30" s="120"/>
      <c r="P30" s="210"/>
      <c r="Q30" s="154"/>
      <c r="R30" s="155"/>
      <c r="S30" s="213">
        <v>15.6</v>
      </c>
      <c r="T30" s="117"/>
      <c r="U30" s="215"/>
      <c r="V30" s="150">
        <v>0.29344679487179487</v>
      </c>
      <c r="W30" s="209">
        <v>0.3931116167340985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5.2841184067024818</v>
      </c>
      <c r="I31" s="117"/>
      <c r="J31" s="210"/>
      <c r="K31" s="211"/>
      <c r="L31" s="212"/>
      <c r="M31" s="214">
        <v>35.923493624390474</v>
      </c>
      <c r="N31" s="208">
        <v>150.92976257739639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0.46292418315131945</v>
      </c>
      <c r="W31" s="209">
        <v>1.5614114948206612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2.2659900000000004</v>
      </c>
      <c r="I32" s="117"/>
      <c r="J32" s="219"/>
      <c r="K32" s="223"/>
      <c r="L32" s="221"/>
      <c r="M32" s="224">
        <v>6.63863</v>
      </c>
      <c r="N32" s="225">
        <v>12.057999999999998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0.8344180492709905</v>
      </c>
      <c r="W32" s="230">
        <v>1.3349273908455914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-3.4131999999999998</v>
      </c>
      <c r="F34" s="197">
        <v>1.6500000000000001E-2</v>
      </c>
      <c r="G34" s="198">
        <v>1.96</v>
      </c>
      <c r="H34" s="116">
        <v>-0.110382888</v>
      </c>
      <c r="I34" s="117"/>
      <c r="J34" s="113">
        <v>449.52799999999996</v>
      </c>
      <c r="K34" s="197">
        <v>2.9507052873197896E-3</v>
      </c>
      <c r="L34" s="198">
        <v>5.3438566176364697</v>
      </c>
      <c r="M34" s="199">
        <v>7.0882231244516181</v>
      </c>
      <c r="N34" s="200">
        <v>4.3930710706250009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0.66137609331128444</v>
      </c>
      <c r="V34" s="122">
        <v>0.25669210871671211</v>
      </c>
      <c r="W34" s="201">
        <v>0.19261309162783741</v>
      </c>
      <c r="X34" s="202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-3.4131999999999998</v>
      </c>
      <c r="F35" s="133">
        <v>1.6500000000000001E-2</v>
      </c>
      <c r="G35" s="134">
        <v>1.96</v>
      </c>
      <c r="H35" s="135">
        <v>-0.110382888</v>
      </c>
      <c r="I35" s="117"/>
      <c r="J35" s="132">
        <v>416.58679999999998</v>
      </c>
      <c r="K35" s="133">
        <v>1.7620995995163242E-3</v>
      </c>
      <c r="L35" s="134">
        <v>5.3438566176364697</v>
      </c>
      <c r="M35" s="203">
        <v>3.9227511119999998</v>
      </c>
      <c r="N35" s="204">
        <v>3.6108720000000005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0.63600415395452026</v>
      </c>
      <c r="V35" s="139">
        <v>0.17744812896663775</v>
      </c>
      <c r="W35" s="205">
        <v>0.20855516569200785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32.941199999999995</v>
      </c>
      <c r="K36" s="144">
        <v>1.1787813171690574E-2</v>
      </c>
      <c r="L36" s="145">
        <v>1.9321891666666666</v>
      </c>
      <c r="M36" s="207">
        <v>0.75027815644537743</v>
      </c>
      <c r="N36" s="208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1.3347607878768593</v>
      </c>
      <c r="V36" s="150">
        <v>2.0267261326724175</v>
      </c>
      <c r="W36" s="209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0.89500000000000002</v>
      </c>
      <c r="N37" s="208">
        <v>0.52499999999999991</v>
      </c>
      <c r="O37" s="120"/>
      <c r="P37" s="210"/>
      <c r="Q37" s="154"/>
      <c r="R37" s="155"/>
      <c r="S37" s="213">
        <v>2.0390576763186283</v>
      </c>
      <c r="T37" s="117"/>
      <c r="U37" s="215"/>
      <c r="V37" s="150">
        <v>0.43892824140995268</v>
      </c>
      <c r="W37" s="209">
        <v>0.32526964439289568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1.5201938560062407</v>
      </c>
      <c r="N38" s="225">
        <v>0.25719907062499997</v>
      </c>
      <c r="O38" s="120"/>
      <c r="P38" s="219"/>
      <c r="Q38" s="220"/>
      <c r="R38" s="226"/>
      <c r="S38" s="227">
        <v>3.0980002101855706</v>
      </c>
      <c r="T38" s="117"/>
      <c r="U38" s="228"/>
      <c r="V38" s="246">
        <v>0.49070166328851894</v>
      </c>
      <c r="W38" s="247">
        <v>7.3386351490265123E-2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</v>
      </c>
      <c r="F40" s="251" t="s">
        <v>21</v>
      </c>
      <c r="G40" s="198">
        <v>5.2846415401561231</v>
      </c>
      <c r="H40" s="252">
        <v>13.77686788784283</v>
      </c>
      <c r="I40" s="117"/>
      <c r="J40" s="113">
        <v>94</v>
      </c>
      <c r="K40" s="251" t="s">
        <v>21</v>
      </c>
      <c r="L40" s="198">
        <v>5.381540787868845</v>
      </c>
      <c r="M40" s="199">
        <v>109.99296342611542</v>
      </c>
      <c r="N40" s="200">
        <v>5.0346740672518608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0.49214659685863876</v>
      </c>
      <c r="V40" s="122">
        <v>1.5344230807086461</v>
      </c>
      <c r="W40" s="201">
        <v>7.3725052091490773E-2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5.1391178878428292</v>
      </c>
      <c r="I41" s="117"/>
      <c r="J41" s="253">
        <v>23</v>
      </c>
      <c r="K41" s="254" t="s">
        <v>21</v>
      </c>
      <c r="L41" s="255">
        <v>5</v>
      </c>
      <c r="M41" s="147">
        <v>43.052913426115431</v>
      </c>
      <c r="N41" s="148">
        <v>1.0576166598444545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0.92</v>
      </c>
      <c r="V41" s="150">
        <v>2.0652307974586468</v>
      </c>
      <c r="W41" s="151">
        <v>4.4618128274807795E-2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8.3500000000000014</v>
      </c>
      <c r="I42" s="117"/>
      <c r="J42" s="253">
        <v>12</v>
      </c>
      <c r="K42" s="254" t="s">
        <v>21</v>
      </c>
      <c r="L42" s="255">
        <v>5</v>
      </c>
      <c r="M42" s="147">
        <v>60.699999999999996</v>
      </c>
      <c r="N42" s="148">
        <v>0.12499999999999994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0.2608695652173913</v>
      </c>
      <c r="V42" s="150">
        <v>1.4987945052064489</v>
      </c>
      <c r="W42" s="151">
        <v>4.2447551097431688E-3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16.933950631897503</v>
      </c>
      <c r="G43" s="255">
        <v>5.6641635936976202</v>
      </c>
      <c r="H43" s="147">
        <v>0.28774999999999995</v>
      </c>
      <c r="I43" s="117"/>
      <c r="J43" s="253">
        <v>54</v>
      </c>
      <c r="K43" s="254">
        <v>19.224341425444337</v>
      </c>
      <c r="L43" s="255">
        <v>5.6641635936976202</v>
      </c>
      <c r="M43" s="147">
        <v>5.8800499999999998</v>
      </c>
      <c r="N43" s="148">
        <v>2.9160574074074073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</v>
      </c>
      <c r="V43" s="150">
        <v>1.0526702014446714</v>
      </c>
      <c r="W43" s="151">
        <v>0.27883460826591117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0.93600000000000005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-0.27587</v>
      </c>
      <c r="I46" s="117"/>
      <c r="J46" s="274"/>
      <c r="K46" s="275"/>
      <c r="L46" s="276"/>
      <c r="M46" s="199">
        <v>-2.7972800000000002</v>
      </c>
      <c r="N46" s="200">
        <v>-0.31887999999999961</v>
      </c>
      <c r="O46" s="120"/>
      <c r="P46" s="274"/>
      <c r="Q46" s="275"/>
      <c r="R46" s="276"/>
      <c r="S46" s="116">
        <v>-7.1439575048964938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-0.62202000000000002</v>
      </c>
      <c r="I47" s="117"/>
      <c r="J47" s="278"/>
      <c r="K47" s="279"/>
      <c r="L47" s="280"/>
      <c r="M47" s="203">
        <v>-3.2971500000000002</v>
      </c>
      <c r="N47" s="204">
        <v>-2.7256900000000002</v>
      </c>
      <c r="O47" s="120"/>
      <c r="P47" s="281"/>
      <c r="Q47" s="282"/>
      <c r="R47" s="283"/>
      <c r="S47" s="135">
        <v>-14.640750284705826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0.34615000000000001</v>
      </c>
      <c r="I48" s="117"/>
      <c r="J48" s="219"/>
      <c r="K48" s="220"/>
      <c r="L48" s="221"/>
      <c r="M48" s="286">
        <v>0.49987000000000004</v>
      </c>
      <c r="N48" s="225">
        <v>2.4068100000000006</v>
      </c>
      <c r="O48" s="120"/>
      <c r="P48" s="287"/>
      <c r="Q48" s="288"/>
      <c r="R48" s="289"/>
      <c r="S48" s="265">
        <v>7.4967927798093319</v>
      </c>
      <c r="T48" s="117"/>
      <c r="U48" s="228"/>
      <c r="V48" s="229">
        <v>6.6677846738177199E-2</v>
      </c>
      <c r="W48" s="230">
        <v>0.50391027792234833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27.06771896503416</v>
      </c>
      <c r="I50" s="297"/>
      <c r="J50" s="293"/>
      <c r="K50" s="298"/>
      <c r="L50" s="295"/>
      <c r="M50" s="296">
        <v>345.42254274767453</v>
      </c>
      <c r="N50" s="299">
        <v>278.18853732078526</v>
      </c>
      <c r="O50" s="300"/>
      <c r="P50" s="293"/>
      <c r="Q50" s="294"/>
      <c r="R50" s="301"/>
      <c r="S50" s="296">
        <v>616.30121339675441</v>
      </c>
      <c r="T50" s="302"/>
      <c r="U50" s="303"/>
      <c r="V50" s="304">
        <v>0.56047681756761836</v>
      </c>
      <c r="W50" s="305">
        <v>0.38882057649952873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45.386797638888886</v>
      </c>
      <c r="F53" s="321"/>
      <c r="G53" s="322"/>
      <c r="H53" s="323">
        <v>0.50661207542481224</v>
      </c>
      <c r="I53" s="117"/>
      <c r="J53" s="320">
        <v>81.587805833333277</v>
      </c>
      <c r="K53" s="321"/>
      <c r="L53" s="322"/>
      <c r="M53" s="324">
        <v>1.9798883469296154</v>
      </c>
      <c r="N53" s="325">
        <v>-3.0777788175864149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0.80616243726566172</v>
      </c>
      <c r="V53" s="328">
        <v>0.47875543677019228</v>
      </c>
      <c r="W53" s="329">
        <v>-0.68353633268686931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2.1503176388888776</v>
      </c>
      <c r="F54" s="144">
        <v>0.01</v>
      </c>
      <c r="G54" s="145">
        <v>5</v>
      </c>
      <c r="H54" s="213">
        <v>0.10751588194444389</v>
      </c>
      <c r="I54" s="117"/>
      <c r="J54" s="143">
        <v>12.901905833333265</v>
      </c>
      <c r="K54" s="144">
        <v>0.01</v>
      </c>
      <c r="L54" s="145">
        <v>5</v>
      </c>
      <c r="M54" s="330">
        <v>0.64509529166666324</v>
      </c>
      <c r="N54" s="331">
        <v>-0.62537901758641468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0.26133948668872409</v>
      </c>
      <c r="V54" s="150">
        <v>0.26133948668872409</v>
      </c>
      <c r="W54" s="151">
        <v>-0.25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40.938170000000007</v>
      </c>
      <c r="F55" s="144">
        <v>2.9746815357505922E-3</v>
      </c>
      <c r="G55" s="145">
        <v>5.36</v>
      </c>
      <c r="H55" s="332">
        <v>0.6527301786584051</v>
      </c>
      <c r="I55" s="117"/>
      <c r="J55" s="143">
        <v>-35.012639999999998</v>
      </c>
      <c r="K55" s="144">
        <v>2.9746815357505922E-3</v>
      </c>
      <c r="L55" s="145">
        <v>5.36</v>
      </c>
      <c r="M55" s="330">
        <v>-0.55825179197073083</v>
      </c>
      <c r="N55" s="331">
        <v>-0.44555560000000005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-0.78801324078431367</v>
      </c>
      <c r="V55" s="150">
        <v>-0.39068140621468056</v>
      </c>
      <c r="W55" s="151">
        <v>-0.22264278315151517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2.2983100000000007</v>
      </c>
      <c r="F56" s="333" t="s">
        <v>21</v>
      </c>
      <c r="G56" s="259">
        <v>5.36</v>
      </c>
      <c r="H56" s="334">
        <v>-0.2536339851780367</v>
      </c>
      <c r="I56" s="117"/>
      <c r="J56" s="262">
        <v>103.69854000000001</v>
      </c>
      <c r="K56" s="333" t="s">
        <v>21</v>
      </c>
      <c r="L56" s="259">
        <v>5.36</v>
      </c>
      <c r="M56" s="334">
        <v>1.8930448472336829</v>
      </c>
      <c r="N56" s="335">
        <v>-2.0068442000000002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-3.4131999999999998</v>
      </c>
      <c r="F58" s="336">
        <v>1.6500000000000001E-2</v>
      </c>
      <c r="G58" s="337">
        <v>1.96</v>
      </c>
      <c r="H58" s="326">
        <v>-0.110382888</v>
      </c>
      <c r="I58" s="117"/>
      <c r="J58" s="320">
        <v>449.52799999999996</v>
      </c>
      <c r="K58" s="336">
        <v>2.9507052873197896E-3</v>
      </c>
      <c r="L58" s="337">
        <v>5.3438566176364697</v>
      </c>
      <c r="M58" s="338">
        <v>7.0882231244516181</v>
      </c>
      <c r="N58" s="339">
        <v>4.3930710706250009</v>
      </c>
      <c r="O58" s="120"/>
      <c r="P58" s="320">
        <v>679.68589210620939</v>
      </c>
      <c r="Q58" s="336">
        <v>9.0282607324820661E-3</v>
      </c>
      <c r="R58" s="337">
        <v>4.5</v>
      </c>
      <c r="S58" s="326">
        <v>27.613716525560395</v>
      </c>
      <c r="T58" s="117"/>
      <c r="U58" s="327">
        <v>0.66137609331128444</v>
      </c>
      <c r="V58" s="328">
        <v>0.25669210871671211</v>
      </c>
      <c r="W58" s="329">
        <v>0.19261309162783741</v>
      </c>
      <c r="X58" s="124">
        <v>538.01516070345667</v>
      </c>
      <c r="Y58" s="242">
        <v>9.4205313586087254E-3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312.96000000000009</v>
      </c>
      <c r="G60" s="198">
        <v>5</v>
      </c>
      <c r="H60" s="252">
        <v>1.5648000000000004</v>
      </c>
      <c r="I60" s="117"/>
      <c r="J60" s="113">
        <v>11</v>
      </c>
      <c r="K60" s="251">
        <v>229.31626353907686</v>
      </c>
      <c r="L60" s="198">
        <v>5</v>
      </c>
      <c r="M60" s="199">
        <v>12.612394494649227</v>
      </c>
      <c r="N60" s="340">
        <v>3.5907999999999998</v>
      </c>
      <c r="O60" s="120"/>
      <c r="P60" s="113">
        <v>9</v>
      </c>
      <c r="Q60" s="251">
        <v>274.36532821789592</v>
      </c>
      <c r="R60" s="198">
        <v>5</v>
      </c>
      <c r="S60" s="116">
        <v>12.346439769805318</v>
      </c>
      <c r="T60" s="117"/>
      <c r="U60" s="121">
        <v>1.2222222222222223</v>
      </c>
      <c r="V60" s="122">
        <v>1.0215410053264369</v>
      </c>
      <c r="W60" s="201">
        <v>0.3684705836176953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287.76</v>
      </c>
      <c r="L61" s="145">
        <v>5</v>
      </c>
      <c r="M61" s="341">
        <v>7.194</v>
      </c>
      <c r="N61" s="342">
        <v>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1.764273101824603</v>
      </c>
      <c r="W61" s="151">
        <v>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130.00000000000006</v>
      </c>
      <c r="G62" s="145">
        <v>5</v>
      </c>
      <c r="H62" s="343">
        <v>0.65000000000000036</v>
      </c>
      <c r="I62" s="117"/>
      <c r="J62" s="143">
        <v>5</v>
      </c>
      <c r="K62" s="256">
        <v>143.00000000000003</v>
      </c>
      <c r="L62" s="145">
        <v>5</v>
      </c>
      <c r="M62" s="343">
        <v>3.5750000000000002</v>
      </c>
      <c r="N62" s="344">
        <v>0.65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1.8239795918367347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0.91479999999999995</v>
      </c>
      <c r="I64" s="117"/>
      <c r="J64" s="219"/>
      <c r="K64" s="220"/>
      <c r="L64" s="221"/>
      <c r="M64" s="347">
        <v>1.7549699999999999</v>
      </c>
      <c r="N64" s="335">
        <v>1.502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0.28213068137254904</v>
      </c>
      <c r="W64" s="267">
        <v>0.42888277056277146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1.9610291874248127</v>
      </c>
      <c r="I66" s="297"/>
      <c r="J66" s="293"/>
      <c r="K66" s="298"/>
      <c r="L66" s="295"/>
      <c r="M66" s="349">
        <v>21.680505966030463</v>
      </c>
      <c r="N66" s="350">
        <v>4.9060922530385858</v>
      </c>
      <c r="O66" s="300"/>
      <c r="P66" s="293"/>
      <c r="Q66" s="294"/>
      <c r="R66" s="301"/>
      <c r="S66" s="296">
        <v>44.095646349090124</v>
      </c>
      <c r="T66" s="302"/>
      <c r="U66" s="303"/>
      <c r="V66" s="304">
        <v>0.49166998924096328</v>
      </c>
      <c r="W66" s="305">
        <v>0.13239804343023695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28.632518965034162</v>
      </c>
      <c r="I68" s="297"/>
      <c r="J68" s="293"/>
      <c r="K68" s="298"/>
      <c r="L68" s="295"/>
      <c r="M68" s="296">
        <v>358.03493724232374</v>
      </c>
      <c r="N68" s="299">
        <v>281.77933732078526</v>
      </c>
      <c r="O68" s="300"/>
      <c r="P68" s="293"/>
      <c r="Q68" s="294"/>
      <c r="R68" s="301"/>
      <c r="S68" s="296">
        <v>628.64765316655973</v>
      </c>
      <c r="T68" s="302"/>
      <c r="U68" s="303"/>
      <c r="V68" s="304">
        <v>0.56953197142925249</v>
      </c>
      <c r="W68" s="305">
        <v>0.38854712065655311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-615.08334287705327</v>
      </c>
      <c r="F13" s="114"/>
      <c r="G13" s="115"/>
      <c r="H13" s="116">
        <v>-7.6184816725447675</v>
      </c>
      <c r="I13" s="117"/>
      <c r="J13" s="113">
        <v>-2996.2532172623191</v>
      </c>
      <c r="K13" s="114"/>
      <c r="L13" s="115"/>
      <c r="M13" s="118">
        <v>100.82858394596795</v>
      </c>
      <c r="N13" s="119">
        <v>40.23962377574459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-1.7599994417666969</v>
      </c>
      <c r="V13" s="122">
        <v>0.62403219188772763</v>
      </c>
      <c r="W13" s="123">
        <v>0.17540221636176426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148.81268712294695</v>
      </c>
      <c r="F14" s="133">
        <v>0.01</v>
      </c>
      <c r="G14" s="134">
        <v>5</v>
      </c>
      <c r="H14" s="135">
        <v>7.4406343561473474</v>
      </c>
      <c r="I14" s="117"/>
      <c r="J14" s="132">
        <v>892.87612273768173</v>
      </c>
      <c r="K14" s="133">
        <v>0.01</v>
      </c>
      <c r="L14" s="134">
        <v>5</v>
      </c>
      <c r="M14" s="136">
        <v>44.643806136884088</v>
      </c>
      <c r="N14" s="137">
        <v>27.121441249182862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0.75</v>
      </c>
      <c r="V14" s="139">
        <v>0.75000000000000011</v>
      </c>
      <c r="W14" s="140">
        <v>0.66287281557333155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61.964980000000004</v>
      </c>
      <c r="F15" s="144">
        <v>7.000000000000001E-3</v>
      </c>
      <c r="G15" s="145">
        <v>5.37</v>
      </c>
      <c r="H15" s="146">
        <v>2.3292635982000003</v>
      </c>
      <c r="I15" s="117"/>
      <c r="J15" s="143">
        <v>-332.46949000000006</v>
      </c>
      <c r="K15" s="144">
        <v>7.000000000000001E-3</v>
      </c>
      <c r="L15" s="145">
        <v>5.37</v>
      </c>
      <c r="M15" s="147">
        <v>-12.497528129100004</v>
      </c>
      <c r="N15" s="148">
        <v>-1.0545529999999999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-0.55853687012136011</v>
      </c>
      <c r="V15" s="150">
        <v>-0.97926310391147053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-850.14486000000011</v>
      </c>
      <c r="F16" s="152"/>
      <c r="G16" s="153"/>
      <c r="H16" s="146">
        <v>-22.022275232455016</v>
      </c>
      <c r="I16" s="117"/>
      <c r="J16" s="143">
        <v>-3295.0407700000001</v>
      </c>
      <c r="K16" s="152"/>
      <c r="L16" s="153"/>
      <c r="M16" s="147">
        <v>50.797888849732033</v>
      </c>
      <c r="N16" s="148">
        <v>-15.822452214319677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 t="s">
        <v>21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24.283849999999941</v>
      </c>
      <c r="F17" s="152"/>
      <c r="G17" s="153"/>
      <c r="H17" s="146">
        <v>4.6338956055629001</v>
      </c>
      <c r="I17" s="117"/>
      <c r="J17" s="143">
        <v>-261.61908000000074</v>
      </c>
      <c r="K17" s="152"/>
      <c r="L17" s="153"/>
      <c r="M17" s="147">
        <v>17.884417088451833</v>
      </c>
      <c r="N17" s="148">
        <v>29.995187740881402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-0.64633928164103693</v>
      </c>
      <c r="V17" s="150">
        <v>0.17423375509285088</v>
      </c>
      <c r="W17" s="151">
        <v>0.16030165929029191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476.99197999999996</v>
      </c>
      <c r="F18" s="160">
        <v>4.2376101187674153E-3</v>
      </c>
      <c r="G18" s="161">
        <v>1</v>
      </c>
      <c r="H18" s="162">
        <v>2.0213060410189043</v>
      </c>
      <c r="I18" s="163"/>
      <c r="J18" s="159">
        <v>3939.3639899999994</v>
      </c>
      <c r="K18" s="160">
        <v>3.4345968546348679E-3</v>
      </c>
      <c r="L18" s="161">
        <v>1</v>
      </c>
      <c r="M18" s="164">
        <v>13.530127169315861</v>
      </c>
      <c r="N18" s="165">
        <v>14.536699170401409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0.48483596729561101</v>
      </c>
      <c r="V18" s="170">
        <v>0.3265129584877175</v>
      </c>
      <c r="W18" s="171">
        <v>0.2877978571770719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-18.157880000000063</v>
      </c>
      <c r="F19" s="160">
        <v>4.7840000000000001E-3</v>
      </c>
      <c r="G19" s="161">
        <v>8</v>
      </c>
      <c r="H19" s="162">
        <v>-0.69493838336000235</v>
      </c>
      <c r="I19" s="163"/>
      <c r="J19" s="159">
        <v>-354.34202000000073</v>
      </c>
      <c r="K19" s="160">
        <v>4.7840000000000001E-3</v>
      </c>
      <c r="L19" s="161">
        <v>8</v>
      </c>
      <c r="M19" s="164">
        <v>-13.561377789440028</v>
      </c>
      <c r="N19" s="165">
        <v>-12.688160226560006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-0.54116539946753872</v>
      </c>
      <c r="V19" s="170">
        <v>-0.54116539946753872</v>
      </c>
      <c r="W19" s="171">
        <v>-0.14236033743303916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58.556075379999925</v>
      </c>
      <c r="F20" s="179">
        <v>2.5999999999999999E-3</v>
      </c>
      <c r="G20" s="180">
        <v>8</v>
      </c>
      <c r="H20" s="181">
        <v>1.2179663679039985</v>
      </c>
      <c r="I20" s="163"/>
      <c r="J20" s="178">
        <v>539.47640521999995</v>
      </c>
      <c r="K20" s="179">
        <v>2.5999999999999999E-3</v>
      </c>
      <c r="L20" s="180">
        <v>8</v>
      </c>
      <c r="M20" s="182">
        <v>11.221109228575999</v>
      </c>
      <c r="N20" s="183">
        <v>30.590911887040001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0.27800725026178658</v>
      </c>
      <c r="V20" s="185">
        <v>0.27800725026178658</v>
      </c>
      <c r="W20" s="186">
        <v>0.65054764476003413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325.48761999999999</v>
      </c>
      <c r="F22" s="197">
        <v>3.228333385573922E-2</v>
      </c>
      <c r="G22" s="198">
        <v>2.4440972222222221</v>
      </c>
      <c r="H22" s="116">
        <v>25.682147121938296</v>
      </c>
      <c r="I22" s="117"/>
      <c r="J22" s="113">
        <v>2047.0964600000002</v>
      </c>
      <c r="K22" s="197">
        <v>3.4527912795789956E-2</v>
      </c>
      <c r="L22" s="198">
        <v>2.339860589783703</v>
      </c>
      <c r="M22" s="199">
        <v>165.38595146129884</v>
      </c>
      <c r="N22" s="200">
        <v>174.42032797003515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0.51428689817534856</v>
      </c>
      <c r="V22" s="122">
        <v>0.40568165100273035</v>
      </c>
      <c r="W22" s="201">
        <v>0.36497096546201258</v>
      </c>
      <c r="X22" s="202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288</v>
      </c>
      <c r="F23" s="133">
        <v>2.4288944452336973E-2</v>
      </c>
      <c r="G23" s="134">
        <v>2.4440972222222221</v>
      </c>
      <c r="H23" s="135">
        <v>17.096987999999996</v>
      </c>
      <c r="I23" s="117"/>
      <c r="J23" s="132">
        <v>1872.89</v>
      </c>
      <c r="K23" s="133">
        <v>2.8409030175126016E-2</v>
      </c>
      <c r="L23" s="134">
        <v>2.339860589783703</v>
      </c>
      <c r="M23" s="203">
        <v>124.49693554999999</v>
      </c>
      <c r="N23" s="204">
        <v>143.16442053101929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0.51757359181598672</v>
      </c>
      <c r="V23" s="139">
        <v>0.41080307353363554</v>
      </c>
      <c r="W23" s="205">
        <v>0.39542188330158312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37.487619999999993</v>
      </c>
      <c r="F24" s="144">
        <v>4.3199999999999995E-2</v>
      </c>
      <c r="G24" s="145">
        <v>1.5800000000000003</v>
      </c>
      <c r="H24" s="146">
        <v>2.5587549907199998</v>
      </c>
      <c r="I24" s="117"/>
      <c r="J24" s="143">
        <v>174.20645999999999</v>
      </c>
      <c r="K24" s="144">
        <v>4.3095995165736103E-2</v>
      </c>
      <c r="L24" s="145">
        <v>1.58</v>
      </c>
      <c r="M24" s="207">
        <v>11.862009197640001</v>
      </c>
      <c r="N24" s="208">
        <v>9.3653490032400004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0.48141996176896679</v>
      </c>
      <c r="V24" s="150">
        <v>0.50941243675575942</v>
      </c>
      <c r="W24" s="209">
        <v>0.32046167356163963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2.91</v>
      </c>
      <c r="I25" s="117"/>
      <c r="J25" s="210"/>
      <c r="K25" s="152"/>
      <c r="L25" s="212"/>
      <c r="M25" s="214">
        <v>10.616250000000001</v>
      </c>
      <c r="N25" s="208">
        <v>3.105735807818002</v>
      </c>
      <c r="O25" s="120"/>
      <c r="P25" s="210"/>
      <c r="Q25" s="152"/>
      <c r="R25" s="155"/>
      <c r="S25" s="213">
        <v>21.71157914099145</v>
      </c>
      <c r="T25" s="117"/>
      <c r="U25" s="215"/>
      <c r="V25" s="150">
        <v>0.48896719722963522</v>
      </c>
      <c r="W25" s="209">
        <v>0.12509700506222762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3.1164041312182995</v>
      </c>
      <c r="I26" s="117"/>
      <c r="J26" s="219"/>
      <c r="K26" s="223"/>
      <c r="L26" s="221"/>
      <c r="M26" s="224">
        <v>18.410756713658849</v>
      </c>
      <c r="N26" s="225">
        <v>18.784822627957848</v>
      </c>
      <c r="O26" s="120"/>
      <c r="P26" s="219"/>
      <c r="Q26" s="223"/>
      <c r="R26" s="226"/>
      <c r="S26" s="227">
        <v>59.619515409684553</v>
      </c>
      <c r="T26" s="117"/>
      <c r="U26" s="228"/>
      <c r="V26" s="229">
        <v>0.308804199214746</v>
      </c>
      <c r="W26" s="230">
        <v>0.30398179538015313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2061.1314699999998</v>
      </c>
      <c r="F28" s="197">
        <v>1.0367784493558678E-3</v>
      </c>
      <c r="G28" s="198">
        <v>8.4252510580026243</v>
      </c>
      <c r="H28" s="116">
        <v>18.004228103127112</v>
      </c>
      <c r="I28" s="117"/>
      <c r="J28" s="113">
        <v>7992.0460899999998</v>
      </c>
      <c r="K28" s="197">
        <v>2.4373280307692924E-3</v>
      </c>
      <c r="L28" s="198">
        <v>8.5159434916872474</v>
      </c>
      <c r="M28" s="199">
        <v>165.88408971449851</v>
      </c>
      <c r="N28" s="200">
        <v>309.16189206253762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0.53778656146961845</v>
      </c>
      <c r="V28" s="122">
        <v>0.20498985252319543</v>
      </c>
      <c r="W28" s="201">
        <v>0.30994025673351538</v>
      </c>
      <c r="X28" s="202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2061.1314699999998</v>
      </c>
      <c r="F29" s="133">
        <v>-1.0936413838107664E-3</v>
      </c>
      <c r="G29" s="134">
        <v>8.4252510580026243</v>
      </c>
      <c r="H29" s="135">
        <v>-18.991684240140007</v>
      </c>
      <c r="I29" s="117"/>
      <c r="J29" s="132">
        <v>7992.0460899999998</v>
      </c>
      <c r="K29" s="133">
        <v>9.3669729047515153E-4</v>
      </c>
      <c r="L29" s="134">
        <v>8.5159434916872474</v>
      </c>
      <c r="M29" s="203">
        <v>63.751442319999995</v>
      </c>
      <c r="N29" s="204">
        <v>83.332673365427084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0.53778656146961845</v>
      </c>
      <c r="V29" s="139">
        <v>0.12256710723177636</v>
      </c>
      <c r="W29" s="205">
        <v>0.12512100052122882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3.1977400000000005</v>
      </c>
      <c r="I30" s="117"/>
      <c r="J30" s="210"/>
      <c r="K30" s="154"/>
      <c r="L30" s="212"/>
      <c r="M30" s="214">
        <v>10.443630000000001</v>
      </c>
      <c r="N30" s="208">
        <v>5.20756</v>
      </c>
      <c r="O30" s="120"/>
      <c r="P30" s="210"/>
      <c r="Q30" s="154"/>
      <c r="R30" s="155"/>
      <c r="S30" s="213">
        <v>44.582999999999998</v>
      </c>
      <c r="T30" s="117"/>
      <c r="U30" s="215"/>
      <c r="V30" s="150">
        <v>0.23425139627212169</v>
      </c>
      <c r="W30" s="209">
        <v>0.10946548666018395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29.455032343267117</v>
      </c>
      <c r="I31" s="117"/>
      <c r="J31" s="210"/>
      <c r="K31" s="211"/>
      <c r="L31" s="212"/>
      <c r="M31" s="214">
        <v>79.494327394498512</v>
      </c>
      <c r="N31" s="208">
        <v>202.02113869711053</v>
      </c>
      <c r="O31" s="120"/>
      <c r="P31" s="210"/>
      <c r="Q31" s="154"/>
      <c r="R31" s="155"/>
      <c r="S31" s="213">
        <v>221.77540836412496</v>
      </c>
      <c r="T31" s="117"/>
      <c r="U31" s="215"/>
      <c r="V31" s="150">
        <v>0.35844518551840371</v>
      </c>
      <c r="W31" s="209">
        <v>0.77808973686719995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4.34314</v>
      </c>
      <c r="I32" s="117"/>
      <c r="J32" s="219"/>
      <c r="K32" s="223"/>
      <c r="L32" s="221"/>
      <c r="M32" s="224">
        <v>12.194689999999998</v>
      </c>
      <c r="N32" s="225">
        <v>18.600520000000003</v>
      </c>
      <c r="O32" s="120"/>
      <c r="P32" s="219"/>
      <c r="Q32" s="220"/>
      <c r="R32" s="226"/>
      <c r="S32" s="227">
        <v>22.73733</v>
      </c>
      <c r="T32" s="117"/>
      <c r="U32" s="228"/>
      <c r="V32" s="229">
        <v>0.53632902368044089</v>
      </c>
      <c r="W32" s="230">
        <v>0.76665123432632598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100</v>
      </c>
      <c r="F34" s="197">
        <v>8.5389286525789573E-3</v>
      </c>
      <c r="G34" s="198">
        <v>3.5860000000000003</v>
      </c>
      <c r="H34" s="116">
        <v>3.0620598148148144</v>
      </c>
      <c r="I34" s="117"/>
      <c r="J34" s="113">
        <v>1276.1750000000002</v>
      </c>
      <c r="K34" s="197">
        <v>9.3446407319295027E-3</v>
      </c>
      <c r="L34" s="198">
        <v>3.1983562692671916</v>
      </c>
      <c r="M34" s="199">
        <v>38.141667894061861</v>
      </c>
      <c r="N34" s="200">
        <v>7.4086949219770002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0.72187465717024657</v>
      </c>
      <c r="V34" s="122">
        <v>0.5337825031166088</v>
      </c>
      <c r="W34" s="201">
        <v>9.6346695477635663E-2</v>
      </c>
      <c r="X34" s="202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100</v>
      </c>
      <c r="F35" s="133">
        <v>6.4990797546012257E-3</v>
      </c>
      <c r="G35" s="134">
        <v>3.5860000000000003</v>
      </c>
      <c r="H35" s="135">
        <v>2.3305699999999998</v>
      </c>
      <c r="I35" s="117"/>
      <c r="J35" s="132">
        <v>1240.7750000000001</v>
      </c>
      <c r="K35" s="133">
        <v>7.3218786296531339E-3</v>
      </c>
      <c r="L35" s="134">
        <v>3.1983562692671916</v>
      </c>
      <c r="M35" s="203">
        <v>29.056439689999998</v>
      </c>
      <c r="N35" s="204">
        <v>4.1569233704000004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0.73505348670876713</v>
      </c>
      <c r="V35" s="139">
        <v>0.51002859904262354</v>
      </c>
      <c r="W35" s="205">
        <v>7.1087774505490961E-2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35.4</v>
      </c>
      <c r="K36" s="144">
        <v>1.4514978208725642E-2</v>
      </c>
      <c r="L36" s="145">
        <v>2.3728916666666664</v>
      </c>
      <c r="M36" s="207">
        <v>1.2192634675</v>
      </c>
      <c r="N36" s="208">
        <v>1.0035019829769998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0.44329850408869304</v>
      </c>
      <c r="V36" s="150">
        <v>1.0178863865023406</v>
      </c>
      <c r="W36" s="209">
        <v>0.86917152395045671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0.55000000000000004</v>
      </c>
      <c r="I37" s="117"/>
      <c r="J37" s="210"/>
      <c r="K37" s="154"/>
      <c r="L37" s="212"/>
      <c r="M37" s="214">
        <v>3.669</v>
      </c>
      <c r="N37" s="208">
        <v>2.0449999999999999</v>
      </c>
      <c r="O37" s="120"/>
      <c r="P37" s="210"/>
      <c r="Q37" s="154"/>
      <c r="R37" s="155"/>
      <c r="S37" s="213">
        <v>5.3035869343409896</v>
      </c>
      <c r="T37" s="117"/>
      <c r="U37" s="215"/>
      <c r="V37" s="150">
        <v>0.69179595723095288</v>
      </c>
      <c r="W37" s="209">
        <v>0.37669674714530177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0.18148981481481455</v>
      </c>
      <c r="I38" s="117"/>
      <c r="J38" s="219"/>
      <c r="K38" s="220"/>
      <c r="L38" s="221"/>
      <c r="M38" s="224">
        <v>4.1969647365618661</v>
      </c>
      <c r="N38" s="225">
        <v>0.20326956860000001</v>
      </c>
      <c r="O38" s="120"/>
      <c r="P38" s="219"/>
      <c r="Q38" s="220"/>
      <c r="R38" s="226"/>
      <c r="S38" s="227">
        <v>7.9838061351855698</v>
      </c>
      <c r="T38" s="117"/>
      <c r="U38" s="228"/>
      <c r="V38" s="246">
        <v>0.52568470044197968</v>
      </c>
      <c r="W38" s="247">
        <v>1.7172451917164908E-2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-9</v>
      </c>
      <c r="F40" s="251" t="s">
        <v>21</v>
      </c>
      <c r="G40" s="198">
        <v>3.0813051737624289</v>
      </c>
      <c r="H40" s="252">
        <v>2.0863004093327868</v>
      </c>
      <c r="I40" s="117"/>
      <c r="J40" s="113">
        <v>-29</v>
      </c>
      <c r="K40" s="251" t="s">
        <v>21</v>
      </c>
      <c r="L40" s="198">
        <v>2.9388026402487641</v>
      </c>
      <c r="M40" s="199">
        <v>23.402668297175609</v>
      </c>
      <c r="N40" s="200">
        <v>45.479821088218799</v>
      </c>
      <c r="O40" s="120"/>
      <c r="P40" s="113">
        <v>444</v>
      </c>
      <c r="Q40" s="251">
        <v>72.292272375330427</v>
      </c>
      <c r="R40" s="198">
        <v>5.1914705855704852</v>
      </c>
      <c r="S40" s="116">
        <v>166.63462328665645</v>
      </c>
      <c r="T40" s="117"/>
      <c r="U40" s="121">
        <v>-6.5315315315315314E-2</v>
      </c>
      <c r="V40" s="122">
        <v>0.14044301139575727</v>
      </c>
      <c r="W40" s="201">
        <v>0.23844008229404048</v>
      </c>
      <c r="X40" s="202">
        <v>614</v>
      </c>
      <c r="Y40" s="244">
        <v>60.451442381291351</v>
      </c>
      <c r="Z40" s="243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-1.7094995906672104</v>
      </c>
      <c r="I41" s="117"/>
      <c r="J41" s="253">
        <v>-10</v>
      </c>
      <c r="K41" s="254" t="s">
        <v>21</v>
      </c>
      <c r="L41" s="255">
        <v>5</v>
      </c>
      <c r="M41" s="147">
        <v>2.7096182971756093</v>
      </c>
      <c r="N41" s="148">
        <v>11.403558125255834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-0.16949152542372881</v>
      </c>
      <c r="V41" s="150">
        <v>5.5075970704384532E-2</v>
      </c>
      <c r="W41" s="151">
        <v>0.16903049886221946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</v>
      </c>
      <c r="F42" s="254" t="s">
        <v>21</v>
      </c>
      <c r="G42" s="255">
        <v>5</v>
      </c>
      <c r="H42" s="147">
        <v>1.8699999999999974</v>
      </c>
      <c r="I42" s="117"/>
      <c r="J42" s="253">
        <v>-52</v>
      </c>
      <c r="K42" s="254" t="s">
        <v>21</v>
      </c>
      <c r="L42" s="255">
        <v>5</v>
      </c>
      <c r="M42" s="147">
        <v>13.624999999999998</v>
      </c>
      <c r="N42" s="148">
        <v>22.209999999999997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-0.49056603773584906</v>
      </c>
      <c r="V42" s="150">
        <v>0.14599630974140404</v>
      </c>
      <c r="W42" s="151">
        <v>0.27425748650878778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26</v>
      </c>
      <c r="F43" s="254">
        <v>19.921469369990334</v>
      </c>
      <c r="G43" s="255">
        <v>5.6641635936976202</v>
      </c>
      <c r="H43" s="147">
        <v>2.9337999999999997</v>
      </c>
      <c r="I43" s="117"/>
      <c r="J43" s="253">
        <v>90</v>
      </c>
      <c r="K43" s="254">
        <v>21.915660950720017</v>
      </c>
      <c r="L43" s="255">
        <v>5.6641635936976202</v>
      </c>
      <c r="M43" s="147">
        <v>11.17205</v>
      </c>
      <c r="N43" s="148">
        <v>5.530262962962964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0.703125</v>
      </c>
      <c r="V43" s="150">
        <v>0.84377755968632395</v>
      </c>
      <c r="W43" s="151">
        <v>0.18900291150080026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-14</v>
      </c>
      <c r="F44" s="258">
        <v>14.399999999999999</v>
      </c>
      <c r="G44" s="259">
        <v>5</v>
      </c>
      <c r="H44" s="260">
        <v>-1.0079999999999998</v>
      </c>
      <c r="I44" s="117"/>
      <c r="J44" s="257">
        <v>-57</v>
      </c>
      <c r="K44" s="258">
        <v>14.399999999999999</v>
      </c>
      <c r="L44" s="259">
        <v>5</v>
      </c>
      <c r="M44" s="260">
        <v>-4.1040000000000001</v>
      </c>
      <c r="N44" s="261">
        <v>6.3359999999999994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-0.37748344370860926</v>
      </c>
      <c r="V44" s="229">
        <v>-0.37748344370860937</v>
      </c>
      <c r="W44" s="267">
        <v>0.48618784530386744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-5.1489100000000008</v>
      </c>
      <c r="I46" s="117"/>
      <c r="J46" s="274"/>
      <c r="K46" s="275"/>
      <c r="L46" s="276"/>
      <c r="M46" s="199">
        <v>-21.826319999999999</v>
      </c>
      <c r="N46" s="200">
        <v>-10.383229999999998</v>
      </c>
      <c r="O46" s="120"/>
      <c r="P46" s="274"/>
      <c r="Q46" s="275"/>
      <c r="R46" s="276"/>
      <c r="S46" s="116">
        <v>-18.388526563930121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-5.1489100000000008</v>
      </c>
      <c r="I47" s="117"/>
      <c r="J47" s="278"/>
      <c r="K47" s="279"/>
      <c r="L47" s="280"/>
      <c r="M47" s="203">
        <v>-21.826319999999999</v>
      </c>
      <c r="N47" s="204">
        <v>-18.268729999999998</v>
      </c>
      <c r="O47" s="120"/>
      <c r="P47" s="281"/>
      <c r="Q47" s="282"/>
      <c r="R47" s="283"/>
      <c r="S47" s="135">
        <v>-37.685250135048328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7.8855000000000013</v>
      </c>
      <c r="O48" s="120"/>
      <c r="P48" s="287"/>
      <c r="Q48" s="288"/>
      <c r="R48" s="289"/>
      <c r="S48" s="265">
        <v>19.296723571118207</v>
      </c>
      <c r="T48" s="117"/>
      <c r="U48" s="228"/>
      <c r="V48" s="229">
        <v>0</v>
      </c>
      <c r="W48" s="230">
        <v>0.65160818471981963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36.067343776668245</v>
      </c>
      <c r="I50" s="297"/>
      <c r="J50" s="293"/>
      <c r="K50" s="298"/>
      <c r="L50" s="295"/>
      <c r="M50" s="296">
        <v>471.81664131300272</v>
      </c>
      <c r="N50" s="299">
        <v>566.32712981851319</v>
      </c>
      <c r="O50" s="300"/>
      <c r="P50" s="293"/>
      <c r="Q50" s="294"/>
      <c r="R50" s="301"/>
      <c r="S50" s="296">
        <v>1598.1824386202113</v>
      </c>
      <c r="T50" s="302"/>
      <c r="U50" s="303"/>
      <c r="V50" s="304">
        <v>0.29522076448314938</v>
      </c>
      <c r="W50" s="305">
        <v>0.29009498446874693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-63.881488264846823</v>
      </c>
      <c r="F53" s="321"/>
      <c r="G53" s="322"/>
      <c r="H53" s="323">
        <v>0.34045686097473438</v>
      </c>
      <c r="I53" s="117"/>
      <c r="J53" s="320">
        <v>-44.593409589080863</v>
      </c>
      <c r="K53" s="321"/>
      <c r="L53" s="322"/>
      <c r="M53" s="324">
        <v>4.4229068682050494</v>
      </c>
      <c r="N53" s="325">
        <v>3.7982061166161221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-0.13619282121507756</v>
      </c>
      <c r="V53" s="328">
        <v>0.33057274638751366</v>
      </c>
      <c r="W53" s="329">
        <v>0.2741476561298144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119.79091041091914</v>
      </c>
      <c r="K54" s="144">
        <v>0.01</v>
      </c>
      <c r="L54" s="145">
        <v>5</v>
      </c>
      <c r="M54" s="330">
        <v>5.9895455205459571</v>
      </c>
      <c r="N54" s="331">
        <v>5.1167374166161208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0.75</v>
      </c>
      <c r="V54" s="150">
        <v>0.75000000000000011</v>
      </c>
      <c r="W54" s="151">
        <v>0.66477035424400821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-48.33963</v>
      </c>
      <c r="F55" s="144">
        <v>2.9746815357505922E-3</v>
      </c>
      <c r="G55" s="145">
        <v>5.36</v>
      </c>
      <c r="H55" s="332">
        <v>-0.77074122576024262</v>
      </c>
      <c r="I55" s="117"/>
      <c r="J55" s="143">
        <v>-37.887799999999999</v>
      </c>
      <c r="K55" s="144">
        <v>2.9746815357505922E-3</v>
      </c>
      <c r="L55" s="145">
        <v>5.36</v>
      </c>
      <c r="M55" s="330">
        <v>-0.60409418552353245</v>
      </c>
      <c r="N55" s="331">
        <v>-0.45273979999999925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-0.26356896828282828</v>
      </c>
      <c r="V55" s="150">
        <v>-0.13067229055796045</v>
      </c>
      <c r="W55" s="151">
        <v>-7.3525367026113952E-2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-35.507010000000008</v>
      </c>
      <c r="F56" s="333" t="s">
        <v>21</v>
      </c>
      <c r="G56" s="259">
        <v>5.36</v>
      </c>
      <c r="H56" s="334">
        <v>0.11294049997731759</v>
      </c>
      <c r="I56" s="117"/>
      <c r="J56" s="262">
        <v>-126.49652</v>
      </c>
      <c r="K56" s="333" t="s">
        <v>21</v>
      </c>
      <c r="L56" s="259">
        <v>5.36</v>
      </c>
      <c r="M56" s="334">
        <v>-0.96254446681737504</v>
      </c>
      <c r="N56" s="335">
        <v>-0.86579149999999949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100</v>
      </c>
      <c r="F58" s="336">
        <v>8.5389286525789573E-3</v>
      </c>
      <c r="G58" s="337">
        <v>3.5860000000000003</v>
      </c>
      <c r="H58" s="326">
        <v>3.0620598148148144</v>
      </c>
      <c r="I58" s="117"/>
      <c r="J58" s="320">
        <v>1276.1750000000002</v>
      </c>
      <c r="K58" s="336">
        <v>9.3446407319295027E-3</v>
      </c>
      <c r="L58" s="337">
        <v>3.1983562692671916</v>
      </c>
      <c r="M58" s="338">
        <v>38.141667894061861</v>
      </c>
      <c r="N58" s="339">
        <v>7.4086949219770002</v>
      </c>
      <c r="O58" s="120"/>
      <c r="P58" s="320">
        <v>1767.8623114469965</v>
      </c>
      <c r="Q58" s="336">
        <v>8.9820278091439065E-3</v>
      </c>
      <c r="R58" s="337">
        <v>4.5</v>
      </c>
      <c r="S58" s="326">
        <v>71.455447998694567</v>
      </c>
      <c r="T58" s="117"/>
      <c r="U58" s="327">
        <v>0.72187465717024657</v>
      </c>
      <c r="V58" s="328">
        <v>0.5337825031166088</v>
      </c>
      <c r="W58" s="329">
        <v>9.6346695477635663E-2</v>
      </c>
      <c r="X58" s="124">
        <v>1809.59</v>
      </c>
      <c r="Y58" s="242">
        <v>9.4430477660685554E-3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668.4140000000001</v>
      </c>
      <c r="G60" s="198">
        <v>5</v>
      </c>
      <c r="H60" s="252">
        <v>6.6841400000000011</v>
      </c>
      <c r="I60" s="117"/>
      <c r="J60" s="113">
        <v>29</v>
      </c>
      <c r="K60" s="251">
        <v>244.57386206896552</v>
      </c>
      <c r="L60" s="198">
        <v>5</v>
      </c>
      <c r="M60" s="199">
        <v>35.463210000000004</v>
      </c>
      <c r="N60" s="340">
        <v>22.476183483947679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1</v>
      </c>
      <c r="V60" s="122">
        <v>0.86645844357767388</v>
      </c>
      <c r="W60" s="201">
        <v>0.71581118647659969</v>
      </c>
      <c r="X60" s="124">
        <v>30</v>
      </c>
      <c r="Y60" s="127">
        <v>209.33065319064593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18</v>
      </c>
      <c r="K61" s="256">
        <v>231.84000000000003</v>
      </c>
      <c r="L61" s="145">
        <v>5</v>
      </c>
      <c r="M61" s="341">
        <v>20.865600000000001</v>
      </c>
      <c r="N61" s="342">
        <v>10.910399999999999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1.3846153846153846</v>
      </c>
      <c r="V61" s="150">
        <v>1.5745008375967764</v>
      </c>
      <c r="W61" s="151">
        <v>0.76448330950979571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11</v>
      </c>
      <c r="K62" s="256">
        <v>103.86363636363636</v>
      </c>
      <c r="L62" s="145">
        <v>5</v>
      </c>
      <c r="M62" s="343">
        <v>5.7125000000000004</v>
      </c>
      <c r="N62" s="344">
        <v>4.2725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0.7857142857142857</v>
      </c>
      <c r="V62" s="150">
        <v>0.77457627118644068</v>
      </c>
      <c r="W62" s="151">
        <v>0.71226139868300409</v>
      </c>
      <c r="X62" s="124">
        <v>12</v>
      </c>
      <c r="Y62" s="127">
        <v>99.974999999999994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0.75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5.0128400000000006</v>
      </c>
      <c r="I64" s="117"/>
      <c r="J64" s="219"/>
      <c r="K64" s="220"/>
      <c r="L64" s="221"/>
      <c r="M64" s="347">
        <v>8.885110000000001</v>
      </c>
      <c r="N64" s="335">
        <v>7.0280100000000001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0.44149893629148634</v>
      </c>
      <c r="W64" s="267">
        <v>0.65220308468976906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10.08665667578955</v>
      </c>
      <c r="I66" s="297"/>
      <c r="J66" s="293"/>
      <c r="K66" s="298"/>
      <c r="L66" s="295"/>
      <c r="M66" s="349">
        <v>78.027784762266919</v>
      </c>
      <c r="N66" s="350">
        <v>33.683084522540803</v>
      </c>
      <c r="O66" s="300"/>
      <c r="P66" s="293"/>
      <c r="Q66" s="294"/>
      <c r="R66" s="301"/>
      <c r="S66" s="296">
        <v>125.76389658142993</v>
      </c>
      <c r="T66" s="302"/>
      <c r="U66" s="303"/>
      <c r="V66" s="304">
        <v>0.6204307188569439</v>
      </c>
      <c r="W66" s="305">
        <v>0.27575091551118092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42.751483776668245</v>
      </c>
      <c r="I68" s="297"/>
      <c r="J68" s="293"/>
      <c r="K68" s="298"/>
      <c r="L68" s="295"/>
      <c r="M68" s="296">
        <v>507.27985131300272</v>
      </c>
      <c r="N68" s="299">
        <v>588.80331330246088</v>
      </c>
      <c r="O68" s="300"/>
      <c r="P68" s="293"/>
      <c r="Q68" s="294"/>
      <c r="R68" s="301"/>
      <c r="S68" s="296">
        <v>1639.1113605585442</v>
      </c>
      <c r="T68" s="302"/>
      <c r="U68" s="303"/>
      <c r="V68" s="304">
        <v>0.30948467780745648</v>
      </c>
      <c r="W68" s="305">
        <v>0.29683386041557769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63.903975000000059</v>
      </c>
      <c r="F13" s="114"/>
      <c r="G13" s="115"/>
      <c r="H13" s="116">
        <v>24.180327705616335</v>
      </c>
      <c r="I13" s="117"/>
      <c r="J13" s="113">
        <v>-44.651078333333771</v>
      </c>
      <c r="K13" s="114"/>
      <c r="L13" s="115"/>
      <c r="M13" s="118">
        <v>161.46043584535624</v>
      </c>
      <c r="N13" s="119">
        <v>59.167158248245343</v>
      </c>
      <c r="O13" s="120"/>
      <c r="P13" s="113">
        <v>1694.1552502423353</v>
      </c>
      <c r="Q13" s="114"/>
      <c r="R13" s="115"/>
      <c r="S13" s="116">
        <v>160.79178998156559</v>
      </c>
      <c r="T13" s="117"/>
      <c r="U13" s="121">
        <v>-2.6355954288691544E-2</v>
      </c>
      <c r="V13" s="122">
        <v>1.0041584577413269</v>
      </c>
      <c r="W13" s="123">
        <v>0.26435832622334671</v>
      </c>
      <c r="X13" s="124">
        <v>760.7266610285551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108.8475550000001</v>
      </c>
      <c r="F14" s="133">
        <v>0.01</v>
      </c>
      <c r="G14" s="134">
        <v>5</v>
      </c>
      <c r="H14" s="135">
        <v>5.4423777500000048</v>
      </c>
      <c r="I14" s="117"/>
      <c r="J14" s="132">
        <v>669.71278166666673</v>
      </c>
      <c r="K14" s="133">
        <v>0.01</v>
      </c>
      <c r="L14" s="134">
        <v>5</v>
      </c>
      <c r="M14" s="136">
        <v>33.485639083333339</v>
      </c>
      <c r="N14" s="137">
        <v>29.937252202148031</v>
      </c>
      <c r="O14" s="120"/>
      <c r="P14" s="132">
        <v>1184.7239512184165</v>
      </c>
      <c r="Q14" s="133">
        <v>0.01</v>
      </c>
      <c r="R14" s="134">
        <v>5</v>
      </c>
      <c r="S14" s="135">
        <v>59.236197560920829</v>
      </c>
      <c r="T14" s="117"/>
      <c r="U14" s="138">
        <v>0.56529015132842375</v>
      </c>
      <c r="V14" s="139">
        <v>0.56529015132842375</v>
      </c>
      <c r="W14" s="140">
        <v>0.74999999999999978</v>
      </c>
      <c r="X14" s="124">
        <v>798.32672539061423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-83.587810000000005</v>
      </c>
      <c r="F15" s="144">
        <v>7.000000000000001E-3</v>
      </c>
      <c r="G15" s="145">
        <v>5.37</v>
      </c>
      <c r="H15" s="146">
        <v>-3.142065777900001</v>
      </c>
      <c r="I15" s="117"/>
      <c r="J15" s="143">
        <v>-262.62702000000002</v>
      </c>
      <c r="K15" s="144">
        <v>7.000000000000001E-3</v>
      </c>
      <c r="L15" s="145">
        <v>5.37</v>
      </c>
      <c r="M15" s="147">
        <v>-9.8721496818000016</v>
      </c>
      <c r="N15" s="148">
        <v>-9.0563178999999998</v>
      </c>
      <c r="O15" s="120"/>
      <c r="P15" s="143">
        <v>592.36197560920823</v>
      </c>
      <c r="Q15" s="144">
        <v>4.0000000000000001E-3</v>
      </c>
      <c r="R15" s="145">
        <v>5.36</v>
      </c>
      <c r="S15" s="146">
        <v>12.700240757061426</v>
      </c>
      <c r="T15" s="117"/>
      <c r="U15" s="149">
        <v>-0.44335563525984956</v>
      </c>
      <c r="V15" s="150">
        <v>-0.77731988476761871</v>
      </c>
      <c r="W15" s="151" t="s">
        <v>21</v>
      </c>
      <c r="X15" s="124">
        <v>-2012.6828710552104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-747.75521999999989</v>
      </c>
      <c r="F16" s="152"/>
      <c r="G16" s="153"/>
      <c r="H16" s="146">
        <v>-18.369302358498523</v>
      </c>
      <c r="I16" s="117"/>
      <c r="J16" s="143">
        <v>-2661.4389800000004</v>
      </c>
      <c r="K16" s="152"/>
      <c r="L16" s="153"/>
      <c r="M16" s="147">
        <v>0.528746338056159</v>
      </c>
      <c r="N16" s="148">
        <v>-5.6195044715838849</v>
      </c>
      <c r="O16" s="120"/>
      <c r="P16" s="143">
        <v>-485.73681999955102</v>
      </c>
      <c r="Q16" s="154"/>
      <c r="R16" s="155"/>
      <c r="S16" s="146">
        <v>-13.292602732670636</v>
      </c>
      <c r="T16" s="117"/>
      <c r="U16" s="149" t="s">
        <v>21</v>
      </c>
      <c r="V16" s="150" t="s">
        <v>21</v>
      </c>
      <c r="W16" s="151" t="s">
        <v>21</v>
      </c>
      <c r="X16" s="124">
        <v>-229.28843076289297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786.39944999999989</v>
      </c>
      <c r="F17" s="152"/>
      <c r="G17" s="153"/>
      <c r="H17" s="146">
        <v>40.249318092014853</v>
      </c>
      <c r="I17" s="117"/>
      <c r="J17" s="143">
        <v>2209.7021399999999</v>
      </c>
      <c r="K17" s="152"/>
      <c r="L17" s="153"/>
      <c r="M17" s="147">
        <v>137.31820010576675</v>
      </c>
      <c r="N17" s="148">
        <v>43.905728417681189</v>
      </c>
      <c r="O17" s="120"/>
      <c r="P17" s="143">
        <v>402.80614341426161</v>
      </c>
      <c r="Q17" s="154"/>
      <c r="R17" s="155"/>
      <c r="S17" s="146">
        <v>102.14795439625398</v>
      </c>
      <c r="T17" s="117"/>
      <c r="U17" s="149">
        <v>5.4857707016833048</v>
      </c>
      <c r="V17" s="150">
        <v>1.3443069018600196</v>
      </c>
      <c r="W17" s="151">
        <v>0.24051251652308234</v>
      </c>
      <c r="X17" s="124">
        <v>2204.3712374560441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844.56056000000001</v>
      </c>
      <c r="F18" s="160">
        <v>4.1084453830698125E-3</v>
      </c>
      <c r="G18" s="161">
        <v>1</v>
      </c>
      <c r="H18" s="162">
        <v>3.4698309334548556</v>
      </c>
      <c r="I18" s="163"/>
      <c r="J18" s="159">
        <v>4775.8768999999993</v>
      </c>
      <c r="K18" s="160">
        <v>4.7031522431356543E-3</v>
      </c>
      <c r="L18" s="161">
        <v>1</v>
      </c>
      <c r="M18" s="164">
        <v>22.461676155174754</v>
      </c>
      <c r="N18" s="165">
        <v>22.732228865629985</v>
      </c>
      <c r="O18" s="166"/>
      <c r="P18" s="159">
        <v>8085.7170000000006</v>
      </c>
      <c r="Q18" s="167">
        <v>5.1000000000000004E-3</v>
      </c>
      <c r="R18" s="168">
        <v>1</v>
      </c>
      <c r="S18" s="162">
        <v>41.237156700000007</v>
      </c>
      <c r="T18" s="163"/>
      <c r="U18" s="169">
        <v>0.59065595543351301</v>
      </c>
      <c r="V18" s="170">
        <v>0.54469507484677648</v>
      </c>
      <c r="W18" s="171">
        <v>0.46131152060924785</v>
      </c>
      <c r="X18" s="124">
        <v>7821.8083332632232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643.34184999999991</v>
      </c>
      <c r="F19" s="160">
        <v>4.7840000000000001E-3</v>
      </c>
      <c r="G19" s="161">
        <v>8</v>
      </c>
      <c r="H19" s="162">
        <v>24.621979283199998</v>
      </c>
      <c r="I19" s="163"/>
      <c r="J19" s="159">
        <v>2341.2746599999996</v>
      </c>
      <c r="K19" s="160">
        <v>4.7840000000000001E-3</v>
      </c>
      <c r="L19" s="161">
        <v>8</v>
      </c>
      <c r="M19" s="164">
        <v>89.605263787519988</v>
      </c>
      <c r="N19" s="165">
        <v>2.9459120678400015</v>
      </c>
      <c r="O19" s="166"/>
      <c r="P19" s="159">
        <v>651.59817317012914</v>
      </c>
      <c r="Q19" s="167">
        <v>4.7840000000000001E-3</v>
      </c>
      <c r="R19" s="168">
        <v>8</v>
      </c>
      <c r="S19" s="162">
        <v>24.937965283567184</v>
      </c>
      <c r="T19" s="163"/>
      <c r="U19" s="169">
        <v>3.5931264948293586</v>
      </c>
      <c r="V19" s="170">
        <v>3.5931264948293586</v>
      </c>
      <c r="W19" s="171">
        <v>3.3879786255263916E-2</v>
      </c>
      <c r="X19" s="124">
        <v>2338.4226630913527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157.16773919999997</v>
      </c>
      <c r="F20" s="179">
        <v>2.5999999999999999E-3</v>
      </c>
      <c r="G20" s="180">
        <v>8</v>
      </c>
      <c r="H20" s="181">
        <v>3.2690889753599994</v>
      </c>
      <c r="I20" s="163"/>
      <c r="J20" s="178">
        <v>1211.3057828400001</v>
      </c>
      <c r="K20" s="179">
        <v>2.5999999999999999E-3</v>
      </c>
      <c r="L20" s="180">
        <v>8</v>
      </c>
      <c r="M20" s="182">
        <v>25.195160283072003</v>
      </c>
      <c r="N20" s="183">
        <v>24.627913514211201</v>
      </c>
      <c r="O20" s="166"/>
      <c r="P20" s="178">
        <v>1931.0940000000001</v>
      </c>
      <c r="Q20" s="179">
        <v>2.5999999999999999E-3</v>
      </c>
      <c r="R20" s="180">
        <v>8</v>
      </c>
      <c r="S20" s="181">
        <v>40.166755199999997</v>
      </c>
      <c r="T20" s="163"/>
      <c r="U20" s="184">
        <v>0.62726401865471082</v>
      </c>
      <c r="V20" s="185">
        <v>0.62726401865471082</v>
      </c>
      <c r="W20" s="186">
        <v>0.53683995762411896</v>
      </c>
      <c r="X20" s="124">
        <v>1686.6069374812885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515.57938000000001</v>
      </c>
      <c r="F22" s="197">
        <v>3.1755112536989434E-2</v>
      </c>
      <c r="G22" s="198">
        <v>2.3846576213695143</v>
      </c>
      <c r="H22" s="116">
        <v>39.042285223031506</v>
      </c>
      <c r="I22" s="117"/>
      <c r="J22" s="113">
        <v>1605.86779</v>
      </c>
      <c r="K22" s="197">
        <v>3.9943506943441488E-2</v>
      </c>
      <c r="L22" s="198">
        <v>2.2409950809520822</v>
      </c>
      <c r="M22" s="199">
        <v>143.74636879690911</v>
      </c>
      <c r="N22" s="200">
        <v>251.56151016830637</v>
      </c>
      <c r="O22" s="120"/>
      <c r="P22" s="113">
        <v>4850.7771544192028</v>
      </c>
      <c r="Q22" s="197">
        <v>4.0810627743697016E-2</v>
      </c>
      <c r="R22" s="198">
        <v>2.5</v>
      </c>
      <c r="S22" s="116">
        <v>494.90815179158</v>
      </c>
      <c r="T22" s="117"/>
      <c r="U22" s="121">
        <v>0.33105371343167278</v>
      </c>
      <c r="V22" s="122">
        <v>0.29045059831110809</v>
      </c>
      <c r="W22" s="201">
        <v>0.47953995667848087</v>
      </c>
      <c r="X22" s="202">
        <v>5040.5139151580652</v>
      </c>
      <c r="Y22" s="125">
        <v>4.162982323354391E-2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471.7</v>
      </c>
      <c r="F23" s="133">
        <v>2.6468554278241505E-2</v>
      </c>
      <c r="G23" s="134">
        <v>2.3846576213695143</v>
      </c>
      <c r="H23" s="135">
        <v>29.772968000000006</v>
      </c>
      <c r="I23" s="117"/>
      <c r="J23" s="132">
        <v>1437.27</v>
      </c>
      <c r="K23" s="133">
        <v>3.1734259923034303E-2</v>
      </c>
      <c r="L23" s="134">
        <v>2.2409950809520822</v>
      </c>
      <c r="M23" s="203">
        <v>102.21335380000001</v>
      </c>
      <c r="N23" s="204">
        <v>198.45249998853927</v>
      </c>
      <c r="O23" s="120"/>
      <c r="P23" s="132">
        <v>4364.3428676538206</v>
      </c>
      <c r="Q23" s="133">
        <v>3.3500000000000002E-2</v>
      </c>
      <c r="R23" s="134">
        <v>2.5</v>
      </c>
      <c r="S23" s="135">
        <v>365.5137151660075</v>
      </c>
      <c r="T23" s="117"/>
      <c r="U23" s="138">
        <v>0.32932105555965319</v>
      </c>
      <c r="V23" s="139">
        <v>0.27964300533449798</v>
      </c>
      <c r="W23" s="205">
        <v>0.4993457884847185</v>
      </c>
      <c r="X23" s="124">
        <v>4542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43.879379999999998</v>
      </c>
      <c r="F24" s="144">
        <v>4.3199999999999995E-2</v>
      </c>
      <c r="G24" s="145">
        <v>1.5800000000000005</v>
      </c>
      <c r="H24" s="146">
        <v>2.9950309612800003</v>
      </c>
      <c r="I24" s="117"/>
      <c r="J24" s="143">
        <v>168.59779</v>
      </c>
      <c r="K24" s="144">
        <v>4.3132502673967413E-2</v>
      </c>
      <c r="L24" s="145">
        <v>1.58</v>
      </c>
      <c r="M24" s="207">
        <v>11.489830512239994</v>
      </c>
      <c r="N24" s="208">
        <v>11.073596773740006</v>
      </c>
      <c r="O24" s="120"/>
      <c r="P24" s="143">
        <v>486.43428676538218</v>
      </c>
      <c r="Q24" s="144">
        <v>4.2900000000000001E-2</v>
      </c>
      <c r="R24" s="145">
        <v>1.5</v>
      </c>
      <c r="S24" s="146">
        <v>31.302046353352345</v>
      </c>
      <c r="T24" s="117"/>
      <c r="U24" s="149">
        <v>0.34659931379655889</v>
      </c>
      <c r="V24" s="150">
        <v>0.36706323869491908</v>
      </c>
      <c r="W24" s="209">
        <v>0.34519370616409462</v>
      </c>
      <c r="X24" s="124">
        <v>498.5139151580654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1.24275</v>
      </c>
      <c r="I25" s="117"/>
      <c r="J25" s="210"/>
      <c r="K25" s="152"/>
      <c r="L25" s="212"/>
      <c r="M25" s="214">
        <v>6.9257499999999999</v>
      </c>
      <c r="N25" s="208">
        <v>4.3246053523168237</v>
      </c>
      <c r="O25" s="120"/>
      <c r="P25" s="210"/>
      <c r="Q25" s="152"/>
      <c r="R25" s="155"/>
      <c r="S25" s="213">
        <v>26.186057205922925</v>
      </c>
      <c r="T25" s="117"/>
      <c r="U25" s="215"/>
      <c r="V25" s="150">
        <v>0.26448235202180381</v>
      </c>
      <c r="W25" s="209">
        <v>0.15868946691313754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5.031536261751496</v>
      </c>
      <c r="I26" s="117"/>
      <c r="J26" s="219"/>
      <c r="K26" s="223"/>
      <c r="L26" s="221"/>
      <c r="M26" s="224">
        <v>23.117434484669118</v>
      </c>
      <c r="N26" s="225">
        <v>37.710808053710259</v>
      </c>
      <c r="O26" s="120"/>
      <c r="P26" s="219"/>
      <c r="Q26" s="223"/>
      <c r="R26" s="226"/>
      <c r="S26" s="227">
        <v>71.906333066297236</v>
      </c>
      <c r="T26" s="117"/>
      <c r="U26" s="228"/>
      <c r="V26" s="229">
        <v>0.32149371966103424</v>
      </c>
      <c r="W26" s="230">
        <v>0.55593693972702662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920.47751000000005</v>
      </c>
      <c r="F28" s="197">
        <v>3.9476265310777756E-3</v>
      </c>
      <c r="G28" s="198">
        <v>7.9588992331816995</v>
      </c>
      <c r="H28" s="116">
        <v>28.920263602329342</v>
      </c>
      <c r="I28" s="117"/>
      <c r="J28" s="113">
        <v>3780.1001900000001</v>
      </c>
      <c r="K28" s="197">
        <v>4.5406504831108545E-3</v>
      </c>
      <c r="L28" s="198">
        <v>8.000602938251749</v>
      </c>
      <c r="M28" s="199">
        <v>137.32325893218709</v>
      </c>
      <c r="N28" s="200">
        <v>277.01227287412087</v>
      </c>
      <c r="O28" s="120"/>
      <c r="P28" s="113">
        <v>13138.612797389969</v>
      </c>
      <c r="Q28" s="197">
        <v>7.7790452321428571E-3</v>
      </c>
      <c r="R28" s="198">
        <v>7</v>
      </c>
      <c r="S28" s="116">
        <v>715.44104266955298</v>
      </c>
      <c r="T28" s="117"/>
      <c r="U28" s="121">
        <v>0.28770923143050003</v>
      </c>
      <c r="V28" s="122">
        <v>0.19194210388012892</v>
      </c>
      <c r="W28" s="201">
        <v>0.35558626204729399</v>
      </c>
      <c r="X28" s="202">
        <v>12384.597152079225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920.47751000000005</v>
      </c>
      <c r="F29" s="133">
        <v>5.6692508034843323E-4</v>
      </c>
      <c r="G29" s="134">
        <v>7.9588992331816995</v>
      </c>
      <c r="H29" s="135">
        <v>4.1532861929500005</v>
      </c>
      <c r="I29" s="117"/>
      <c r="J29" s="132">
        <v>3780.1001900000001</v>
      </c>
      <c r="K29" s="133">
        <v>1.3796663152982186E-3</v>
      </c>
      <c r="L29" s="134">
        <v>8.000602938251749</v>
      </c>
      <c r="M29" s="203">
        <v>41.725359694699996</v>
      </c>
      <c r="N29" s="204">
        <v>72.661669448989997</v>
      </c>
      <c r="O29" s="120"/>
      <c r="P29" s="132">
        <v>13138.612797389969</v>
      </c>
      <c r="Q29" s="133">
        <v>5.0000000000000001E-3</v>
      </c>
      <c r="R29" s="134">
        <v>7</v>
      </c>
      <c r="S29" s="135">
        <v>459.85144790864899</v>
      </c>
      <c r="T29" s="117"/>
      <c r="U29" s="138">
        <v>0.28770923143050003</v>
      </c>
      <c r="V29" s="139">
        <v>9.0736606102823178E-2</v>
      </c>
      <c r="W29" s="205">
        <v>0.13969285617780658</v>
      </c>
      <c r="X29" s="124">
        <v>12384.597152079225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3.51057</v>
      </c>
      <c r="I30" s="117"/>
      <c r="J30" s="210"/>
      <c r="K30" s="154"/>
      <c r="L30" s="212"/>
      <c r="M30" s="214">
        <v>10.79265</v>
      </c>
      <c r="N30" s="208">
        <v>8.6543200000000002</v>
      </c>
      <c r="O30" s="120"/>
      <c r="P30" s="210"/>
      <c r="Q30" s="154"/>
      <c r="R30" s="155"/>
      <c r="S30" s="213">
        <v>39.41583839216991</v>
      </c>
      <c r="T30" s="117"/>
      <c r="U30" s="215"/>
      <c r="V30" s="150">
        <v>0.27381505608527146</v>
      </c>
      <c r="W30" s="209">
        <v>0.23293235120280151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18.798197409379341</v>
      </c>
      <c r="I31" s="117"/>
      <c r="J31" s="210"/>
      <c r="K31" s="211"/>
      <c r="L31" s="212"/>
      <c r="M31" s="214">
        <v>78.589639237487091</v>
      </c>
      <c r="N31" s="208">
        <v>175.93471342513084</v>
      </c>
      <c r="O31" s="120"/>
      <c r="P31" s="210"/>
      <c r="Q31" s="154"/>
      <c r="R31" s="155"/>
      <c r="S31" s="213">
        <v>196.07167878872744</v>
      </c>
      <c r="T31" s="117"/>
      <c r="U31" s="215"/>
      <c r="V31" s="150">
        <v>0.40082096365467224</v>
      </c>
      <c r="W31" s="209">
        <v>0.86763755408141585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2.4582100000000002</v>
      </c>
      <c r="I32" s="117"/>
      <c r="J32" s="219"/>
      <c r="K32" s="223"/>
      <c r="L32" s="221"/>
      <c r="M32" s="224">
        <v>6.2156099999999999</v>
      </c>
      <c r="N32" s="225">
        <v>19.761569999999999</v>
      </c>
      <c r="O32" s="120"/>
      <c r="P32" s="219"/>
      <c r="Q32" s="220"/>
      <c r="R32" s="226"/>
      <c r="S32" s="227">
        <v>20.10207758000665</v>
      </c>
      <c r="T32" s="117"/>
      <c r="U32" s="228"/>
      <c r="V32" s="229">
        <v>0.30920236852443506</v>
      </c>
      <c r="W32" s="230">
        <v>1.0429131173928383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1319.0129999999999</v>
      </c>
      <c r="F34" s="197">
        <v>2.2685364300938119E-3</v>
      </c>
      <c r="G34" s="198">
        <v>7.2678783453991747</v>
      </c>
      <c r="H34" s="116">
        <v>21.747156660769232</v>
      </c>
      <c r="I34" s="117"/>
      <c r="J34" s="113">
        <v>1836.82214</v>
      </c>
      <c r="K34" s="197">
        <v>3.0599774474871417E-3</v>
      </c>
      <c r="L34" s="198">
        <v>6.2239781864935253</v>
      </c>
      <c r="M34" s="199">
        <v>34.982705423378903</v>
      </c>
      <c r="N34" s="200">
        <v>8.0173817901744009</v>
      </c>
      <c r="O34" s="120"/>
      <c r="P34" s="113">
        <v>870.68314826702829</v>
      </c>
      <c r="Q34" s="197">
        <v>8.9915361160929699E-3</v>
      </c>
      <c r="R34" s="198">
        <v>4.5</v>
      </c>
      <c r="S34" s="116">
        <v>35.229505379924319</v>
      </c>
      <c r="T34" s="117"/>
      <c r="U34" s="121">
        <v>2.1096332732015486</v>
      </c>
      <c r="V34" s="122">
        <v>0.99299450974733083</v>
      </c>
      <c r="W34" s="201">
        <v>0.21092810721830324</v>
      </c>
      <c r="X34" s="202">
        <v>896.62552675668917</v>
      </c>
      <c r="Y34" s="125">
        <v>9.4205117820904474E-3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1319.0129999999999</v>
      </c>
      <c r="F35" s="133">
        <v>2.0040607047839085E-3</v>
      </c>
      <c r="G35" s="134">
        <v>7.2678783453991747</v>
      </c>
      <c r="H35" s="135">
        <v>19.211779686</v>
      </c>
      <c r="I35" s="117"/>
      <c r="J35" s="132">
        <v>1686.09114</v>
      </c>
      <c r="K35" s="133">
        <v>2.4819401052089273E-3</v>
      </c>
      <c r="L35" s="134">
        <v>6.2239781864935253</v>
      </c>
      <c r="M35" s="203">
        <v>26.045962141349996</v>
      </c>
      <c r="N35" s="204">
        <v>0.151917</v>
      </c>
      <c r="O35" s="120"/>
      <c r="P35" s="132">
        <v>832.94027979960629</v>
      </c>
      <c r="Q35" s="133">
        <v>7.4999999999999997E-3</v>
      </c>
      <c r="R35" s="134">
        <v>4.5</v>
      </c>
      <c r="S35" s="135">
        <v>28.111734443236713</v>
      </c>
      <c r="T35" s="117"/>
      <c r="U35" s="138">
        <v>2.0242641410085844</v>
      </c>
      <c r="V35" s="139">
        <v>0.92651565821888615</v>
      </c>
      <c r="W35" s="205">
        <v>5.2650223189771479E-3</v>
      </c>
      <c r="X35" s="124">
        <v>854.93359225092809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150.73099999999999</v>
      </c>
      <c r="K36" s="144">
        <v>1.1457384481333441E-2</v>
      </c>
      <c r="L36" s="145">
        <v>2.6818524074178498</v>
      </c>
      <c r="M36" s="207">
        <v>4.6315135704429569</v>
      </c>
      <c r="N36" s="208">
        <v>0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3.993628627620192</v>
      </c>
      <c r="V36" s="150">
        <v>8.1808188911072932</v>
      </c>
      <c r="W36" s="209">
        <v>0</v>
      </c>
      <c r="X36" s="124">
        <v>41.691934505761068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2.5</v>
      </c>
      <c r="I37" s="117"/>
      <c r="J37" s="210"/>
      <c r="K37" s="154"/>
      <c r="L37" s="212"/>
      <c r="M37" s="214">
        <v>3.9180000000000001</v>
      </c>
      <c r="N37" s="208">
        <v>0.15</v>
      </c>
      <c r="O37" s="120"/>
      <c r="P37" s="210"/>
      <c r="Q37" s="154"/>
      <c r="R37" s="155"/>
      <c r="S37" s="213">
        <v>2.6120494448010847</v>
      </c>
      <c r="T37" s="117"/>
      <c r="U37" s="215"/>
      <c r="V37" s="150">
        <v>1.4999716057436145</v>
      </c>
      <c r="W37" s="209">
        <v>5.5764640318530817E-2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3.5376974769230782E-2</v>
      </c>
      <c r="I38" s="117"/>
      <c r="J38" s="219"/>
      <c r="K38" s="220"/>
      <c r="L38" s="221"/>
      <c r="M38" s="224">
        <v>0.38722971158595554</v>
      </c>
      <c r="N38" s="225">
        <v>7.7154647901744005</v>
      </c>
      <c r="O38" s="120"/>
      <c r="P38" s="219"/>
      <c r="Q38" s="220"/>
      <c r="R38" s="226"/>
      <c r="S38" s="227">
        <v>3.9395784648751926</v>
      </c>
      <c r="T38" s="117"/>
      <c r="U38" s="228"/>
      <c r="V38" s="246">
        <v>9.8292168829342788E-2</v>
      </c>
      <c r="W38" s="247">
        <v>1.3209700730838505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63</v>
      </c>
      <c r="F40" s="251" t="s">
        <v>21</v>
      </c>
      <c r="G40" s="198">
        <v>5.3057260986862058</v>
      </c>
      <c r="H40" s="252">
        <v>47.606776831764243</v>
      </c>
      <c r="I40" s="117"/>
      <c r="J40" s="113">
        <v>53</v>
      </c>
      <c r="K40" s="251" t="s">
        <v>21</v>
      </c>
      <c r="L40" s="198">
        <v>5.6766949822579518</v>
      </c>
      <c r="M40" s="199">
        <v>68.013554957020077</v>
      </c>
      <c r="N40" s="200">
        <v>118.15736197677414</v>
      </c>
      <c r="O40" s="120"/>
      <c r="P40" s="113">
        <v>589</v>
      </c>
      <c r="Q40" s="251">
        <v>72.611970884124617</v>
      </c>
      <c r="R40" s="198">
        <v>5.1871836274258154</v>
      </c>
      <c r="S40" s="116">
        <v>221.84780802337298</v>
      </c>
      <c r="T40" s="117"/>
      <c r="U40" s="121">
        <v>8.9983022071307303E-2</v>
      </c>
      <c r="V40" s="122">
        <v>0.3065775387325641</v>
      </c>
      <c r="W40" s="201">
        <v>0.55791091575520413</v>
      </c>
      <c r="X40" s="202">
        <v>673</v>
      </c>
      <c r="Y40" s="244">
        <v>61.238915069090154</v>
      </c>
      <c r="Z40" s="243">
        <v>5.1387013165999758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18</v>
      </c>
      <c r="F41" s="254" t="s">
        <v>21</v>
      </c>
      <c r="G41" s="255">
        <v>5</v>
      </c>
      <c r="H41" s="147">
        <v>18.133676831764234</v>
      </c>
      <c r="I41" s="117"/>
      <c r="J41" s="253">
        <v>4</v>
      </c>
      <c r="K41" s="254" t="s">
        <v>21</v>
      </c>
      <c r="L41" s="255">
        <v>5</v>
      </c>
      <c r="M41" s="147">
        <v>8.3572349570200686</v>
      </c>
      <c r="N41" s="148">
        <v>28.676030495292672</v>
      </c>
      <c r="O41" s="120"/>
      <c r="P41" s="143">
        <v>78</v>
      </c>
      <c r="Q41" s="256">
        <v>166.77230836996566</v>
      </c>
      <c r="R41" s="145">
        <v>5</v>
      </c>
      <c r="S41" s="146">
        <v>65.041200264286601</v>
      </c>
      <c r="T41" s="117"/>
      <c r="U41" s="149">
        <v>5.128205128205128E-2</v>
      </c>
      <c r="V41" s="150">
        <v>0.12849140118973071</v>
      </c>
      <c r="W41" s="151">
        <v>0.3907325265350845</v>
      </c>
      <c r="X41" s="124">
        <v>161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20</v>
      </c>
      <c r="F42" s="254" t="s">
        <v>21</v>
      </c>
      <c r="G42" s="255">
        <v>5</v>
      </c>
      <c r="H42" s="147">
        <v>26.795000000000009</v>
      </c>
      <c r="I42" s="117"/>
      <c r="J42" s="253">
        <v>-22</v>
      </c>
      <c r="K42" s="254" t="s">
        <v>21</v>
      </c>
      <c r="L42" s="255">
        <v>5</v>
      </c>
      <c r="M42" s="147">
        <v>53.885000000000005</v>
      </c>
      <c r="N42" s="148">
        <v>66.314999999999998</v>
      </c>
      <c r="O42" s="120"/>
      <c r="P42" s="143">
        <v>142</v>
      </c>
      <c r="Q42" s="256">
        <v>176.08354084665433</v>
      </c>
      <c r="R42" s="145">
        <v>5</v>
      </c>
      <c r="S42" s="146">
        <v>125.01931400112457</v>
      </c>
      <c r="T42" s="117"/>
      <c r="U42" s="149">
        <v>-0.15492957746478872</v>
      </c>
      <c r="V42" s="150">
        <v>0.43101340325315896</v>
      </c>
      <c r="W42" s="151">
        <v>0.72061679386270294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29</v>
      </c>
      <c r="F43" s="254">
        <v>18.057266294114694</v>
      </c>
      <c r="G43" s="255">
        <v>5.6641635936976202</v>
      </c>
      <c r="H43" s="147">
        <v>2.9661</v>
      </c>
      <c r="I43" s="117"/>
      <c r="J43" s="253">
        <v>54</v>
      </c>
      <c r="K43" s="254">
        <v>14.867089948342539</v>
      </c>
      <c r="L43" s="255">
        <v>5.6641635936976202</v>
      </c>
      <c r="M43" s="147">
        <v>4.54732</v>
      </c>
      <c r="N43" s="148">
        <v>18.70233148148148</v>
      </c>
      <c r="O43" s="120"/>
      <c r="P43" s="143">
        <v>166</v>
      </c>
      <c r="Q43" s="256">
        <v>18.262454279660513</v>
      </c>
      <c r="R43" s="145">
        <v>5.6641635936976202</v>
      </c>
      <c r="S43" s="146">
        <v>17.171293757961784</v>
      </c>
      <c r="T43" s="117"/>
      <c r="U43" s="149">
        <v>0.3253012048192771</v>
      </c>
      <c r="V43" s="150">
        <v>0.26482104750502866</v>
      </c>
      <c r="W43" s="151">
        <v>0.58368928763058525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17</v>
      </c>
      <c r="K44" s="258">
        <v>14.399999999999999</v>
      </c>
      <c r="L44" s="259">
        <v>5</v>
      </c>
      <c r="M44" s="260">
        <v>1.224</v>
      </c>
      <c r="N44" s="261">
        <v>4.4640000000000004</v>
      </c>
      <c r="O44" s="120"/>
      <c r="P44" s="262">
        <v>203</v>
      </c>
      <c r="Q44" s="263">
        <v>14.399999999999999</v>
      </c>
      <c r="R44" s="264">
        <v>5</v>
      </c>
      <c r="S44" s="265">
        <v>14.616</v>
      </c>
      <c r="T44" s="117"/>
      <c r="U44" s="266">
        <v>8.3743842364532015E-2</v>
      </c>
      <c r="V44" s="229">
        <v>8.3743842364532015E-2</v>
      </c>
      <c r="W44" s="267">
        <v>0.31155778894472363</v>
      </c>
      <c r="X44" s="124">
        <v>199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-2.8446900000000017</v>
      </c>
      <c r="I46" s="117"/>
      <c r="J46" s="274"/>
      <c r="K46" s="275"/>
      <c r="L46" s="276"/>
      <c r="M46" s="199">
        <v>-7.9677599999999993</v>
      </c>
      <c r="N46" s="200">
        <v>-8.5492718000000014</v>
      </c>
      <c r="O46" s="120"/>
      <c r="P46" s="274"/>
      <c r="Q46" s="275"/>
      <c r="R46" s="276"/>
      <c r="S46" s="116">
        <v>-18.299286395777322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-2.8446900000000017</v>
      </c>
      <c r="I47" s="117"/>
      <c r="J47" s="278"/>
      <c r="K47" s="279"/>
      <c r="L47" s="280"/>
      <c r="M47" s="203">
        <v>-14.40349</v>
      </c>
      <c r="N47" s="204">
        <v>-10.282420000000002</v>
      </c>
      <c r="O47" s="120"/>
      <c r="P47" s="281"/>
      <c r="Q47" s="282"/>
      <c r="R47" s="283"/>
      <c r="S47" s="135">
        <v>-37.502362286626145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6.4357300000000004</v>
      </c>
      <c r="N48" s="225">
        <v>1.7331482000000002</v>
      </c>
      <c r="O48" s="120"/>
      <c r="P48" s="287"/>
      <c r="Q48" s="288"/>
      <c r="R48" s="289"/>
      <c r="S48" s="265">
        <v>19.203075890848822</v>
      </c>
      <c r="T48" s="117"/>
      <c r="U48" s="228"/>
      <c r="V48" s="229">
        <v>0.33514058042477096</v>
      </c>
      <c r="W48" s="230">
        <v>0.14679933282870467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158.65212002351063</v>
      </c>
      <c r="I50" s="297"/>
      <c r="J50" s="293"/>
      <c r="K50" s="298"/>
      <c r="L50" s="295"/>
      <c r="M50" s="296">
        <v>537.55856395485148</v>
      </c>
      <c r="N50" s="299">
        <v>705.36641325762105</v>
      </c>
      <c r="O50" s="300"/>
      <c r="P50" s="293"/>
      <c r="Q50" s="294"/>
      <c r="R50" s="301"/>
      <c r="S50" s="296">
        <v>1609.9190114502187</v>
      </c>
      <c r="T50" s="302"/>
      <c r="U50" s="303"/>
      <c r="V50" s="304">
        <v>0.33390410333164366</v>
      </c>
      <c r="W50" s="305">
        <v>0.40134740741715302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360.00073172934515</v>
      </c>
      <c r="F53" s="321"/>
      <c r="G53" s="322"/>
      <c r="H53" s="323">
        <v>7.4235084568250258</v>
      </c>
      <c r="I53" s="117"/>
      <c r="J53" s="320">
        <v>275.69159037607085</v>
      </c>
      <c r="K53" s="321"/>
      <c r="L53" s="322"/>
      <c r="M53" s="324">
        <v>6.2551259683209937</v>
      </c>
      <c r="N53" s="325">
        <v>4.7556512583333355</v>
      </c>
      <c r="O53" s="120"/>
      <c r="P53" s="320">
        <v>154.78437636126037</v>
      </c>
      <c r="Q53" s="321"/>
      <c r="R53" s="322"/>
      <c r="S53" s="326">
        <v>6.3248671409902721</v>
      </c>
      <c r="T53" s="117"/>
      <c r="U53" s="327">
        <v>1.781133192232645</v>
      </c>
      <c r="V53" s="328">
        <v>0.98897349602534745</v>
      </c>
      <c r="W53" s="329">
        <v>0.63370253939326693</v>
      </c>
      <c r="X53" s="124">
        <v>250.15160703456624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9.4380717293451433</v>
      </c>
      <c r="F54" s="144">
        <v>0.01</v>
      </c>
      <c r="G54" s="145">
        <v>5</v>
      </c>
      <c r="H54" s="213">
        <v>0.47190358646725716</v>
      </c>
      <c r="I54" s="117"/>
      <c r="J54" s="143">
        <v>56.62843037607086</v>
      </c>
      <c r="K54" s="144">
        <v>0.01</v>
      </c>
      <c r="L54" s="145">
        <v>5</v>
      </c>
      <c r="M54" s="330">
        <v>2.831421518803543</v>
      </c>
      <c r="N54" s="331">
        <v>3.0258339583333349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0.75</v>
      </c>
      <c r="V54" s="150">
        <v>0.75</v>
      </c>
      <c r="W54" s="151">
        <v>0.72576002869697143</v>
      </c>
      <c r="X54" s="124">
        <v>83.383869011521966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200.99997999999999</v>
      </c>
      <c r="F55" s="144">
        <v>2.9746815357505922E-3</v>
      </c>
      <c r="G55" s="145">
        <v>5.36</v>
      </c>
      <c r="H55" s="332">
        <v>3.2048025804703975</v>
      </c>
      <c r="I55" s="117"/>
      <c r="J55" s="143">
        <v>54.519380000000012</v>
      </c>
      <c r="K55" s="144">
        <v>2.9746815357505922E-3</v>
      </c>
      <c r="L55" s="145">
        <v>5.36</v>
      </c>
      <c r="M55" s="330">
        <v>0.86927297062241604</v>
      </c>
      <c r="N55" s="331">
        <v>1.6495518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0.80229694457264977</v>
      </c>
      <c r="V55" s="150">
        <v>0.39776298453489617</v>
      </c>
      <c r="W55" s="151">
        <v>0.49456562149090899</v>
      </c>
      <c r="X55" s="124">
        <v>166.76773802304427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149.56267999999997</v>
      </c>
      <c r="F56" s="333" t="s">
        <v>21</v>
      </c>
      <c r="G56" s="259">
        <v>5.36</v>
      </c>
      <c r="H56" s="334">
        <v>3.7468022898873716</v>
      </c>
      <c r="I56" s="117"/>
      <c r="J56" s="262">
        <v>164.54377999999997</v>
      </c>
      <c r="K56" s="333" t="s">
        <v>21</v>
      </c>
      <c r="L56" s="259">
        <v>5.36</v>
      </c>
      <c r="M56" s="334">
        <v>2.5544314788950349</v>
      </c>
      <c r="N56" s="335">
        <v>8.0265500000000545E-2</v>
      </c>
      <c r="O56" s="120"/>
      <c r="P56" s="262">
        <v>11.325686075214168</v>
      </c>
      <c r="Q56" s="333">
        <v>6.0000000000000001E-3</v>
      </c>
      <c r="R56" s="259">
        <v>5.36</v>
      </c>
      <c r="S56" s="265">
        <v>0.36423406417888771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1319.0129999999999</v>
      </c>
      <c r="F58" s="336">
        <v>2.2685364300938119E-3</v>
      </c>
      <c r="G58" s="337">
        <v>7.2678783453991747</v>
      </c>
      <c r="H58" s="326">
        <v>21.747156660769232</v>
      </c>
      <c r="I58" s="117"/>
      <c r="J58" s="320">
        <v>1836.82214</v>
      </c>
      <c r="K58" s="336">
        <v>3.0599774474871417E-3</v>
      </c>
      <c r="L58" s="337">
        <v>6.2239781864935253</v>
      </c>
      <c r="M58" s="338">
        <v>34.982705423378903</v>
      </c>
      <c r="N58" s="339">
        <v>8.0173817901744009</v>
      </c>
      <c r="O58" s="120"/>
      <c r="P58" s="320">
        <v>870.68314826702829</v>
      </c>
      <c r="Q58" s="336">
        <v>8.9915361160929699E-3</v>
      </c>
      <c r="R58" s="337">
        <v>4.5</v>
      </c>
      <c r="S58" s="326">
        <v>35.229505379924319</v>
      </c>
      <c r="T58" s="117"/>
      <c r="U58" s="327">
        <v>2.1096332732015486</v>
      </c>
      <c r="V58" s="328">
        <v>0.99299450974733083</v>
      </c>
      <c r="W58" s="329">
        <v>0.21092810721830324</v>
      </c>
      <c r="X58" s="124">
        <v>896.62552675668917</v>
      </c>
      <c r="Y58" s="242">
        <v>9.4205117820904474E-3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886.274</v>
      </c>
      <c r="G60" s="198">
        <v>5</v>
      </c>
      <c r="H60" s="252">
        <v>4.4313700000000003</v>
      </c>
      <c r="I60" s="117"/>
      <c r="J60" s="113">
        <v>16</v>
      </c>
      <c r="K60" s="251">
        <v>149.24443118311532</v>
      </c>
      <c r="L60" s="198">
        <v>5</v>
      </c>
      <c r="M60" s="199">
        <v>11.939554494649226</v>
      </c>
      <c r="N60" s="340">
        <v>6.9463144946492275</v>
      </c>
      <c r="O60" s="120"/>
      <c r="P60" s="113">
        <v>14</v>
      </c>
      <c r="Q60" s="251">
        <v>267.81178989254795</v>
      </c>
      <c r="R60" s="198">
        <v>5</v>
      </c>
      <c r="S60" s="116">
        <v>18.746825292478356</v>
      </c>
      <c r="T60" s="117"/>
      <c r="U60" s="121">
        <v>1.1428571428571428</v>
      </c>
      <c r="V60" s="122">
        <v>0.63688407548341752</v>
      </c>
      <c r="W60" s="201">
        <v>0.40188300023639628</v>
      </c>
      <c r="X60" s="124">
        <v>16</v>
      </c>
      <c r="Y60" s="127">
        <v>216.05524775131241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1">
        <v>2.8775999999999997</v>
      </c>
      <c r="I61" s="117"/>
      <c r="J61" s="143">
        <v>11</v>
      </c>
      <c r="K61" s="256">
        <v>120</v>
      </c>
      <c r="L61" s="145">
        <v>5</v>
      </c>
      <c r="M61" s="341">
        <v>6.6</v>
      </c>
      <c r="N61" s="342">
        <v>0.96120000000000005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1.8333333333333333</v>
      </c>
      <c r="V61" s="150">
        <v>1.079066117323916</v>
      </c>
      <c r="W61" s="151">
        <v>0.11786344908769865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343">
        <v>-0.65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1.7650000000000001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0.66666666666666663</v>
      </c>
      <c r="V62" s="150">
        <v>0.31632653061224492</v>
      </c>
      <c r="W62" s="151">
        <v>0.56652222757181825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2.2037700000000005</v>
      </c>
      <c r="I64" s="117"/>
      <c r="J64" s="219"/>
      <c r="K64" s="220"/>
      <c r="L64" s="221"/>
      <c r="M64" s="347">
        <v>4.3211300000000001</v>
      </c>
      <c r="N64" s="335">
        <v>4.1316899999999999</v>
      </c>
      <c r="O64" s="120"/>
      <c r="P64" s="219"/>
      <c r="Q64" s="220"/>
      <c r="R64" s="221"/>
      <c r="S64" s="265">
        <v>9.513576303179903</v>
      </c>
      <c r="T64" s="117"/>
      <c r="U64" s="228"/>
      <c r="V64" s="229">
        <v>0.45420668971306477</v>
      </c>
      <c r="W64" s="267">
        <v>0.70786044779220914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33.602035117594255</v>
      </c>
      <c r="I66" s="297"/>
      <c r="J66" s="293"/>
      <c r="K66" s="298"/>
      <c r="L66" s="295"/>
      <c r="M66" s="349">
        <v>53.177385886349128</v>
      </c>
      <c r="N66" s="350">
        <v>19.719347543156964</v>
      </c>
      <c r="O66" s="300"/>
      <c r="P66" s="293"/>
      <c r="Q66" s="294"/>
      <c r="R66" s="301"/>
      <c r="S66" s="296">
        <v>60.301197813392946</v>
      </c>
      <c r="T66" s="302"/>
      <c r="U66" s="303"/>
      <c r="V66" s="304">
        <v>0.88186284542656945</v>
      </c>
      <c r="W66" s="305">
        <v>0.31400740425078494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163.08349002351062</v>
      </c>
      <c r="I68" s="297"/>
      <c r="J68" s="293"/>
      <c r="K68" s="298"/>
      <c r="L68" s="295"/>
      <c r="M68" s="296">
        <v>549.49811844950068</v>
      </c>
      <c r="N68" s="299">
        <v>712.31272775227023</v>
      </c>
      <c r="O68" s="300"/>
      <c r="P68" s="293"/>
      <c r="Q68" s="294"/>
      <c r="R68" s="301"/>
      <c r="S68" s="296">
        <v>1628.6658367426971</v>
      </c>
      <c r="T68" s="302"/>
      <c r="U68" s="303"/>
      <c r="V68" s="304">
        <v>0.33739156679831095</v>
      </c>
      <c r="W68" s="305">
        <v>0.40135262350568168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341.97599916666672</v>
      </c>
      <c r="F13" s="114"/>
      <c r="G13" s="115"/>
      <c r="H13" s="116">
        <v>18.565131488177201</v>
      </c>
      <c r="I13" s="117"/>
      <c r="J13" s="113">
        <v>464.20222333333322</v>
      </c>
      <c r="K13" s="114"/>
      <c r="L13" s="115"/>
      <c r="M13" s="118">
        <v>58.300524981778189</v>
      </c>
      <c r="N13" s="119">
        <v>45.48614368135101</v>
      </c>
      <c r="O13" s="120"/>
      <c r="P13" s="113">
        <v>1178.7322807323289</v>
      </c>
      <c r="Q13" s="114"/>
      <c r="R13" s="115"/>
      <c r="S13" s="116">
        <v>111.87314871745528</v>
      </c>
      <c r="T13" s="117"/>
      <c r="U13" s="121">
        <v>0.39381480504201621</v>
      </c>
      <c r="V13" s="122">
        <v>0.52113063456380315</v>
      </c>
      <c r="W13" s="123">
        <v>0.29880782127101396</v>
      </c>
      <c r="X13" s="124">
        <v>517.40196961878189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45.161239166666753</v>
      </c>
      <c r="F14" s="133">
        <v>0.01</v>
      </c>
      <c r="G14" s="134">
        <v>5</v>
      </c>
      <c r="H14" s="135">
        <v>2.2580619583333377</v>
      </c>
      <c r="I14" s="117"/>
      <c r="J14" s="132">
        <v>244.79548333333341</v>
      </c>
      <c r="K14" s="133">
        <v>0.01</v>
      </c>
      <c r="L14" s="134">
        <v>5</v>
      </c>
      <c r="M14" s="136">
        <v>12.23977416666667</v>
      </c>
      <c r="N14" s="137">
        <v>20.361575382966876</v>
      </c>
      <c r="O14" s="120"/>
      <c r="P14" s="132">
        <v>824.2883082044259</v>
      </c>
      <c r="Q14" s="133">
        <v>0.01</v>
      </c>
      <c r="R14" s="134">
        <v>5</v>
      </c>
      <c r="S14" s="135">
        <v>41.214415410221292</v>
      </c>
      <c r="T14" s="117"/>
      <c r="U14" s="138">
        <v>0.2969779880374373</v>
      </c>
      <c r="V14" s="139">
        <v>0.2969779880374373</v>
      </c>
      <c r="W14" s="140">
        <v>0.75000000000000011</v>
      </c>
      <c r="X14" s="124">
        <v>542.97534354578329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21.130839999999996</v>
      </c>
      <c r="F15" s="144">
        <v>7.000000000000001E-3</v>
      </c>
      <c r="G15" s="145">
        <v>5.37</v>
      </c>
      <c r="H15" s="146">
        <v>0.79430827560000006</v>
      </c>
      <c r="I15" s="117"/>
      <c r="J15" s="143">
        <v>-68.989050000000034</v>
      </c>
      <c r="K15" s="144">
        <v>7.000000000000001E-3</v>
      </c>
      <c r="L15" s="145">
        <v>5.37</v>
      </c>
      <c r="M15" s="147">
        <v>-2.5932983895000019</v>
      </c>
      <c r="N15" s="148">
        <v>-4.3527400999999992</v>
      </c>
      <c r="O15" s="120"/>
      <c r="P15" s="143">
        <v>412.14415410221295</v>
      </c>
      <c r="Q15" s="144">
        <v>4.0000000000000001E-3</v>
      </c>
      <c r="R15" s="145">
        <v>5.36</v>
      </c>
      <c r="S15" s="146">
        <v>8.8363706639514454</v>
      </c>
      <c r="T15" s="117"/>
      <c r="U15" s="149">
        <v>-0.16739058242929863</v>
      </c>
      <c r="V15" s="150">
        <v>-0.29348003701106984</v>
      </c>
      <c r="W15" s="151" t="s">
        <v>21</v>
      </c>
      <c r="X15" s="124">
        <v>-1368.9096689393691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-158.74941000000004</v>
      </c>
      <c r="F16" s="152"/>
      <c r="G16" s="153"/>
      <c r="H16" s="146">
        <v>-7.7075777500215441</v>
      </c>
      <c r="I16" s="117"/>
      <c r="J16" s="143">
        <v>-1042.51386</v>
      </c>
      <c r="K16" s="152"/>
      <c r="L16" s="153"/>
      <c r="M16" s="147">
        <v>-31.492398413956639</v>
      </c>
      <c r="N16" s="148">
        <v>-6.0806966608828663</v>
      </c>
      <c r="O16" s="120"/>
      <c r="P16" s="143">
        <v>-337.95820636381478</v>
      </c>
      <c r="Q16" s="154"/>
      <c r="R16" s="155"/>
      <c r="S16" s="146">
        <v>-9.2485148180536605</v>
      </c>
      <c r="T16" s="117"/>
      <c r="U16" s="149" t="s">
        <v>21</v>
      </c>
      <c r="V16" s="150" t="s">
        <v>21</v>
      </c>
      <c r="W16" s="151" t="s">
        <v>21</v>
      </c>
      <c r="X16" s="124">
        <v>-155.9486366983889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434.43333000000001</v>
      </c>
      <c r="F17" s="152"/>
      <c r="G17" s="153"/>
      <c r="H17" s="146">
        <v>23.220339004265409</v>
      </c>
      <c r="I17" s="117"/>
      <c r="J17" s="143">
        <v>1330.9096499999998</v>
      </c>
      <c r="K17" s="152"/>
      <c r="L17" s="153"/>
      <c r="M17" s="147">
        <v>80.14644761856816</v>
      </c>
      <c r="N17" s="148">
        <v>35.558005059266996</v>
      </c>
      <c r="O17" s="120"/>
      <c r="P17" s="143">
        <v>280.25802478950482</v>
      </c>
      <c r="Q17" s="154"/>
      <c r="R17" s="155"/>
      <c r="S17" s="146">
        <v>71.07087746133621</v>
      </c>
      <c r="T17" s="117"/>
      <c r="U17" s="149">
        <v>4.7488725826838127</v>
      </c>
      <c r="V17" s="150">
        <v>1.1276974547298817</v>
      </c>
      <c r="W17" s="151">
        <v>0.28638775342431999</v>
      </c>
      <c r="X17" s="124">
        <v>1499.2849317107566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373.38672000000003</v>
      </c>
      <c r="F18" s="160">
        <v>5.4000079804268552E-3</v>
      </c>
      <c r="G18" s="161">
        <v>1</v>
      </c>
      <c r="H18" s="162">
        <v>2.0162912677854079</v>
      </c>
      <c r="I18" s="163"/>
      <c r="J18" s="159">
        <v>2696.8169000000003</v>
      </c>
      <c r="K18" s="160">
        <v>4.2612804756808524E-3</v>
      </c>
      <c r="L18" s="161">
        <v>1</v>
      </c>
      <c r="M18" s="164">
        <v>11.491893202456163</v>
      </c>
      <c r="N18" s="165">
        <v>13.953837330498997</v>
      </c>
      <c r="O18" s="166"/>
      <c r="P18" s="159">
        <v>5625.7510000000002</v>
      </c>
      <c r="Q18" s="167">
        <v>5.1000000000000004E-3</v>
      </c>
      <c r="R18" s="168">
        <v>1</v>
      </c>
      <c r="S18" s="162">
        <v>28.691330100000002</v>
      </c>
      <c r="T18" s="163"/>
      <c r="U18" s="169">
        <v>0.47937011431895937</v>
      </c>
      <c r="V18" s="170">
        <v>0.40053539387691761</v>
      </c>
      <c r="W18" s="171">
        <v>0.41633842613597433</v>
      </c>
      <c r="X18" s="124">
        <v>5319.9384811085038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285.64758999999998</v>
      </c>
      <c r="F19" s="160">
        <v>4.7840000000000001E-3</v>
      </c>
      <c r="G19" s="161">
        <v>8</v>
      </c>
      <c r="H19" s="162">
        <v>10.932304564479999</v>
      </c>
      <c r="I19" s="163"/>
      <c r="J19" s="159">
        <v>1348.7806399999999</v>
      </c>
      <c r="K19" s="160">
        <v>4.7840000000000001E-3</v>
      </c>
      <c r="L19" s="161">
        <v>8</v>
      </c>
      <c r="M19" s="164">
        <v>51.620532654080002</v>
      </c>
      <c r="N19" s="165">
        <v>0.72526685504000066</v>
      </c>
      <c r="O19" s="166"/>
      <c r="P19" s="159">
        <v>453.35856951243431</v>
      </c>
      <c r="Q19" s="167">
        <v>4.7840000000000001E-3</v>
      </c>
      <c r="R19" s="168">
        <v>8</v>
      </c>
      <c r="S19" s="162">
        <v>17.350939172379885</v>
      </c>
      <c r="T19" s="163"/>
      <c r="U19" s="169">
        <v>2.97508579456334</v>
      </c>
      <c r="V19" s="170">
        <v>2.9750857945633404</v>
      </c>
      <c r="W19" s="171">
        <v>1.2263636582286167E-2</v>
      </c>
      <c r="X19" s="124">
        <v>1590.4589041861486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65.723039999999969</v>
      </c>
      <c r="F20" s="179">
        <v>2.5999999999999999E-3</v>
      </c>
      <c r="G20" s="180">
        <v>8</v>
      </c>
      <c r="H20" s="181">
        <v>1.3670392319999993</v>
      </c>
      <c r="I20" s="163"/>
      <c r="J20" s="178">
        <v>636.29477028999997</v>
      </c>
      <c r="K20" s="179">
        <v>2.5999999999999999E-3</v>
      </c>
      <c r="L20" s="180">
        <v>8</v>
      </c>
      <c r="M20" s="182">
        <v>13.234931222031999</v>
      </c>
      <c r="N20" s="183">
        <v>21.961521943727998</v>
      </c>
      <c r="O20" s="166"/>
      <c r="P20" s="178">
        <v>1343.586</v>
      </c>
      <c r="Q20" s="179">
        <v>2.5999999999999999E-3</v>
      </c>
      <c r="R20" s="180">
        <v>8</v>
      </c>
      <c r="S20" s="181">
        <v>27.946588800000001</v>
      </c>
      <c r="T20" s="163"/>
      <c r="U20" s="184">
        <v>0.47357948824265805</v>
      </c>
      <c r="V20" s="185">
        <v>0.47357948824265805</v>
      </c>
      <c r="W20" s="186">
        <v>0.70385014877566832</v>
      </c>
      <c r="X20" s="124">
        <v>1147.1318097956926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464.73322000000002</v>
      </c>
      <c r="F22" s="197">
        <v>3.0389793910064633E-2</v>
      </c>
      <c r="G22" s="198">
        <v>2.5424189189189184</v>
      </c>
      <c r="H22" s="116">
        <v>35.906955565498535</v>
      </c>
      <c r="I22" s="117"/>
      <c r="J22" s="113">
        <v>1085.99782</v>
      </c>
      <c r="K22" s="197">
        <v>3.8448596649786775E-2</v>
      </c>
      <c r="L22" s="198">
        <v>2.2286134217912732</v>
      </c>
      <c r="M22" s="199">
        <v>93.055958779642992</v>
      </c>
      <c r="N22" s="200">
        <v>181.93243270613115</v>
      </c>
      <c r="O22" s="120"/>
      <c r="P22" s="113">
        <v>3360.6870229007604</v>
      </c>
      <c r="Q22" s="197">
        <v>4.0854310692084041E-2</v>
      </c>
      <c r="R22" s="198">
        <v>2.5</v>
      </c>
      <c r="S22" s="116">
        <v>343.24637943110656</v>
      </c>
      <c r="T22" s="117"/>
      <c r="U22" s="121">
        <v>0.32314756256672372</v>
      </c>
      <c r="V22" s="122">
        <v>0.27110543433516499</v>
      </c>
      <c r="W22" s="201">
        <v>0.48426729748951985</v>
      </c>
      <c r="X22" s="202">
        <v>3601.3955687651987</v>
      </c>
      <c r="Y22" s="125">
        <v>4.1726710622110419E-2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444</v>
      </c>
      <c r="F23" s="133">
        <v>2.7509464101896301E-2</v>
      </c>
      <c r="G23" s="134">
        <v>2.5424189189189184</v>
      </c>
      <c r="H23" s="135">
        <v>31.053618400000001</v>
      </c>
      <c r="I23" s="117"/>
      <c r="J23" s="132">
        <v>979.75</v>
      </c>
      <c r="K23" s="133">
        <v>3.1112853311496682E-2</v>
      </c>
      <c r="L23" s="134">
        <v>2.2286134217912732</v>
      </c>
      <c r="M23" s="203">
        <v>67.934417400000015</v>
      </c>
      <c r="N23" s="204">
        <v>140.64318477434128</v>
      </c>
      <c r="O23" s="120"/>
      <c r="P23" s="132">
        <v>3032.4427480916002</v>
      </c>
      <c r="Q23" s="133">
        <v>3.3500000000000002E-2</v>
      </c>
      <c r="R23" s="134">
        <v>2.5</v>
      </c>
      <c r="S23" s="135">
        <v>253.96708015267151</v>
      </c>
      <c r="T23" s="117"/>
      <c r="U23" s="138">
        <v>0.3230893643801136</v>
      </c>
      <c r="V23" s="139">
        <v>0.26749300483811311</v>
      </c>
      <c r="W23" s="205">
        <v>0.49229729958203028</v>
      </c>
      <c r="X23" s="124">
        <v>3265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20.733219999999992</v>
      </c>
      <c r="F24" s="144">
        <v>4.3199999999999988E-2</v>
      </c>
      <c r="G24" s="145">
        <v>1.5800000000000007</v>
      </c>
      <c r="H24" s="146">
        <v>1.4151666643199996</v>
      </c>
      <c r="I24" s="117"/>
      <c r="J24" s="143">
        <v>106.24781999999999</v>
      </c>
      <c r="K24" s="144">
        <v>4.3137549306894001E-2</v>
      </c>
      <c r="L24" s="145">
        <v>1.5800000000000003</v>
      </c>
      <c r="M24" s="207">
        <v>7.2415675069199992</v>
      </c>
      <c r="N24" s="208">
        <v>7.5145633434199999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0.32368521906976738</v>
      </c>
      <c r="V24" s="150">
        <v>0.34283635763955106</v>
      </c>
      <c r="W24" s="209">
        <v>0.34714021817180041</v>
      </c>
      <c r="X24" s="124">
        <v>336.39556876519862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1.0427500000000001</v>
      </c>
      <c r="I25" s="117"/>
      <c r="J25" s="210"/>
      <c r="K25" s="152"/>
      <c r="L25" s="212"/>
      <c r="M25" s="214">
        <v>3.68825</v>
      </c>
      <c r="N25" s="208">
        <v>3.0795225669750215</v>
      </c>
      <c r="O25" s="120"/>
      <c r="P25" s="210"/>
      <c r="Q25" s="152"/>
      <c r="R25" s="155"/>
      <c r="S25" s="213">
        <v>18.194656488549601</v>
      </c>
      <c r="T25" s="117"/>
      <c r="U25" s="215"/>
      <c r="V25" s="150">
        <v>0.20271061464233289</v>
      </c>
      <c r="W25" s="209">
        <v>0.15719870173430431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2.3954205011785348</v>
      </c>
      <c r="I26" s="117"/>
      <c r="J26" s="219"/>
      <c r="K26" s="223"/>
      <c r="L26" s="221"/>
      <c r="M26" s="224">
        <v>14.191723872722989</v>
      </c>
      <c r="N26" s="225">
        <v>30.695162021394854</v>
      </c>
      <c r="O26" s="120"/>
      <c r="P26" s="219"/>
      <c r="Q26" s="223"/>
      <c r="R26" s="226"/>
      <c r="S26" s="227">
        <v>49.962123705915978</v>
      </c>
      <c r="T26" s="117"/>
      <c r="U26" s="228"/>
      <c r="V26" s="229">
        <v>0.28404965241784863</v>
      </c>
      <c r="W26" s="230">
        <v>0.6294968598632501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581.34615000000008</v>
      </c>
      <c r="F28" s="197">
        <v>3.4125098103805888E-3</v>
      </c>
      <c r="G28" s="198">
        <v>7.9290733352237748</v>
      </c>
      <c r="H28" s="116">
        <v>15.730087696611269</v>
      </c>
      <c r="I28" s="117"/>
      <c r="J28" s="113">
        <v>2836.3876500000001</v>
      </c>
      <c r="K28" s="197">
        <v>4.2736439596932178E-3</v>
      </c>
      <c r="L28" s="198">
        <v>8.0742027406937833</v>
      </c>
      <c r="M28" s="199">
        <v>97.873151756389959</v>
      </c>
      <c r="N28" s="200">
        <v>206.93713171752896</v>
      </c>
      <c r="O28" s="120"/>
      <c r="P28" s="113">
        <v>9728.5467620576492</v>
      </c>
      <c r="Q28" s="197">
        <v>7.7790452321428579E-3</v>
      </c>
      <c r="R28" s="198">
        <v>7</v>
      </c>
      <c r="S28" s="116">
        <v>529.75163713544373</v>
      </c>
      <c r="T28" s="117"/>
      <c r="U28" s="121">
        <v>0.29155306741827142</v>
      </c>
      <c r="V28" s="122">
        <v>0.18475290097379413</v>
      </c>
      <c r="W28" s="201">
        <v>0.39474149044215046</v>
      </c>
      <c r="X28" s="202">
        <v>8334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581.34615000000008</v>
      </c>
      <c r="F29" s="133">
        <v>3.2460753197462139E-4</v>
      </c>
      <c r="G29" s="134">
        <v>7.9290733352237748</v>
      </c>
      <c r="H29" s="135">
        <v>1.496290187770001</v>
      </c>
      <c r="I29" s="117"/>
      <c r="J29" s="132">
        <v>2836.3876500000001</v>
      </c>
      <c r="K29" s="133">
        <v>1.3423038940245735E-3</v>
      </c>
      <c r="L29" s="134">
        <v>8.0742027406937833</v>
      </c>
      <c r="M29" s="203">
        <v>30.740865163810003</v>
      </c>
      <c r="N29" s="204">
        <v>60.578920465139994</v>
      </c>
      <c r="O29" s="120"/>
      <c r="P29" s="132">
        <v>9728.5467620576492</v>
      </c>
      <c r="Q29" s="133">
        <v>5.0000000000000001E-3</v>
      </c>
      <c r="R29" s="134">
        <v>7</v>
      </c>
      <c r="S29" s="135">
        <v>340.49913667201776</v>
      </c>
      <c r="T29" s="117"/>
      <c r="U29" s="138">
        <v>0.29155306741827142</v>
      </c>
      <c r="V29" s="139">
        <v>9.0281771238148012E-2</v>
      </c>
      <c r="W29" s="205">
        <v>0.1730687843976482</v>
      </c>
      <c r="X29" s="124">
        <v>8334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1.63432</v>
      </c>
      <c r="I30" s="117"/>
      <c r="J30" s="210"/>
      <c r="K30" s="154"/>
      <c r="L30" s="212"/>
      <c r="M30" s="214">
        <v>7.0224899999999995</v>
      </c>
      <c r="N30" s="208">
        <v>4.9966400000000002</v>
      </c>
      <c r="O30" s="120"/>
      <c r="P30" s="210"/>
      <c r="Q30" s="154"/>
      <c r="R30" s="155"/>
      <c r="S30" s="213">
        <v>29.185640286172948</v>
      </c>
      <c r="T30" s="117"/>
      <c r="U30" s="215"/>
      <c r="V30" s="150">
        <v>0.24061456014473631</v>
      </c>
      <c r="W30" s="209">
        <v>0.19984961203103754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10.983877508841267</v>
      </c>
      <c r="I31" s="117"/>
      <c r="J31" s="210"/>
      <c r="K31" s="211"/>
      <c r="L31" s="212"/>
      <c r="M31" s="214">
        <v>55.98312659257995</v>
      </c>
      <c r="N31" s="208">
        <v>126.73961125238895</v>
      </c>
      <c r="O31" s="120"/>
      <c r="P31" s="210"/>
      <c r="Q31" s="154"/>
      <c r="R31" s="155"/>
      <c r="S31" s="213">
        <v>145.18218363130481</v>
      </c>
      <c r="T31" s="117"/>
      <c r="U31" s="215"/>
      <c r="V31" s="150">
        <v>0.38560603782314667</v>
      </c>
      <c r="W31" s="209">
        <v>0.92881145385877328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1.6156000000000001</v>
      </c>
      <c r="I32" s="117"/>
      <c r="J32" s="219"/>
      <c r="K32" s="223"/>
      <c r="L32" s="221"/>
      <c r="M32" s="224">
        <v>4.1266699999999998</v>
      </c>
      <c r="N32" s="225">
        <v>14.62196</v>
      </c>
      <c r="O32" s="120"/>
      <c r="P32" s="219"/>
      <c r="Q32" s="220"/>
      <c r="R32" s="226"/>
      <c r="S32" s="227">
        <v>14.884676545948203</v>
      </c>
      <c r="T32" s="117"/>
      <c r="U32" s="228"/>
      <c r="V32" s="229">
        <v>0.27724284012898698</v>
      </c>
      <c r="W32" s="230">
        <v>1.1467286538645536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1162.5129999999999</v>
      </c>
      <c r="F34" s="197">
        <v>2.2417126656473236E-3</v>
      </c>
      <c r="G34" s="198">
        <v>7.3820215515869512</v>
      </c>
      <c r="H34" s="116">
        <v>19.237696660769231</v>
      </c>
      <c r="I34" s="117"/>
      <c r="J34" s="113">
        <v>1477.82214</v>
      </c>
      <c r="K34" s="197">
        <v>3.1111586738629734E-3</v>
      </c>
      <c r="L34" s="198">
        <v>6.2039222297012007</v>
      </c>
      <c r="M34" s="199">
        <v>28.52401623871215</v>
      </c>
      <c r="N34" s="200">
        <v>7.5807456563999995</v>
      </c>
      <c r="O34" s="120"/>
      <c r="P34" s="113">
        <v>567.41314993102071</v>
      </c>
      <c r="Q34" s="197">
        <v>9.0041256642783285E-3</v>
      </c>
      <c r="R34" s="198">
        <v>4.5</v>
      </c>
      <c r="S34" s="116">
        <v>22.990766874943098</v>
      </c>
      <c r="T34" s="117"/>
      <c r="U34" s="121">
        <v>2.6044904672717859</v>
      </c>
      <c r="V34" s="122">
        <v>1.2406726749858685</v>
      </c>
      <c r="W34" s="201">
        <v>0.30542302322653436</v>
      </c>
      <c r="X34" s="202">
        <v>585.0878446530603</v>
      </c>
      <c r="Y34" s="125">
        <v>9.4270663693743623E-3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1162.5129999999999</v>
      </c>
      <c r="F35" s="133">
        <v>2.0045361250164624E-3</v>
      </c>
      <c r="G35" s="134">
        <v>7.3820215515869512</v>
      </c>
      <c r="H35" s="135">
        <v>17.202319685999999</v>
      </c>
      <c r="I35" s="117"/>
      <c r="J35" s="132">
        <v>1387.84114</v>
      </c>
      <c r="K35" s="133">
        <v>2.5329671872051157E-3</v>
      </c>
      <c r="L35" s="134">
        <v>6.2039222297012007</v>
      </c>
      <c r="M35" s="203">
        <v>21.80899565975756</v>
      </c>
      <c r="N35" s="204">
        <v>0.151917</v>
      </c>
      <c r="O35" s="120"/>
      <c r="P35" s="132">
        <v>544.18568259145809</v>
      </c>
      <c r="Q35" s="133">
        <v>7.4999999999999997E-3</v>
      </c>
      <c r="R35" s="134">
        <v>4.5</v>
      </c>
      <c r="S35" s="135">
        <v>18.366266787461711</v>
      </c>
      <c r="T35" s="117"/>
      <c r="U35" s="138">
        <v>2.5503080738746808</v>
      </c>
      <c r="V35" s="139">
        <v>1.1874484843401127</v>
      </c>
      <c r="W35" s="205">
        <v>8.0587076310874722E-3</v>
      </c>
      <c r="X35" s="124">
        <v>558.55661360393958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89.980999999999995</v>
      </c>
      <c r="K36" s="144">
        <v>1.2677676868390988E-2</v>
      </c>
      <c r="L36" s="145">
        <v>2.8904449436269877</v>
      </c>
      <c r="M36" s="207">
        <v>3.2972751916929575</v>
      </c>
      <c r="N36" s="208">
        <v>0</v>
      </c>
      <c r="O36" s="120"/>
      <c r="P36" s="143">
        <v>23.227467339562612</v>
      </c>
      <c r="Q36" s="144">
        <v>7.4999999999999997E-3</v>
      </c>
      <c r="R36" s="145">
        <v>2</v>
      </c>
      <c r="S36" s="146">
        <v>0.34841201009343914</v>
      </c>
      <c r="T36" s="117"/>
      <c r="U36" s="149">
        <v>3.8739049197472424</v>
      </c>
      <c r="V36" s="150">
        <v>9.4637242579803011</v>
      </c>
      <c r="W36" s="209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</v>
      </c>
      <c r="I37" s="117"/>
      <c r="J37" s="210"/>
      <c r="K37" s="154"/>
      <c r="L37" s="212"/>
      <c r="M37" s="214">
        <v>3.3180000000000001</v>
      </c>
      <c r="N37" s="208">
        <v>0.15</v>
      </c>
      <c r="O37" s="120"/>
      <c r="P37" s="210"/>
      <c r="Q37" s="154"/>
      <c r="R37" s="155"/>
      <c r="S37" s="213">
        <v>1.7022394497930622</v>
      </c>
      <c r="T37" s="117"/>
      <c r="U37" s="215"/>
      <c r="V37" s="150">
        <v>1.9491969830703681</v>
      </c>
      <c r="W37" s="209">
        <v>8.5457253055134838E-2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3.5376974769230782E-2</v>
      </c>
      <c r="I38" s="117"/>
      <c r="J38" s="219"/>
      <c r="K38" s="220"/>
      <c r="L38" s="221"/>
      <c r="M38" s="224">
        <v>9.97453872616305E-2</v>
      </c>
      <c r="N38" s="225">
        <v>7.2788286564</v>
      </c>
      <c r="O38" s="120"/>
      <c r="P38" s="219"/>
      <c r="Q38" s="220"/>
      <c r="R38" s="226"/>
      <c r="S38" s="227">
        <v>2.573848627594884</v>
      </c>
      <c r="T38" s="117"/>
      <c r="U38" s="228"/>
      <c r="V38" s="246">
        <v>3.8753400721485677E-2</v>
      </c>
      <c r="W38" s="247">
        <v>1.9074693337614352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44</v>
      </c>
      <c r="F40" s="251" t="s">
        <v>21</v>
      </c>
      <c r="G40" s="198">
        <v>5.3018925425898269</v>
      </c>
      <c r="H40" s="252">
        <v>23.618500000000001</v>
      </c>
      <c r="I40" s="117"/>
      <c r="J40" s="113">
        <v>-3</v>
      </c>
      <c r="K40" s="251" t="s">
        <v>21</v>
      </c>
      <c r="L40" s="198">
        <v>-2.3057995306738235</v>
      </c>
      <c r="M40" s="199">
        <v>23.799993168235783</v>
      </c>
      <c r="N40" s="200">
        <v>134.06477372538316</v>
      </c>
      <c r="O40" s="120"/>
      <c r="P40" s="113">
        <v>398</v>
      </c>
      <c r="Q40" s="251">
        <v>72.740363999894114</v>
      </c>
      <c r="R40" s="198">
        <v>5.186900307774204</v>
      </c>
      <c r="S40" s="116">
        <v>150.16421253462605</v>
      </c>
      <c r="T40" s="117"/>
      <c r="U40" s="121">
        <v>-7.537688442211055E-3</v>
      </c>
      <c r="V40" s="122">
        <v>0.15849311075198955</v>
      </c>
      <c r="W40" s="201">
        <v>0.9342786687945962</v>
      </c>
      <c r="X40" s="202">
        <v>454</v>
      </c>
      <c r="Y40" s="244">
        <v>61.510046080975648</v>
      </c>
      <c r="Z40" s="243">
        <v>5.1384997651884943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8.985000000000003</v>
      </c>
      <c r="I41" s="117"/>
      <c r="J41" s="253">
        <v>-8</v>
      </c>
      <c r="K41" s="254" t="s">
        <v>21</v>
      </c>
      <c r="L41" s="255">
        <v>5</v>
      </c>
      <c r="M41" s="147">
        <v>-4.4386768317642193</v>
      </c>
      <c r="N41" s="148">
        <v>45.234295947605403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-0.15094339622641509</v>
      </c>
      <c r="V41" s="150">
        <v>-0.10043468281492215</v>
      </c>
      <c r="W41" s="151">
        <v>0.91039055876356234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12.285000000000002</v>
      </c>
      <c r="I42" s="117"/>
      <c r="J42" s="253">
        <v>-28</v>
      </c>
      <c r="K42" s="254" t="s">
        <v>21</v>
      </c>
      <c r="L42" s="255">
        <v>5</v>
      </c>
      <c r="M42" s="147">
        <v>24.740000000000002</v>
      </c>
      <c r="N42" s="148">
        <v>70.935000000000002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-0.29166666666666669</v>
      </c>
      <c r="V42" s="150">
        <v>0.2927114392341344</v>
      </c>
      <c r="W42" s="151">
        <v>1.1335593551421432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</v>
      </c>
      <c r="F43" s="254">
        <v>20.0956413276358</v>
      </c>
      <c r="G43" s="255">
        <v>5.6641635936976202</v>
      </c>
      <c r="H43" s="147">
        <v>2.2765000000000004</v>
      </c>
      <c r="I43" s="117"/>
      <c r="J43" s="253">
        <v>33</v>
      </c>
      <c r="K43" s="254">
        <v>18.717733214533087</v>
      </c>
      <c r="L43" s="255">
        <v>5.6641635936976202</v>
      </c>
      <c r="M43" s="147">
        <v>3.4986700000000002</v>
      </c>
      <c r="N43" s="148">
        <v>15.159477777777777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0.29464285714285715</v>
      </c>
      <c r="V43" s="150">
        <v>0.30198823822436999</v>
      </c>
      <c r="W43" s="151">
        <v>0.70236194237831939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2.7359999999999998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0</v>
      </c>
      <c r="V44" s="229">
        <v>0</v>
      </c>
      <c r="W44" s="267">
        <v>0.28358208955223879</v>
      </c>
      <c r="X44" s="124">
        <v>134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-1.9922300000000002</v>
      </c>
      <c r="I46" s="117"/>
      <c r="J46" s="274"/>
      <c r="K46" s="275"/>
      <c r="L46" s="276"/>
      <c r="M46" s="199">
        <v>-2.7628999999999992</v>
      </c>
      <c r="N46" s="200">
        <v>-3.2068818000000006</v>
      </c>
      <c r="O46" s="120"/>
      <c r="P46" s="274"/>
      <c r="Q46" s="275"/>
      <c r="R46" s="276"/>
      <c r="S46" s="116">
        <v>-12.731985209728139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-1.9922300000000002</v>
      </c>
      <c r="I47" s="117"/>
      <c r="J47" s="278"/>
      <c r="K47" s="279"/>
      <c r="L47" s="280"/>
      <c r="M47" s="203">
        <v>-9.1986299999999996</v>
      </c>
      <c r="N47" s="204">
        <v>-4.940030000000001</v>
      </c>
      <c r="O47" s="120"/>
      <c r="P47" s="281"/>
      <c r="Q47" s="282"/>
      <c r="R47" s="283"/>
      <c r="S47" s="135">
        <v>-26.092794638886666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6.4357300000000004</v>
      </c>
      <c r="N48" s="225">
        <v>1.7331482000000002</v>
      </c>
      <c r="O48" s="120"/>
      <c r="P48" s="287"/>
      <c r="Q48" s="288"/>
      <c r="R48" s="289"/>
      <c r="S48" s="265">
        <v>13.360809429158527</v>
      </c>
      <c r="T48" s="117"/>
      <c r="U48" s="228"/>
      <c r="V48" s="229">
        <v>0.48168713386141959</v>
      </c>
      <c r="W48" s="230">
        <v>0.21583637647587761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111.06614141105624</v>
      </c>
      <c r="I50" s="297"/>
      <c r="J50" s="293"/>
      <c r="K50" s="298"/>
      <c r="L50" s="295"/>
      <c r="M50" s="296">
        <v>298.79074492475911</v>
      </c>
      <c r="N50" s="299">
        <v>572.79434568679426</v>
      </c>
      <c r="O50" s="300"/>
      <c r="P50" s="293"/>
      <c r="Q50" s="294"/>
      <c r="R50" s="301"/>
      <c r="S50" s="296">
        <v>1145.2941594838464</v>
      </c>
      <c r="T50" s="302"/>
      <c r="U50" s="303"/>
      <c r="V50" s="304">
        <v>0.26088559209925261</v>
      </c>
      <c r="W50" s="305">
        <v>0.47454428986543479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354.17044414113542</v>
      </c>
      <c r="F53" s="321"/>
      <c r="G53" s="322"/>
      <c r="H53" s="323">
        <v>7.2075817047362349</v>
      </c>
      <c r="I53" s="117"/>
      <c r="J53" s="320">
        <v>445.4188048468128</v>
      </c>
      <c r="K53" s="321"/>
      <c r="L53" s="322"/>
      <c r="M53" s="324">
        <v>8.0511050809413263</v>
      </c>
      <c r="N53" s="325">
        <v>2.4233557333333344</v>
      </c>
      <c r="O53" s="120"/>
      <c r="P53" s="320">
        <v>95.251923914621727</v>
      </c>
      <c r="Q53" s="321"/>
      <c r="R53" s="322"/>
      <c r="S53" s="326">
        <v>3.8922259329170901</v>
      </c>
      <c r="T53" s="117"/>
      <c r="U53" s="327">
        <v>4.6762184588109763</v>
      </c>
      <c r="V53" s="328">
        <v>2.0685091820729169</v>
      </c>
      <c r="W53" s="329">
        <v>0.50744299736719645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5.808044141135472</v>
      </c>
      <c r="F54" s="144">
        <v>0.01</v>
      </c>
      <c r="G54" s="145">
        <v>5</v>
      </c>
      <c r="H54" s="213">
        <v>0.29040220705677361</v>
      </c>
      <c r="I54" s="117"/>
      <c r="J54" s="143">
        <v>34.848264846812832</v>
      </c>
      <c r="K54" s="144">
        <v>0.01</v>
      </c>
      <c r="L54" s="145">
        <v>5</v>
      </c>
      <c r="M54" s="330">
        <v>1.7424132423406415</v>
      </c>
      <c r="N54" s="331">
        <v>1.9570868333333347</v>
      </c>
      <c r="O54" s="120"/>
      <c r="P54" s="143">
        <v>46.464353129083776</v>
      </c>
      <c r="Q54" s="144">
        <v>0.01</v>
      </c>
      <c r="R54" s="145">
        <v>5</v>
      </c>
      <c r="S54" s="146">
        <v>2.3232176564541889</v>
      </c>
      <c r="T54" s="117"/>
      <c r="U54" s="149">
        <v>0.75</v>
      </c>
      <c r="V54" s="150">
        <v>0.75</v>
      </c>
      <c r="W54" s="151">
        <v>0.73765398586666853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199.99997999999999</v>
      </c>
      <c r="F55" s="144">
        <v>2.9746815357505922E-3</v>
      </c>
      <c r="G55" s="145">
        <v>5.36</v>
      </c>
      <c r="H55" s="332">
        <v>3.1888582874387743</v>
      </c>
      <c r="I55" s="117"/>
      <c r="J55" s="143">
        <v>227.57471000000001</v>
      </c>
      <c r="K55" s="144">
        <v>2.9746815357505922E-3</v>
      </c>
      <c r="L55" s="145">
        <v>5.36</v>
      </c>
      <c r="M55" s="330">
        <v>3.6285178628266652</v>
      </c>
      <c r="N55" s="331">
        <v>0.18494739999999998</v>
      </c>
      <c r="O55" s="120"/>
      <c r="P55" s="143">
        <v>41.817917816175402</v>
      </c>
      <c r="Q55" s="144">
        <v>6.0000000000000001E-3</v>
      </c>
      <c r="R55" s="145">
        <v>5.36</v>
      </c>
      <c r="S55" s="146">
        <v>1.3448642369682011</v>
      </c>
      <c r="T55" s="117"/>
      <c r="U55" s="149">
        <v>5.442038290868056</v>
      </c>
      <c r="V55" s="150">
        <v>2.6980551367821528</v>
      </c>
      <c r="W55" s="151">
        <v>8.7136646457142836E-2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148.36241999999996</v>
      </c>
      <c r="F56" s="333" t="s">
        <v>21</v>
      </c>
      <c r="G56" s="259">
        <v>5.36</v>
      </c>
      <c r="H56" s="334">
        <v>3.7283212102406864</v>
      </c>
      <c r="I56" s="117"/>
      <c r="J56" s="262">
        <v>182.99582999999996</v>
      </c>
      <c r="K56" s="333" t="s">
        <v>21</v>
      </c>
      <c r="L56" s="259">
        <v>5.36</v>
      </c>
      <c r="M56" s="334">
        <v>2.6801739757740188</v>
      </c>
      <c r="N56" s="335">
        <v>0.28132149999999978</v>
      </c>
      <c r="O56" s="120"/>
      <c r="P56" s="262">
        <v>6.9696529693625635</v>
      </c>
      <c r="Q56" s="333">
        <v>6.0000000000000001E-3</v>
      </c>
      <c r="R56" s="259">
        <v>5.36</v>
      </c>
      <c r="S56" s="265">
        <v>0.22414403949470005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1162.5129999999999</v>
      </c>
      <c r="F58" s="336">
        <v>2.2417126656473236E-3</v>
      </c>
      <c r="G58" s="337">
        <v>7.3820215515869512</v>
      </c>
      <c r="H58" s="326">
        <v>19.237696660769231</v>
      </c>
      <c r="I58" s="117"/>
      <c r="J58" s="320">
        <v>1477.82214</v>
      </c>
      <c r="K58" s="336">
        <v>3.1111586738629734E-3</v>
      </c>
      <c r="L58" s="337">
        <v>6.2039222297012007</v>
      </c>
      <c r="M58" s="338">
        <v>28.52401623871215</v>
      </c>
      <c r="N58" s="339">
        <v>7.5807456563999995</v>
      </c>
      <c r="O58" s="120"/>
      <c r="P58" s="320">
        <v>567.41314993102071</v>
      </c>
      <c r="Q58" s="336">
        <v>9.0041256642783285E-3</v>
      </c>
      <c r="R58" s="337">
        <v>4.5</v>
      </c>
      <c r="S58" s="326">
        <v>22.990766874943098</v>
      </c>
      <c r="T58" s="117"/>
      <c r="U58" s="327">
        <v>2.6044904672717859</v>
      </c>
      <c r="V58" s="328">
        <v>1.2406726749858685</v>
      </c>
      <c r="W58" s="329">
        <v>0.30542302322653436</v>
      </c>
      <c r="X58" s="124">
        <v>585.0878446530603</v>
      </c>
      <c r="Y58" s="242">
        <v>9.4270663693743623E-3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351.83</v>
      </c>
      <c r="G60" s="198">
        <v>5</v>
      </c>
      <c r="H60" s="252">
        <v>3.5183</v>
      </c>
      <c r="I60" s="117"/>
      <c r="J60" s="113">
        <v>11</v>
      </c>
      <c r="K60" s="251">
        <v>125.59899081180411</v>
      </c>
      <c r="L60" s="198">
        <v>5</v>
      </c>
      <c r="M60" s="199">
        <v>6.907944494649227</v>
      </c>
      <c r="N60" s="340">
        <v>7.1039944946492266</v>
      </c>
      <c r="O60" s="120"/>
      <c r="P60" s="113">
        <v>9</v>
      </c>
      <c r="Q60" s="251">
        <v>266.23406642030631</v>
      </c>
      <c r="R60" s="198">
        <v>5</v>
      </c>
      <c r="S60" s="116">
        <v>11.980532988913783</v>
      </c>
      <c r="T60" s="117"/>
      <c r="U60" s="121">
        <v>1.2222222222222223</v>
      </c>
      <c r="V60" s="122">
        <v>0.57659742692929528</v>
      </c>
      <c r="W60" s="201">
        <v>0.64718283459289661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1">
        <v>2.8775999999999997</v>
      </c>
      <c r="I61" s="117"/>
      <c r="J61" s="143">
        <v>7</v>
      </c>
      <c r="K61" s="256">
        <v>120.00000000000001</v>
      </c>
      <c r="L61" s="145">
        <v>5</v>
      </c>
      <c r="M61" s="341">
        <v>4.2</v>
      </c>
      <c r="N61" s="342">
        <v>3.2387999999999999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1.0300176574455564</v>
      </c>
      <c r="W61" s="151">
        <v>0.63543260741612706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-0.41749999999999998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1.7650000000000001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0.35586734693877553</v>
      </c>
      <c r="W62" s="151">
        <v>0.8497833413577276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1.0582</v>
      </c>
      <c r="I64" s="117"/>
      <c r="J64" s="219"/>
      <c r="K64" s="220"/>
      <c r="L64" s="221"/>
      <c r="M64" s="347">
        <v>1.9220200000000001</v>
      </c>
      <c r="N64" s="335">
        <v>2.0117699999999998</v>
      </c>
      <c r="O64" s="120"/>
      <c r="P64" s="219"/>
      <c r="Q64" s="220"/>
      <c r="R64" s="221"/>
      <c r="S64" s="265">
        <v>5.8545084942645556</v>
      </c>
      <c r="T64" s="117"/>
      <c r="U64" s="228"/>
      <c r="V64" s="229">
        <v>0.32829741418650799</v>
      </c>
      <c r="W64" s="267">
        <v>0.54161775183673566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29.963578365505466</v>
      </c>
      <c r="I66" s="297"/>
      <c r="J66" s="293"/>
      <c r="K66" s="298"/>
      <c r="L66" s="295"/>
      <c r="M66" s="349">
        <v>43.483065814302705</v>
      </c>
      <c r="N66" s="350">
        <v>17.108095884382561</v>
      </c>
      <c r="O66" s="300"/>
      <c r="P66" s="293"/>
      <c r="Q66" s="294"/>
      <c r="R66" s="301"/>
      <c r="S66" s="296">
        <v>38.863525796773978</v>
      </c>
      <c r="T66" s="302"/>
      <c r="U66" s="303"/>
      <c r="V66" s="304">
        <v>1.1188656953485212</v>
      </c>
      <c r="W66" s="305">
        <v>0.42166315632326484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114.58444141105623</v>
      </c>
      <c r="I68" s="297"/>
      <c r="J68" s="293"/>
      <c r="K68" s="298"/>
      <c r="L68" s="295"/>
      <c r="M68" s="296">
        <v>305.69868941940831</v>
      </c>
      <c r="N68" s="299">
        <v>579.89834018144347</v>
      </c>
      <c r="O68" s="300"/>
      <c r="P68" s="293"/>
      <c r="Q68" s="294"/>
      <c r="R68" s="301"/>
      <c r="S68" s="296">
        <v>1157.2746924727603</v>
      </c>
      <c r="T68" s="302"/>
      <c r="U68" s="303"/>
      <c r="V68" s="304">
        <v>0.2641539570576964</v>
      </c>
      <c r="W68" s="305">
        <v>0.47610011151432574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-296.70388462325121</v>
      </c>
      <c r="F13" s="114"/>
      <c r="G13" s="115"/>
      <c r="H13" s="116">
        <v>4.6836031946099155</v>
      </c>
      <c r="I13" s="117"/>
      <c r="J13" s="113">
        <v>-663.44386773950737</v>
      </c>
      <c r="K13" s="114"/>
      <c r="L13" s="115"/>
      <c r="M13" s="118">
        <v>95.430382559936021</v>
      </c>
      <c r="N13" s="119">
        <v>7.9093952477131895</v>
      </c>
      <c r="O13" s="120"/>
      <c r="P13" s="113">
        <v>515.42296951000651</v>
      </c>
      <c r="Q13" s="114"/>
      <c r="R13" s="115"/>
      <c r="S13" s="116">
        <v>48.918641264110306</v>
      </c>
      <c r="T13" s="117"/>
      <c r="U13" s="121">
        <v>-1.2871833561671084</v>
      </c>
      <c r="V13" s="122">
        <v>1.9507978981818033</v>
      </c>
      <c r="W13" s="123">
        <v>0.11048365092155257</v>
      </c>
      <c r="X13" s="124">
        <v>243.32469140977292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45.054455376748827</v>
      </c>
      <c r="F14" s="133">
        <v>0.01</v>
      </c>
      <c r="G14" s="134">
        <v>5</v>
      </c>
      <c r="H14" s="135">
        <v>2.2527227688374412</v>
      </c>
      <c r="I14" s="117"/>
      <c r="J14" s="132">
        <v>270.32673226049297</v>
      </c>
      <c r="K14" s="133">
        <v>0.01</v>
      </c>
      <c r="L14" s="134">
        <v>5</v>
      </c>
      <c r="M14" s="136">
        <v>13.516336613024649</v>
      </c>
      <c r="N14" s="137">
        <v>3.8040575000000185</v>
      </c>
      <c r="O14" s="120"/>
      <c r="P14" s="132">
        <v>360.43564301399061</v>
      </c>
      <c r="Q14" s="133">
        <v>0.01</v>
      </c>
      <c r="R14" s="134">
        <v>5</v>
      </c>
      <c r="S14" s="135">
        <v>18.021782150699529</v>
      </c>
      <c r="T14" s="117"/>
      <c r="U14" s="138">
        <v>0.75</v>
      </c>
      <c r="V14" s="139">
        <v>0.75000000000000011</v>
      </c>
      <c r="W14" s="140">
        <v>0.29794688969504979</v>
      </c>
      <c r="X14" s="124">
        <v>255.35138184483088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-104.71865</v>
      </c>
      <c r="F15" s="144">
        <v>7.000000000000001E-3</v>
      </c>
      <c r="G15" s="145">
        <v>5.37</v>
      </c>
      <c r="H15" s="146">
        <v>-3.9363740535000002</v>
      </c>
      <c r="I15" s="117"/>
      <c r="J15" s="143">
        <v>-193.63797</v>
      </c>
      <c r="K15" s="144">
        <v>7.000000000000001E-3</v>
      </c>
      <c r="L15" s="145">
        <v>5.37</v>
      </c>
      <c r="M15" s="147">
        <v>-7.2788512923000015</v>
      </c>
      <c r="N15" s="148">
        <v>-4.7035778000000006</v>
      </c>
      <c r="O15" s="120"/>
      <c r="P15" s="143">
        <v>180.21782150699531</v>
      </c>
      <c r="Q15" s="144">
        <v>4.0000000000000001E-3</v>
      </c>
      <c r="R15" s="145">
        <v>5.36</v>
      </c>
      <c r="S15" s="146">
        <v>3.8638700931099796</v>
      </c>
      <c r="T15" s="117"/>
      <c r="U15" s="149">
        <v>-1.0744662674356198</v>
      </c>
      <c r="V15" s="150">
        <v>-1.8838240201914622</v>
      </c>
      <c r="W15" s="151" t="s">
        <v>21</v>
      </c>
      <c r="X15" s="124">
        <v>-643.77320211584129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-589.00581</v>
      </c>
      <c r="F16" s="152"/>
      <c r="G16" s="153"/>
      <c r="H16" s="146">
        <v>-10.661724608476973</v>
      </c>
      <c r="I16" s="117"/>
      <c r="J16" s="143">
        <v>-1618.9251200000001</v>
      </c>
      <c r="K16" s="152"/>
      <c r="L16" s="153"/>
      <c r="M16" s="147">
        <v>32.021144752012788</v>
      </c>
      <c r="N16" s="148">
        <v>0.46119218929898342</v>
      </c>
      <c r="O16" s="120"/>
      <c r="P16" s="143">
        <v>-147.77861363573624</v>
      </c>
      <c r="Q16" s="154"/>
      <c r="R16" s="155"/>
      <c r="S16" s="146">
        <v>-4.0440879146169753</v>
      </c>
      <c r="T16" s="117"/>
      <c r="U16" s="149" t="s">
        <v>21</v>
      </c>
      <c r="V16" s="150" t="s">
        <v>21</v>
      </c>
      <c r="W16" s="151" t="s">
        <v>21</v>
      </c>
      <c r="X16" s="124">
        <v>-73.33979406450409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351.96611999999999</v>
      </c>
      <c r="F17" s="152"/>
      <c r="G17" s="153"/>
      <c r="H17" s="146">
        <v>17.028979087749448</v>
      </c>
      <c r="I17" s="117"/>
      <c r="J17" s="143">
        <v>878.79248999999982</v>
      </c>
      <c r="K17" s="152"/>
      <c r="L17" s="153"/>
      <c r="M17" s="147">
        <v>57.171752487198589</v>
      </c>
      <c r="N17" s="148">
        <v>8.3477233584141892</v>
      </c>
      <c r="O17" s="120"/>
      <c r="P17" s="143">
        <v>122.5481186247568</v>
      </c>
      <c r="Q17" s="154"/>
      <c r="R17" s="155"/>
      <c r="S17" s="146">
        <v>31.077076934917773</v>
      </c>
      <c r="T17" s="117"/>
      <c r="U17" s="149">
        <v>7.1709994397455308</v>
      </c>
      <c r="V17" s="150">
        <v>1.8396759967782297</v>
      </c>
      <c r="W17" s="151">
        <v>0.14296410172018051</v>
      </c>
      <c r="X17" s="124">
        <v>705.0863057452874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471.17383999999998</v>
      </c>
      <c r="F18" s="160">
        <v>3.0849328682370143E-3</v>
      </c>
      <c r="G18" s="161">
        <v>1</v>
      </c>
      <c r="H18" s="162">
        <v>1.4535396656694479</v>
      </c>
      <c r="I18" s="163"/>
      <c r="J18" s="159">
        <v>2079.06</v>
      </c>
      <c r="K18" s="160">
        <v>5.2763186020213905E-3</v>
      </c>
      <c r="L18" s="161">
        <v>1</v>
      </c>
      <c r="M18" s="164">
        <v>10.969782952718592</v>
      </c>
      <c r="N18" s="165">
        <v>8.7783915351309894</v>
      </c>
      <c r="O18" s="166"/>
      <c r="P18" s="159">
        <v>2459.9659999999999</v>
      </c>
      <c r="Q18" s="167">
        <v>5.1000000000000004E-3</v>
      </c>
      <c r="R18" s="168">
        <v>1</v>
      </c>
      <c r="S18" s="162">
        <v>12.5458266</v>
      </c>
      <c r="T18" s="163"/>
      <c r="U18" s="169">
        <v>0.8451580225092542</v>
      </c>
      <c r="V18" s="170">
        <v>0.87437705800258647</v>
      </c>
      <c r="W18" s="171">
        <v>0.55694163330149671</v>
      </c>
      <c r="X18" s="124">
        <v>2501.8698521547199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357.69425999999999</v>
      </c>
      <c r="F19" s="160">
        <v>4.7840000000000001E-3</v>
      </c>
      <c r="G19" s="161">
        <v>8</v>
      </c>
      <c r="H19" s="162">
        <v>13.689674718719999</v>
      </c>
      <c r="I19" s="163"/>
      <c r="J19" s="159">
        <v>992.49401999999986</v>
      </c>
      <c r="K19" s="160">
        <v>4.7840000000000001E-3</v>
      </c>
      <c r="L19" s="161">
        <v>8</v>
      </c>
      <c r="M19" s="164">
        <v>37.984731133439993</v>
      </c>
      <c r="N19" s="165">
        <v>2.2206452128</v>
      </c>
      <c r="O19" s="166"/>
      <c r="P19" s="159">
        <v>198.23960365769483</v>
      </c>
      <c r="Q19" s="167">
        <v>4.7840000000000001E-3</v>
      </c>
      <c r="R19" s="168">
        <v>8</v>
      </c>
      <c r="S19" s="162">
        <v>7.5870261111872965</v>
      </c>
      <c r="T19" s="163"/>
      <c r="U19" s="169">
        <v>5.0065375519705109</v>
      </c>
      <c r="V19" s="170">
        <v>5.0065375519705109</v>
      </c>
      <c r="W19" s="171">
        <v>7.9844042293456777E-2</v>
      </c>
      <c r="X19" s="124">
        <v>747.96375890520392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91.444699200000002</v>
      </c>
      <c r="F20" s="179">
        <v>2.5999999999999999E-3</v>
      </c>
      <c r="G20" s="180">
        <v>8</v>
      </c>
      <c r="H20" s="181">
        <v>1.9020497433599999</v>
      </c>
      <c r="I20" s="163"/>
      <c r="J20" s="178">
        <v>575.01101255000003</v>
      </c>
      <c r="K20" s="179">
        <v>2.5999999999999999E-3</v>
      </c>
      <c r="L20" s="180">
        <v>8</v>
      </c>
      <c r="M20" s="182">
        <v>11.96022906104</v>
      </c>
      <c r="N20" s="183">
        <v>2.6663915704832002</v>
      </c>
      <c r="O20" s="166"/>
      <c r="P20" s="178">
        <v>587.50800000000004</v>
      </c>
      <c r="Q20" s="179">
        <v>2.5999999999999999E-3</v>
      </c>
      <c r="R20" s="180">
        <v>8</v>
      </c>
      <c r="S20" s="181">
        <v>12.2201664</v>
      </c>
      <c r="T20" s="163"/>
      <c r="U20" s="184">
        <v>0.97872882165008812</v>
      </c>
      <c r="V20" s="185">
        <v>0.97872882165008812</v>
      </c>
      <c r="W20" s="186">
        <v>0.18171199528058873</v>
      </c>
      <c r="X20" s="124">
        <v>539.47512768559591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50.846160000000005</v>
      </c>
      <c r="F22" s="197">
        <v>-0.42797962322649841</v>
      </c>
      <c r="G22" s="198">
        <v>-0.14407942238267121</v>
      </c>
      <c r="H22" s="116">
        <v>3.1353296575329619</v>
      </c>
      <c r="I22" s="117"/>
      <c r="J22" s="113">
        <v>519.86996999999997</v>
      </c>
      <c r="K22" s="197">
        <v>4.3001334636887996E-2</v>
      </c>
      <c r="L22" s="198">
        <v>2.2675096170659206</v>
      </c>
      <c r="M22" s="199">
        <v>50.690410017266117</v>
      </c>
      <c r="N22" s="200">
        <v>69.652650446977205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0.34888491575354469</v>
      </c>
      <c r="V22" s="122">
        <v>0.3342332693883065</v>
      </c>
      <c r="W22" s="201">
        <v>0.46777109135109812</v>
      </c>
      <c r="X22" s="202">
        <v>1439.1183463928669</v>
      </c>
      <c r="Y22" s="125">
        <v>4.1387362415274687E-2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27.7</v>
      </c>
      <c r="F23" s="133">
        <v>0.32088459032823896</v>
      </c>
      <c r="G23" s="134">
        <v>-0.14407942238267121</v>
      </c>
      <c r="H23" s="135">
        <v>-1.2806503999999994</v>
      </c>
      <c r="I23" s="117"/>
      <c r="J23" s="132">
        <v>457.52</v>
      </c>
      <c r="K23" s="133">
        <v>3.3042136199901477E-2</v>
      </c>
      <c r="L23" s="134">
        <v>2.2675096170659206</v>
      </c>
      <c r="M23" s="203">
        <v>34.278936399999992</v>
      </c>
      <c r="N23" s="204">
        <v>57.832888198999996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0.34350924163170843</v>
      </c>
      <c r="V23" s="139">
        <v>0.30730587611093585</v>
      </c>
      <c r="W23" s="205">
        <v>0.51757814698735871</v>
      </c>
      <c r="X23" s="124">
        <v>1277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23.146160000000005</v>
      </c>
      <c r="F24" s="144">
        <v>4.3200000000000002E-2</v>
      </c>
      <c r="G24" s="145">
        <v>1.5799999999999996</v>
      </c>
      <c r="H24" s="146">
        <v>1.5798642969600001</v>
      </c>
      <c r="I24" s="117"/>
      <c r="J24" s="143">
        <v>62.349970000000013</v>
      </c>
      <c r="K24" s="144">
        <v>4.3123902930506629E-2</v>
      </c>
      <c r="L24" s="145">
        <v>1.5799999999999996</v>
      </c>
      <c r="M24" s="207">
        <v>4.2482630053200001</v>
      </c>
      <c r="N24" s="208">
        <v>3.55903343032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0.39414606035465122</v>
      </c>
      <c r="V24" s="150">
        <v>0.41733401688480837</v>
      </c>
      <c r="W24" s="209">
        <v>0.34115469374810464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</v>
      </c>
      <c r="I25" s="117"/>
      <c r="J25" s="210"/>
      <c r="K25" s="152"/>
      <c r="L25" s="212"/>
      <c r="M25" s="214">
        <v>3.2374999999999998</v>
      </c>
      <c r="N25" s="208">
        <v>1.2450827853418016</v>
      </c>
      <c r="O25" s="120"/>
      <c r="P25" s="210"/>
      <c r="Q25" s="152"/>
      <c r="R25" s="155"/>
      <c r="S25" s="213">
        <v>7.9914007173733204</v>
      </c>
      <c r="T25" s="117"/>
      <c r="U25" s="215"/>
      <c r="V25" s="150">
        <v>0.40512297086562921</v>
      </c>
      <c r="W25" s="209">
        <v>0.16250101609785977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2.6361157605729613</v>
      </c>
      <c r="I26" s="117"/>
      <c r="J26" s="219"/>
      <c r="K26" s="223"/>
      <c r="L26" s="221"/>
      <c r="M26" s="224">
        <v>8.9257106119461298</v>
      </c>
      <c r="N26" s="225">
        <v>7.0156460323154057</v>
      </c>
      <c r="O26" s="120"/>
      <c r="P26" s="219"/>
      <c r="Q26" s="223"/>
      <c r="R26" s="226"/>
      <c r="S26" s="227">
        <v>21.944209360381247</v>
      </c>
      <c r="T26" s="117"/>
      <c r="U26" s="228"/>
      <c r="V26" s="229">
        <v>0.40674560041615732</v>
      </c>
      <c r="W26" s="230">
        <v>0.36786087140692481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339.13135999999997</v>
      </c>
      <c r="F28" s="197">
        <v>4.8556640693063662E-3</v>
      </c>
      <c r="G28" s="198">
        <v>8.0100274182841726</v>
      </c>
      <c r="H28" s="116">
        <v>13.190175905718071</v>
      </c>
      <c r="I28" s="117"/>
      <c r="J28" s="113">
        <v>943.71253999999988</v>
      </c>
      <c r="K28" s="197">
        <v>5.3735672598234554E-3</v>
      </c>
      <c r="L28" s="198">
        <v>7.7793940829693744</v>
      </c>
      <c r="M28" s="199">
        <v>39.450107175797122</v>
      </c>
      <c r="N28" s="200">
        <v>70.07514115659194</v>
      </c>
      <c r="O28" s="120"/>
      <c r="P28" s="113">
        <v>3410.0660353323201</v>
      </c>
      <c r="Q28" s="197">
        <v>7.7790452321428553E-3</v>
      </c>
      <c r="R28" s="198">
        <v>7</v>
      </c>
      <c r="S28" s="116">
        <v>185.68940553410923</v>
      </c>
      <c r="T28" s="117"/>
      <c r="U28" s="121">
        <v>0.27674318626736871</v>
      </c>
      <c r="V28" s="122">
        <v>0.21245211627623281</v>
      </c>
      <c r="W28" s="201">
        <v>0.27502538146818489</v>
      </c>
      <c r="X28" s="202">
        <v>4050.597152079225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339.13135999999997</v>
      </c>
      <c r="F29" s="133">
        <v>9.7811281114531298E-4</v>
      </c>
      <c r="G29" s="134">
        <v>8.0100274182841726</v>
      </c>
      <c r="H29" s="135">
        <v>2.6569960051799999</v>
      </c>
      <c r="I29" s="117"/>
      <c r="J29" s="132">
        <v>943.71253999999988</v>
      </c>
      <c r="K29" s="133">
        <v>1.4962169789265634E-3</v>
      </c>
      <c r="L29" s="134">
        <v>7.7793940829693744</v>
      </c>
      <c r="M29" s="203">
        <v>10.98449453089</v>
      </c>
      <c r="N29" s="204">
        <v>12.082748983850001</v>
      </c>
      <c r="O29" s="120"/>
      <c r="P29" s="132">
        <v>3410.0660353323201</v>
      </c>
      <c r="Q29" s="133">
        <v>5.0000000000000001E-3</v>
      </c>
      <c r="R29" s="134">
        <v>7</v>
      </c>
      <c r="S29" s="135">
        <v>119.35231123663119</v>
      </c>
      <c r="T29" s="117"/>
      <c r="U29" s="138">
        <v>0.27674318626736871</v>
      </c>
      <c r="V29" s="139">
        <v>9.2034200402804411E-2</v>
      </c>
      <c r="W29" s="205">
        <v>7.1022737837013489E-2</v>
      </c>
      <c r="X29" s="124">
        <v>4050.597152079225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1.87625</v>
      </c>
      <c r="I30" s="117"/>
      <c r="J30" s="210"/>
      <c r="K30" s="154"/>
      <c r="L30" s="212"/>
      <c r="M30" s="214">
        <v>3.7701600000000002</v>
      </c>
      <c r="N30" s="208">
        <v>3.65768</v>
      </c>
      <c r="O30" s="120"/>
      <c r="P30" s="210"/>
      <c r="Q30" s="154"/>
      <c r="R30" s="155"/>
      <c r="S30" s="213">
        <v>10.23019810599696</v>
      </c>
      <c r="T30" s="117"/>
      <c r="U30" s="215"/>
      <c r="V30" s="150">
        <v>0.3685324527381269</v>
      </c>
      <c r="W30" s="209">
        <v>0.30099924057884198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7.8143199005380701</v>
      </c>
      <c r="I31" s="117"/>
      <c r="J31" s="210"/>
      <c r="K31" s="211"/>
      <c r="L31" s="212"/>
      <c r="M31" s="214">
        <v>22.606512644907117</v>
      </c>
      <c r="N31" s="208">
        <v>49.19510217274194</v>
      </c>
      <c r="O31" s="120"/>
      <c r="P31" s="210"/>
      <c r="Q31" s="154"/>
      <c r="R31" s="155"/>
      <c r="S31" s="213">
        <v>50.889495157422637</v>
      </c>
      <c r="T31" s="117"/>
      <c r="U31" s="215"/>
      <c r="V31" s="150">
        <v>0.44422748889482305</v>
      </c>
      <c r="W31" s="209">
        <v>0.74177382051245466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0.84260999999999997</v>
      </c>
      <c r="I32" s="117"/>
      <c r="J32" s="219"/>
      <c r="K32" s="223"/>
      <c r="L32" s="221"/>
      <c r="M32" s="224">
        <v>2.08894</v>
      </c>
      <c r="N32" s="225">
        <v>5.1396100000000002</v>
      </c>
      <c r="O32" s="120"/>
      <c r="P32" s="219"/>
      <c r="Q32" s="220"/>
      <c r="R32" s="226"/>
      <c r="S32" s="227">
        <v>5.2174010340584491</v>
      </c>
      <c r="T32" s="117"/>
      <c r="U32" s="228"/>
      <c r="V32" s="229">
        <v>0.4003794200146199</v>
      </c>
      <c r="W32" s="230">
        <v>0.8293153073733559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156.5</v>
      </c>
      <c r="F34" s="197">
        <v>2.4976461337871863E-3</v>
      </c>
      <c r="G34" s="198">
        <v>6.42</v>
      </c>
      <c r="H34" s="116">
        <v>2.5094599999999998</v>
      </c>
      <c r="I34" s="117"/>
      <c r="J34" s="113">
        <v>359</v>
      </c>
      <c r="K34" s="197">
        <v>2.625522914583745E-3</v>
      </c>
      <c r="L34" s="198">
        <v>6.42</v>
      </c>
      <c r="M34" s="199">
        <v>6.0512527030743239</v>
      </c>
      <c r="N34" s="200">
        <v>0.43663613377439986</v>
      </c>
      <c r="O34" s="120"/>
      <c r="P34" s="113">
        <v>303.26999833600757</v>
      </c>
      <c r="Q34" s="197">
        <v>8.9679812797054063E-3</v>
      </c>
      <c r="R34" s="198">
        <v>4.5</v>
      </c>
      <c r="S34" s="116">
        <v>12.238738504981225</v>
      </c>
      <c r="T34" s="117"/>
      <c r="U34" s="121">
        <v>1.1837636494535355</v>
      </c>
      <c r="V34" s="122">
        <v>0.49443434881882931</v>
      </c>
      <c r="W34" s="201">
        <v>3.3104722250170006E-2</v>
      </c>
      <c r="X34" s="202">
        <v>311.53768210362881</v>
      </c>
      <c r="Y34" s="125">
        <v>9.4082018447479068E-3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156.5</v>
      </c>
      <c r="F35" s="133">
        <v>1.9999999999999996E-3</v>
      </c>
      <c r="G35" s="134">
        <v>6.42</v>
      </c>
      <c r="H35" s="135">
        <v>2.0094599999999998</v>
      </c>
      <c r="I35" s="117"/>
      <c r="J35" s="132">
        <v>298.25</v>
      </c>
      <c r="K35" s="133">
        <v>1.9999999999999996E-3</v>
      </c>
      <c r="L35" s="134">
        <v>6.42</v>
      </c>
      <c r="M35" s="203">
        <v>3.8295299999999997</v>
      </c>
      <c r="N35" s="204">
        <v>0</v>
      </c>
      <c r="O35" s="120"/>
      <c r="P35" s="132">
        <v>288.7545972081482</v>
      </c>
      <c r="Q35" s="133">
        <v>7.4999999999999997E-3</v>
      </c>
      <c r="R35" s="134">
        <v>4.5</v>
      </c>
      <c r="S35" s="135">
        <v>9.745467655775002</v>
      </c>
      <c r="T35" s="117"/>
      <c r="U35" s="138">
        <v>1.0328839882850664</v>
      </c>
      <c r="V35" s="139">
        <v>0.39295497509867411</v>
      </c>
      <c r="W35" s="205">
        <v>0</v>
      </c>
      <c r="X35" s="124">
        <v>296.37697864698845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60.75</v>
      </c>
      <c r="K36" s="144">
        <v>9.2556992698781728E-3</v>
      </c>
      <c r="L36" s="145">
        <v>2.3728916666666664</v>
      </c>
      <c r="M36" s="207">
        <v>1.3342383787499998</v>
      </c>
      <c r="N36" s="208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4.1852098653617338</v>
      </c>
      <c r="V36" s="150">
        <v>6.1279205766680329</v>
      </c>
      <c r="W36" s="209">
        <v>0</v>
      </c>
      <c r="X36" s="124">
        <v>15.160703456640388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0.6</v>
      </c>
      <c r="N37" s="208">
        <v>0</v>
      </c>
      <c r="O37" s="120"/>
      <c r="P37" s="210"/>
      <c r="Q37" s="154"/>
      <c r="R37" s="155"/>
      <c r="S37" s="213">
        <v>0.90980999500802273</v>
      </c>
      <c r="T37" s="117"/>
      <c r="U37" s="215"/>
      <c r="V37" s="150">
        <v>0.65947835624152396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0.28748432432432502</v>
      </c>
      <c r="N38" s="225">
        <v>0.43663613377439986</v>
      </c>
      <c r="O38" s="120"/>
      <c r="P38" s="219"/>
      <c r="Q38" s="220"/>
      <c r="R38" s="226"/>
      <c r="S38" s="227">
        <v>1.3657298372803086</v>
      </c>
      <c r="T38" s="117"/>
      <c r="U38" s="228"/>
      <c r="V38" s="246">
        <v>0.2104986773202645</v>
      </c>
      <c r="W38" s="247">
        <v>0.21564454334532504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19</v>
      </c>
      <c r="F40" s="251" t="s">
        <v>21</v>
      </c>
      <c r="G40" s="198">
        <v>5.3146038075409781</v>
      </c>
      <c r="H40" s="252">
        <v>23.988276831764225</v>
      </c>
      <c r="I40" s="117"/>
      <c r="J40" s="113">
        <v>56</v>
      </c>
      <c r="K40" s="251" t="s">
        <v>21</v>
      </c>
      <c r="L40" s="198">
        <v>5.2490613476366077</v>
      </c>
      <c r="M40" s="199">
        <v>44.213561788784283</v>
      </c>
      <c r="N40" s="200">
        <v>-15.907411748609027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0.29319371727748689</v>
      </c>
      <c r="V40" s="122">
        <v>0.61678772510406588</v>
      </c>
      <c r="W40" s="201">
        <v>-0.23293955957056484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9.1486768317642273</v>
      </c>
      <c r="I41" s="117"/>
      <c r="J41" s="253">
        <v>12</v>
      </c>
      <c r="K41" s="254" t="s">
        <v>21</v>
      </c>
      <c r="L41" s="255">
        <v>5</v>
      </c>
      <c r="M41" s="147">
        <v>12.795911788784284</v>
      </c>
      <c r="N41" s="148">
        <v>-16.558265452312728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0.48</v>
      </c>
      <c r="V41" s="150">
        <v>0.61381469927959464</v>
      </c>
      <c r="W41" s="151">
        <v>-0.6985506564053785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14.509999999999998</v>
      </c>
      <c r="I42" s="117"/>
      <c r="J42" s="253">
        <v>6</v>
      </c>
      <c r="K42" s="254" t="s">
        <v>21</v>
      </c>
      <c r="L42" s="255">
        <v>5</v>
      </c>
      <c r="M42" s="147">
        <v>29.145</v>
      </c>
      <c r="N42" s="148">
        <v>-4.6199999999999992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0.13043478260869565</v>
      </c>
      <c r="V42" s="150">
        <v>0.71964358903199266</v>
      </c>
      <c r="W42" s="151">
        <v>-0.15688614885610755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13.527543997401123</v>
      </c>
      <c r="G43" s="255">
        <v>5.6641635936976202</v>
      </c>
      <c r="H43" s="147">
        <v>0.68959999999999999</v>
      </c>
      <c r="I43" s="117"/>
      <c r="J43" s="253">
        <v>21</v>
      </c>
      <c r="K43" s="254">
        <v>8.816079101471674</v>
      </c>
      <c r="L43" s="255">
        <v>5.6641635936976202</v>
      </c>
      <c r="M43" s="147">
        <v>1.0486499999999999</v>
      </c>
      <c r="N43" s="148">
        <v>3.5428537037037033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0.3888888888888889</v>
      </c>
      <c r="V43" s="150">
        <v>0.18773354082787638</v>
      </c>
      <c r="W43" s="151">
        <v>0.33876912783207003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17</v>
      </c>
      <c r="K44" s="258">
        <v>14.399999999999999</v>
      </c>
      <c r="L44" s="259">
        <v>5</v>
      </c>
      <c r="M44" s="260">
        <v>1.224</v>
      </c>
      <c r="N44" s="261">
        <v>1.7279999999999998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0.25757575757575757</v>
      </c>
      <c r="V44" s="229">
        <v>0.25757575757575762</v>
      </c>
      <c r="W44" s="267">
        <v>0.36923076923076925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-0.85246000000000066</v>
      </c>
      <c r="I46" s="117"/>
      <c r="J46" s="274"/>
      <c r="K46" s="275"/>
      <c r="L46" s="276"/>
      <c r="M46" s="199">
        <v>-5.20486</v>
      </c>
      <c r="N46" s="200">
        <v>-5.34239</v>
      </c>
      <c r="O46" s="120"/>
      <c r="P46" s="274"/>
      <c r="Q46" s="275"/>
      <c r="R46" s="276"/>
      <c r="S46" s="116">
        <v>-5.5673011860491775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-0.85246000000000066</v>
      </c>
      <c r="I47" s="117"/>
      <c r="J47" s="278"/>
      <c r="K47" s="279"/>
      <c r="L47" s="280"/>
      <c r="M47" s="203">
        <v>-5.20486</v>
      </c>
      <c r="N47" s="204">
        <v>-5.34239</v>
      </c>
      <c r="O47" s="120"/>
      <c r="P47" s="281"/>
      <c r="Q47" s="282"/>
      <c r="R47" s="283"/>
      <c r="S47" s="135">
        <v>-11.409567647739475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5.842266461690298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46.654385589625178</v>
      </c>
      <c r="I50" s="297"/>
      <c r="J50" s="293"/>
      <c r="K50" s="298"/>
      <c r="L50" s="295"/>
      <c r="M50" s="296">
        <v>230.63085424485786</v>
      </c>
      <c r="N50" s="299">
        <v>126.82402123644771</v>
      </c>
      <c r="O50" s="300"/>
      <c r="P50" s="293"/>
      <c r="Q50" s="294"/>
      <c r="R50" s="301"/>
      <c r="S50" s="296">
        <v>464.62485196637186</v>
      </c>
      <c r="T50" s="302"/>
      <c r="U50" s="303"/>
      <c r="V50" s="304">
        <v>0.49638079682735142</v>
      </c>
      <c r="W50" s="305">
        <v>0.2303985187151098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5.8302875882097123</v>
      </c>
      <c r="F53" s="321"/>
      <c r="G53" s="322"/>
      <c r="H53" s="323">
        <v>0.21592675208879158</v>
      </c>
      <c r="I53" s="117"/>
      <c r="J53" s="320">
        <v>-169.72721447074193</v>
      </c>
      <c r="K53" s="321"/>
      <c r="L53" s="322"/>
      <c r="M53" s="324">
        <v>-1.7959791126203324</v>
      </c>
      <c r="N53" s="325">
        <v>2.3322955250000001</v>
      </c>
      <c r="O53" s="120"/>
      <c r="P53" s="320">
        <v>59.532452446638601</v>
      </c>
      <c r="Q53" s="321"/>
      <c r="R53" s="322"/>
      <c r="S53" s="326">
        <v>2.4326412080731821</v>
      </c>
      <c r="T53" s="117"/>
      <c r="U53" s="327">
        <v>-2.8510032342926817</v>
      </c>
      <c r="V53" s="328">
        <v>-0.73828360165076312</v>
      </c>
      <c r="W53" s="329">
        <v>0.85465673793888974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3">
        <v>0.1815013794104835</v>
      </c>
      <c r="I54" s="117"/>
      <c r="J54" s="143">
        <v>21.780165529258017</v>
      </c>
      <c r="K54" s="144">
        <v>0.01</v>
      </c>
      <c r="L54" s="145">
        <v>5</v>
      </c>
      <c r="M54" s="330">
        <v>1.0890082764629008</v>
      </c>
      <c r="N54" s="331">
        <v>1.0687471250000002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0.74999999999999978</v>
      </c>
      <c r="V54" s="150">
        <v>0.74999999999999967</v>
      </c>
      <c r="W54" s="151">
        <v>0.70494560365000147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</v>
      </c>
      <c r="F55" s="144">
        <v>2.9746815357505922E-3</v>
      </c>
      <c r="G55" s="145">
        <v>5.36</v>
      </c>
      <c r="H55" s="332">
        <v>1.5944293031623175E-2</v>
      </c>
      <c r="I55" s="117"/>
      <c r="J55" s="143">
        <v>-173.05533</v>
      </c>
      <c r="K55" s="144">
        <v>2.9746815357505922E-3</v>
      </c>
      <c r="L55" s="145">
        <v>5.36</v>
      </c>
      <c r="M55" s="330">
        <v>-2.759244892204249</v>
      </c>
      <c r="N55" s="331">
        <v>1.4646044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-6.6212892095000004</v>
      </c>
      <c r="V55" s="150">
        <v>-3.2827044590607137</v>
      </c>
      <c r="W55" s="151">
        <v>1.2075663278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1.2002600000000427</v>
      </c>
      <c r="F56" s="333" t="s">
        <v>21</v>
      </c>
      <c r="G56" s="259">
        <v>5.36</v>
      </c>
      <c r="H56" s="334">
        <v>1.8481079646684911E-2</v>
      </c>
      <c r="I56" s="117"/>
      <c r="J56" s="262">
        <v>-18.452049999999968</v>
      </c>
      <c r="K56" s="333" t="s">
        <v>21</v>
      </c>
      <c r="L56" s="259">
        <v>5.36</v>
      </c>
      <c r="M56" s="334">
        <v>-0.12574249687898414</v>
      </c>
      <c r="N56" s="335">
        <v>-0.20105600000000012</v>
      </c>
      <c r="O56" s="120"/>
      <c r="P56" s="262">
        <v>4.3560331058516049</v>
      </c>
      <c r="Q56" s="333">
        <v>6.0000000000000001E-3</v>
      </c>
      <c r="R56" s="259">
        <v>5.36</v>
      </c>
      <c r="S56" s="265">
        <v>0.14009002468418763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156.5</v>
      </c>
      <c r="F58" s="336">
        <v>2.4976461337871863E-3</v>
      </c>
      <c r="G58" s="337">
        <v>6.42</v>
      </c>
      <c r="H58" s="326">
        <v>2.5094599999999998</v>
      </c>
      <c r="I58" s="117"/>
      <c r="J58" s="320">
        <v>359</v>
      </c>
      <c r="K58" s="336">
        <v>2.625522914583745E-3</v>
      </c>
      <c r="L58" s="337">
        <v>6.42</v>
      </c>
      <c r="M58" s="338">
        <v>6.0512527030743239</v>
      </c>
      <c r="N58" s="339">
        <v>0.43663613377439986</v>
      </c>
      <c r="O58" s="120"/>
      <c r="P58" s="320">
        <v>303.26999833600757</v>
      </c>
      <c r="Q58" s="336">
        <v>8.9679812797054063E-3</v>
      </c>
      <c r="R58" s="337">
        <v>4.5</v>
      </c>
      <c r="S58" s="326">
        <v>12.238738504981225</v>
      </c>
      <c r="T58" s="117"/>
      <c r="U58" s="327">
        <v>1.1837636494535355</v>
      </c>
      <c r="V58" s="328">
        <v>0.49443434881882931</v>
      </c>
      <c r="W58" s="329">
        <v>3.3104722250170006E-2</v>
      </c>
      <c r="X58" s="124">
        <v>311.53768210362881</v>
      </c>
      <c r="Y58" s="242">
        <v>9.4082018447479068E-3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-182.61400000000009</v>
      </c>
      <c r="G60" s="198">
        <v>5</v>
      </c>
      <c r="H60" s="252">
        <v>0.91307000000000038</v>
      </c>
      <c r="I60" s="117"/>
      <c r="J60" s="113">
        <v>5</v>
      </c>
      <c r="K60" s="251">
        <v>201.26440000000002</v>
      </c>
      <c r="L60" s="198">
        <v>5</v>
      </c>
      <c r="M60" s="199">
        <v>5.0316100000000006</v>
      </c>
      <c r="N60" s="340">
        <v>-0.1576799999999996</v>
      </c>
      <c r="O60" s="120"/>
      <c r="P60" s="113">
        <v>5</v>
      </c>
      <c r="Q60" s="251">
        <v>270.65169214258299</v>
      </c>
      <c r="R60" s="198">
        <v>5</v>
      </c>
      <c r="S60" s="116">
        <v>6.7662923035645743</v>
      </c>
      <c r="T60" s="117"/>
      <c r="U60" s="121">
        <v>1</v>
      </c>
      <c r="V60" s="122">
        <v>0.74362882569369348</v>
      </c>
      <c r="W60" s="201">
        <v>-2.4998323542084196E-2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120</v>
      </c>
      <c r="L61" s="145">
        <v>5</v>
      </c>
      <c r="M61" s="341">
        <v>2.4</v>
      </c>
      <c r="N61" s="342">
        <v>-2.2775999999999996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1.1771630370806359</v>
      </c>
      <c r="W61" s="151">
        <v>-0.74475181479301544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1.1455700000000004</v>
      </c>
      <c r="I64" s="117"/>
      <c r="J64" s="219"/>
      <c r="K64" s="220"/>
      <c r="L64" s="221"/>
      <c r="M64" s="347">
        <v>2.3991100000000003</v>
      </c>
      <c r="N64" s="335">
        <v>2.11992</v>
      </c>
      <c r="O64" s="120"/>
      <c r="P64" s="219"/>
      <c r="Q64" s="220"/>
      <c r="R64" s="221"/>
      <c r="S64" s="265">
        <v>3.6590678089153474</v>
      </c>
      <c r="T64" s="117"/>
      <c r="U64" s="228"/>
      <c r="V64" s="229">
        <v>0.65566153055555565</v>
      </c>
      <c r="W64" s="267">
        <v>0.99878516571428755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3.6384567520887918</v>
      </c>
      <c r="I66" s="297"/>
      <c r="J66" s="293"/>
      <c r="K66" s="298"/>
      <c r="L66" s="295"/>
      <c r="M66" s="349">
        <v>9.2868835904539928</v>
      </c>
      <c r="N66" s="350">
        <v>2.6112516587744006</v>
      </c>
      <c r="O66" s="300"/>
      <c r="P66" s="293"/>
      <c r="Q66" s="294"/>
      <c r="R66" s="301"/>
      <c r="S66" s="296">
        <v>21.437672016618979</v>
      </c>
      <c r="T66" s="302"/>
      <c r="U66" s="303"/>
      <c r="V66" s="304">
        <v>0.43320392173434624</v>
      </c>
      <c r="W66" s="305">
        <v>0.11748586628831978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47.567455589625176</v>
      </c>
      <c r="I68" s="297"/>
      <c r="J68" s="293"/>
      <c r="K68" s="298"/>
      <c r="L68" s="295"/>
      <c r="M68" s="296">
        <v>235.66246424485786</v>
      </c>
      <c r="N68" s="299">
        <v>126.66634123644771</v>
      </c>
      <c r="O68" s="300"/>
      <c r="P68" s="293"/>
      <c r="Q68" s="294"/>
      <c r="R68" s="301"/>
      <c r="S68" s="296">
        <v>471.39114426993643</v>
      </c>
      <c r="T68" s="302"/>
      <c r="U68" s="303"/>
      <c r="V68" s="304">
        <v>0.49992976556621227</v>
      </c>
      <c r="W68" s="305">
        <v>0.22750510082675299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-5361.5275641833923</v>
      </c>
      <c r="F13" s="114"/>
      <c r="G13" s="115"/>
      <c r="H13" s="116">
        <v>-98.401379409490914</v>
      </c>
      <c r="I13" s="117"/>
      <c r="J13" s="113">
        <v>1156.5725948996426</v>
      </c>
      <c r="K13" s="114"/>
      <c r="L13" s="115"/>
      <c r="M13" s="118">
        <v>32.067617102545967</v>
      </c>
      <c r="N13" s="119">
        <v>22.6217049164329</v>
      </c>
      <c r="O13" s="120"/>
      <c r="P13" s="113">
        <v>1631.5050273419829</v>
      </c>
      <c r="Q13" s="114"/>
      <c r="R13" s="115"/>
      <c r="S13" s="116">
        <v>154.84568359872401</v>
      </c>
      <c r="T13" s="117"/>
      <c r="U13" s="121">
        <v>0.70889919155438263</v>
      </c>
      <c r="V13" s="122">
        <v>0.20709403295766274</v>
      </c>
      <c r="W13" s="123">
        <v>9.3734085868167588E-2</v>
      </c>
      <c r="X13" s="124">
        <v>820.29243124515551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142.61407581660688</v>
      </c>
      <c r="F14" s="133">
        <v>0.01</v>
      </c>
      <c r="G14" s="134">
        <v>5</v>
      </c>
      <c r="H14" s="135">
        <v>7.1307037908303439</v>
      </c>
      <c r="I14" s="117"/>
      <c r="J14" s="132">
        <v>855.68445489964131</v>
      </c>
      <c r="K14" s="133">
        <v>0.01</v>
      </c>
      <c r="L14" s="134">
        <v>5</v>
      </c>
      <c r="M14" s="136">
        <v>42.78422274498206</v>
      </c>
      <c r="N14" s="137">
        <v>32.281373391720258</v>
      </c>
      <c r="O14" s="120"/>
      <c r="P14" s="132">
        <v>1140.9126065328551</v>
      </c>
      <c r="Q14" s="133">
        <v>0.01</v>
      </c>
      <c r="R14" s="134">
        <v>5</v>
      </c>
      <c r="S14" s="135">
        <v>57.045630326642751</v>
      </c>
      <c r="T14" s="117"/>
      <c r="U14" s="138">
        <v>0.75</v>
      </c>
      <c r="V14" s="139">
        <v>0.74999999999999989</v>
      </c>
      <c r="W14" s="140">
        <v>0.75</v>
      </c>
      <c r="X14" s="124">
        <v>860.83662377920689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-155.28370000000001</v>
      </c>
      <c r="F15" s="144">
        <v>7.000000000000001E-3</v>
      </c>
      <c r="G15" s="145">
        <v>5.37</v>
      </c>
      <c r="H15" s="146">
        <v>-5.8371142830000009</v>
      </c>
      <c r="I15" s="117"/>
      <c r="J15" s="143">
        <v>-0.9241100000000273</v>
      </c>
      <c r="K15" s="144">
        <v>7.000000000000001E-3</v>
      </c>
      <c r="L15" s="145">
        <v>5.37</v>
      </c>
      <c r="M15" s="147">
        <v>-3.4737294900001034E-2</v>
      </c>
      <c r="N15" s="148">
        <v>-3.0666664999999989</v>
      </c>
      <c r="O15" s="120"/>
      <c r="P15" s="143">
        <v>570.45630326642754</v>
      </c>
      <c r="Q15" s="144">
        <v>4.0000000000000001E-3</v>
      </c>
      <c r="R15" s="145">
        <v>5.36</v>
      </c>
      <c r="S15" s="146">
        <v>12.230583142032209</v>
      </c>
      <c r="T15" s="117"/>
      <c r="U15" s="149">
        <v>-1.6199487931127801E-3</v>
      </c>
      <c r="V15" s="150">
        <v>-2.8401993998651773E-3</v>
      </c>
      <c r="W15" s="151" t="s">
        <v>21</v>
      </c>
      <c r="X15" s="124">
        <v>-2170.2782486827891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-5077.4932999999992</v>
      </c>
      <c r="F16" s="152"/>
      <c r="G16" s="153"/>
      <c r="H16" s="146">
        <v>-91.885069093209168</v>
      </c>
      <c r="I16" s="117"/>
      <c r="J16" s="143">
        <v>1466.9343100000008</v>
      </c>
      <c r="K16" s="152"/>
      <c r="L16" s="153"/>
      <c r="M16" s="147">
        <v>5.3929771335505565</v>
      </c>
      <c r="N16" s="148">
        <v>4.366973922335788</v>
      </c>
      <c r="O16" s="120"/>
      <c r="P16" s="143">
        <v>-467.77416867847046</v>
      </c>
      <c r="Q16" s="154"/>
      <c r="R16" s="155"/>
      <c r="S16" s="146">
        <v>-12.801039445298633</v>
      </c>
      <c r="T16" s="117"/>
      <c r="U16" s="149" t="s">
        <v>21</v>
      </c>
      <c r="V16" s="150" t="s">
        <v>21</v>
      </c>
      <c r="W16" s="151" t="s">
        <v>21</v>
      </c>
      <c r="X16" s="124">
        <v>-247.24197791697995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-271.36464000000001</v>
      </c>
      <c r="F17" s="152"/>
      <c r="G17" s="153"/>
      <c r="H17" s="146">
        <v>-7.8098998241120983</v>
      </c>
      <c r="I17" s="117"/>
      <c r="J17" s="143">
        <v>-1165.1220599999995</v>
      </c>
      <c r="K17" s="152"/>
      <c r="L17" s="153"/>
      <c r="M17" s="147">
        <v>-16.074845481086655</v>
      </c>
      <c r="N17" s="148">
        <v>-10.959975897623146</v>
      </c>
      <c r="O17" s="120"/>
      <c r="P17" s="143">
        <v>387.91028622117074</v>
      </c>
      <c r="Q17" s="154"/>
      <c r="R17" s="155"/>
      <c r="S17" s="146">
        <v>98.370509575347683</v>
      </c>
      <c r="T17" s="117"/>
      <c r="U17" s="149">
        <v>-3.0035863997060757</v>
      </c>
      <c r="V17" s="150">
        <v>-0.16341122507629177</v>
      </c>
      <c r="W17" s="151">
        <v>-5.5678307806342336E-2</v>
      </c>
      <c r="X17" s="124">
        <v>2376.9760340657176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168.51478000000003</v>
      </c>
      <c r="F18" s="160">
        <v>8.2698415047504966E-3</v>
      </c>
      <c r="G18" s="161">
        <v>1</v>
      </c>
      <c r="H18" s="162">
        <v>1.393590521807899</v>
      </c>
      <c r="I18" s="163"/>
      <c r="J18" s="159">
        <v>2444.9439200000002</v>
      </c>
      <c r="K18" s="160">
        <v>5.1572201157044605E-3</v>
      </c>
      <c r="L18" s="161">
        <v>1</v>
      </c>
      <c r="M18" s="164">
        <v>12.609113965993318</v>
      </c>
      <c r="N18" s="165">
        <v>19.822457398034437</v>
      </c>
      <c r="O18" s="166"/>
      <c r="P18" s="159">
        <v>7786.7060000000001</v>
      </c>
      <c r="Q18" s="167">
        <v>5.1000000000000004E-3</v>
      </c>
      <c r="R18" s="168">
        <v>1</v>
      </c>
      <c r="S18" s="162">
        <v>39.712200600000003</v>
      </c>
      <c r="T18" s="163"/>
      <c r="U18" s="169">
        <v>0.31398949953934308</v>
      </c>
      <c r="V18" s="170">
        <v>0.31751234571456405</v>
      </c>
      <c r="W18" s="171">
        <v>0.37305228696232678</v>
      </c>
      <c r="X18" s="124">
        <v>8434.2648984472289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-330.13885999999997</v>
      </c>
      <c r="F19" s="160">
        <v>4.7840000000000001E-3</v>
      </c>
      <c r="G19" s="161">
        <v>8</v>
      </c>
      <c r="H19" s="162">
        <v>-12.635074449919999</v>
      </c>
      <c r="I19" s="163"/>
      <c r="J19" s="159">
        <v>-1212.7545099999993</v>
      </c>
      <c r="K19" s="160">
        <v>4.7840000000000001E-3</v>
      </c>
      <c r="L19" s="161">
        <v>8</v>
      </c>
      <c r="M19" s="164">
        <v>-46.414540606719974</v>
      </c>
      <c r="N19" s="165">
        <v>-46.220106522239988</v>
      </c>
      <c r="O19" s="166"/>
      <c r="P19" s="159">
        <v>627.50193359307025</v>
      </c>
      <c r="Q19" s="167">
        <v>4.7840000000000001E-3</v>
      </c>
      <c r="R19" s="168">
        <v>8</v>
      </c>
      <c r="S19" s="162">
        <v>24.015754002473983</v>
      </c>
      <c r="T19" s="163"/>
      <c r="U19" s="169">
        <v>-1.9326705545842358</v>
      </c>
      <c r="V19" s="170">
        <v>-1.9326705545842358</v>
      </c>
      <c r="W19" s="171">
        <v>-0.49296008636939448</v>
      </c>
      <c r="X19" s="124">
        <v>2521.523840103685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10.687680000000015</v>
      </c>
      <c r="F20" s="179">
        <v>2.5999999999999999E-3</v>
      </c>
      <c r="G20" s="180">
        <v>8</v>
      </c>
      <c r="H20" s="181">
        <v>0.2223037440000003</v>
      </c>
      <c r="I20" s="163"/>
      <c r="J20" s="178">
        <v>528.378882675</v>
      </c>
      <c r="K20" s="179">
        <v>2.5999999999999999E-3</v>
      </c>
      <c r="L20" s="180">
        <v>8</v>
      </c>
      <c r="M20" s="182">
        <v>10.990280759639999</v>
      </c>
      <c r="N20" s="183">
        <v>14.665704336582401</v>
      </c>
      <c r="O20" s="166"/>
      <c r="P20" s="178">
        <v>1859.682</v>
      </c>
      <c r="Q20" s="179">
        <v>2.5999999999999999E-3</v>
      </c>
      <c r="R20" s="180">
        <v>8</v>
      </c>
      <c r="S20" s="181">
        <v>38.681385599999999</v>
      </c>
      <c r="T20" s="163"/>
      <c r="U20" s="184">
        <v>0.28412324401429923</v>
      </c>
      <c r="V20" s="185">
        <v>0.28412324401429923</v>
      </c>
      <c r="W20" s="186">
        <v>0.29646953462982267</v>
      </c>
      <c r="X20" s="124">
        <v>1818.6701954561045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688.45854999999995</v>
      </c>
      <c r="F22" s="197">
        <v>3.9052627022146388E-2</v>
      </c>
      <c r="G22" s="198">
        <v>2.3206742909798952</v>
      </c>
      <c r="H22" s="116">
        <v>62.393915803000866</v>
      </c>
      <c r="I22" s="117"/>
      <c r="J22" s="113">
        <v>3048.03424</v>
      </c>
      <c r="K22" s="197">
        <v>4.1317961594870035E-2</v>
      </c>
      <c r="L22" s="198">
        <v>2.2735803280436038</v>
      </c>
      <c r="M22" s="199">
        <v>286.33143635085503</v>
      </c>
      <c r="N22" s="200">
        <v>254.6004170482143</v>
      </c>
      <c r="O22" s="120"/>
      <c r="P22" s="113">
        <v>5785.7996872988169</v>
      </c>
      <c r="Q22" s="197">
        <v>4.0967588036363634E-2</v>
      </c>
      <c r="R22" s="198">
        <v>2.5</v>
      </c>
      <c r="S22" s="116">
        <v>592.57564512544866</v>
      </c>
      <c r="T22" s="117"/>
      <c r="U22" s="121">
        <v>0.52681295667583306</v>
      </c>
      <c r="V22" s="122">
        <v>0.48319811775294691</v>
      </c>
      <c r="W22" s="201">
        <v>0.4328086690941077</v>
      </c>
      <c r="X22" s="202">
        <v>5660.5730883544993</v>
      </c>
      <c r="Y22" s="125">
        <v>4.1568346419158339E-2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633.76199999999994</v>
      </c>
      <c r="F23" s="133">
        <v>3.2858119080022549E-2</v>
      </c>
      <c r="G23" s="134">
        <v>2.3206742909798952</v>
      </c>
      <c r="H23" s="135">
        <v>48.326248841999998</v>
      </c>
      <c r="I23" s="117"/>
      <c r="J23" s="132">
        <v>2784.2822999999999</v>
      </c>
      <c r="K23" s="133">
        <v>3.3924018269518415E-2</v>
      </c>
      <c r="L23" s="134">
        <v>2.2735803280436038</v>
      </c>
      <c r="M23" s="203">
        <v>214.74885546199994</v>
      </c>
      <c r="N23" s="204">
        <v>195.64427340599997</v>
      </c>
      <c r="O23" s="120"/>
      <c r="P23" s="132">
        <v>5259.8178975443789</v>
      </c>
      <c r="Q23" s="133">
        <v>3.3500000000000002E-2</v>
      </c>
      <c r="R23" s="134">
        <v>2.5</v>
      </c>
      <c r="S23" s="135">
        <v>440.50974891934175</v>
      </c>
      <c r="T23" s="117"/>
      <c r="U23" s="138">
        <v>0.52934956194964122</v>
      </c>
      <c r="V23" s="139">
        <v>0.48750080103521365</v>
      </c>
      <c r="W23" s="205">
        <v>0.44005797150392206</v>
      </c>
      <c r="X23" s="124">
        <v>5081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54.696550000000002</v>
      </c>
      <c r="F24" s="144">
        <v>4.3199999999999995E-2</v>
      </c>
      <c r="G24" s="145">
        <v>1.5800000000000003</v>
      </c>
      <c r="H24" s="146">
        <v>3.7333677168000001</v>
      </c>
      <c r="I24" s="117"/>
      <c r="J24" s="143">
        <v>263.75193999999999</v>
      </c>
      <c r="K24" s="144">
        <v>4.3101755607939801E-2</v>
      </c>
      <c r="L24" s="145">
        <v>1.5800000000000005</v>
      </c>
      <c r="M24" s="207">
        <v>17.961711221220007</v>
      </c>
      <c r="N24" s="208">
        <v>17.324472942939988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0.50144690393775138</v>
      </c>
      <c r="V24" s="150">
        <v>0.53067478178920258</v>
      </c>
      <c r="W24" s="209">
        <v>0.46451877108413031</v>
      </c>
      <c r="X24" s="124">
        <v>579.57308835449942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1.9604999999999999</v>
      </c>
      <c r="I25" s="117"/>
      <c r="J25" s="210"/>
      <c r="K25" s="152"/>
      <c r="L25" s="212"/>
      <c r="M25" s="214">
        <v>8.7720000000000002</v>
      </c>
      <c r="N25" s="208">
        <v>6.7399388456267246</v>
      </c>
      <c r="O25" s="120"/>
      <c r="P25" s="210"/>
      <c r="Q25" s="152"/>
      <c r="R25" s="155"/>
      <c r="S25" s="213">
        <v>31.558907385266274</v>
      </c>
      <c r="T25" s="117"/>
      <c r="U25" s="215"/>
      <c r="V25" s="150">
        <v>0.27795639097744346</v>
      </c>
      <c r="W25" s="209">
        <v>0.22108308225502607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8.3737992442008604</v>
      </c>
      <c r="I26" s="117"/>
      <c r="J26" s="219"/>
      <c r="K26" s="223"/>
      <c r="L26" s="221"/>
      <c r="M26" s="224">
        <v>44.8488696676351</v>
      </c>
      <c r="N26" s="225">
        <v>34.891731853647613</v>
      </c>
      <c r="O26" s="120"/>
      <c r="P26" s="219"/>
      <c r="Q26" s="223"/>
      <c r="R26" s="226"/>
      <c r="S26" s="227">
        <v>86.660060650142597</v>
      </c>
      <c r="T26" s="117"/>
      <c r="U26" s="228"/>
      <c r="V26" s="229">
        <v>0.51752640525715232</v>
      </c>
      <c r="W26" s="230">
        <v>0.45981184513616674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1754.9139599999999</v>
      </c>
      <c r="F28" s="197">
        <v>1.3324810656209307E-3</v>
      </c>
      <c r="G28" s="198">
        <v>8.4153862549477942</v>
      </c>
      <c r="H28" s="116">
        <v>19.678451896262668</v>
      </c>
      <c r="I28" s="117"/>
      <c r="J28" s="113">
        <v>6958.5174299999999</v>
      </c>
      <c r="K28" s="197">
        <v>4.0223487397698741E-3</v>
      </c>
      <c r="L28" s="198">
        <v>7.9238325472298206</v>
      </c>
      <c r="M28" s="199">
        <v>221.78477521851431</v>
      </c>
      <c r="N28" s="200">
        <v>350.05667199202452</v>
      </c>
      <c r="O28" s="120"/>
      <c r="P28" s="113">
        <v>12733.228669892887</v>
      </c>
      <c r="Q28" s="197">
        <v>7.7790452321428562E-3</v>
      </c>
      <c r="R28" s="198">
        <v>7</v>
      </c>
      <c r="S28" s="116">
        <v>693.36653242020498</v>
      </c>
      <c r="T28" s="117"/>
      <c r="U28" s="121">
        <v>0.54648491835013402</v>
      </c>
      <c r="V28" s="122">
        <v>0.31986657106793381</v>
      </c>
      <c r="W28" s="201">
        <v>0.38384696554338071</v>
      </c>
      <c r="X28" s="202">
        <v>14498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1754.9139599999999</v>
      </c>
      <c r="F29" s="133">
        <v>-3.5460751646555506E-4</v>
      </c>
      <c r="G29" s="134">
        <v>8.4153862549477942</v>
      </c>
      <c r="H29" s="135">
        <v>-5.2369426739800007</v>
      </c>
      <c r="I29" s="117"/>
      <c r="J29" s="132">
        <v>6958.5174299999999</v>
      </c>
      <c r="K29" s="133">
        <v>1.7463940841020338E-3</v>
      </c>
      <c r="L29" s="134">
        <v>7.9238325472298206</v>
      </c>
      <c r="M29" s="203">
        <v>96.292898613179986</v>
      </c>
      <c r="N29" s="204">
        <v>133.97916790028</v>
      </c>
      <c r="O29" s="120"/>
      <c r="P29" s="132">
        <v>12733.228669892887</v>
      </c>
      <c r="Q29" s="133">
        <v>5.0000000000000001E-3</v>
      </c>
      <c r="R29" s="134">
        <v>7</v>
      </c>
      <c r="S29" s="135">
        <v>445.66300344625108</v>
      </c>
      <c r="T29" s="117"/>
      <c r="U29" s="138">
        <v>0.54648491835013402</v>
      </c>
      <c r="V29" s="139">
        <v>0.21606661955010886</v>
      </c>
      <c r="W29" s="205">
        <v>0.22002898248737102</v>
      </c>
      <c r="X29" s="124">
        <v>14498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3.8829299999999995</v>
      </c>
      <c r="I30" s="117"/>
      <c r="J30" s="210"/>
      <c r="K30" s="154"/>
      <c r="L30" s="212"/>
      <c r="M30" s="214">
        <v>14.198459999999999</v>
      </c>
      <c r="N30" s="208">
        <v>14.872110000000001</v>
      </c>
      <c r="O30" s="120"/>
      <c r="P30" s="210"/>
      <c r="Q30" s="154"/>
      <c r="R30" s="155"/>
      <c r="S30" s="213">
        <v>38.199686009678665</v>
      </c>
      <c r="T30" s="117"/>
      <c r="U30" s="215"/>
      <c r="V30" s="150">
        <v>0.37169048971770424</v>
      </c>
      <c r="W30" s="209">
        <v>0.34193474962063736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16.833064570242669</v>
      </c>
      <c r="I31" s="117"/>
      <c r="J31" s="210"/>
      <c r="K31" s="211"/>
      <c r="L31" s="212"/>
      <c r="M31" s="214">
        <v>98.390866605334338</v>
      </c>
      <c r="N31" s="208">
        <v>187.31809409174454</v>
      </c>
      <c r="O31" s="120"/>
      <c r="P31" s="210"/>
      <c r="Q31" s="154"/>
      <c r="R31" s="155"/>
      <c r="S31" s="213">
        <v>190.02200309933912</v>
      </c>
      <c r="T31" s="117"/>
      <c r="U31" s="215"/>
      <c r="V31" s="150">
        <v>0.5177867036476711</v>
      </c>
      <c r="W31" s="209">
        <v>0.78911504341722338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4.1993999999999998</v>
      </c>
      <c r="I32" s="117"/>
      <c r="J32" s="219"/>
      <c r="K32" s="223"/>
      <c r="L32" s="221"/>
      <c r="M32" s="224">
        <v>12.90255</v>
      </c>
      <c r="N32" s="225">
        <v>13.8873</v>
      </c>
      <c r="O32" s="120"/>
      <c r="P32" s="219"/>
      <c r="Q32" s="220"/>
      <c r="R32" s="226"/>
      <c r="S32" s="227">
        <v>19.481839864936116</v>
      </c>
      <c r="T32" s="117"/>
      <c r="U32" s="228"/>
      <c r="V32" s="229">
        <v>0.66228601043078683</v>
      </c>
      <c r="W32" s="230">
        <v>0.62606336506184768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646</v>
      </c>
      <c r="F34" s="197">
        <v>4.8692709297499049E-3</v>
      </c>
      <c r="G34" s="198">
        <v>4.1362848297213626</v>
      </c>
      <c r="H34" s="116">
        <v>13.010886695128937</v>
      </c>
      <c r="I34" s="117"/>
      <c r="J34" s="113">
        <v>1187.59304</v>
      </c>
      <c r="K34" s="197">
        <v>9.4307190453984478E-3</v>
      </c>
      <c r="L34" s="198">
        <v>3.5162758313234983</v>
      </c>
      <c r="M34" s="199">
        <v>39.381784023781769</v>
      </c>
      <c r="N34" s="200">
        <v>27.60250545052752</v>
      </c>
      <c r="O34" s="120"/>
      <c r="P34" s="113">
        <v>1227.0274715851162</v>
      </c>
      <c r="Q34" s="197">
        <v>8.9955176701889527E-3</v>
      </c>
      <c r="R34" s="198">
        <v>4.5</v>
      </c>
      <c r="S34" s="116">
        <v>49.669862861030339</v>
      </c>
      <c r="T34" s="117"/>
      <c r="U34" s="121">
        <v>0.96786181850177033</v>
      </c>
      <c r="V34" s="122">
        <v>0.79287080244144736</v>
      </c>
      <c r="W34" s="201">
        <v>0.819408857725756</v>
      </c>
      <c r="X34" s="202">
        <v>801.85607969531134</v>
      </c>
      <c r="Y34" s="125">
        <v>9.3355285151466936E-3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646</v>
      </c>
      <c r="F35" s="133">
        <v>4.3049946857082978E-3</v>
      </c>
      <c r="G35" s="134">
        <v>4.1362848297213626</v>
      </c>
      <c r="H35" s="135">
        <v>11.503118000000001</v>
      </c>
      <c r="I35" s="117"/>
      <c r="J35" s="132">
        <v>1187.59304</v>
      </c>
      <c r="K35" s="133">
        <v>8.3598843626485186E-3</v>
      </c>
      <c r="L35" s="134">
        <v>3.5162758313234983</v>
      </c>
      <c r="M35" s="203">
        <v>34.910080434879994</v>
      </c>
      <c r="N35" s="204">
        <v>19.188626171759999</v>
      </c>
      <c r="O35" s="120"/>
      <c r="P35" s="132">
        <v>1174.773911214814</v>
      </c>
      <c r="Q35" s="133">
        <v>7.4999999999999997E-3</v>
      </c>
      <c r="R35" s="134">
        <v>4.5</v>
      </c>
      <c r="S35" s="135">
        <v>39.648619503499972</v>
      </c>
      <c r="T35" s="117"/>
      <c r="U35" s="138">
        <v>1.0109119964810334</v>
      </c>
      <c r="V35" s="139">
        <v>0.88048665683803484</v>
      </c>
      <c r="W35" s="205">
        <v>0.7554665560306888</v>
      </c>
      <c r="X35" s="124">
        <v>752.58379346123002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52.253560370302132</v>
      </c>
      <c r="Q36" s="144">
        <v>7.4999999999999997E-3</v>
      </c>
      <c r="R36" s="145">
        <v>2</v>
      </c>
      <c r="S36" s="146">
        <v>0.78380340555453198</v>
      </c>
      <c r="T36" s="117"/>
      <c r="U36" s="149">
        <v>0</v>
      </c>
      <c r="V36" s="150">
        <v>0</v>
      </c>
      <c r="W36" s="209">
        <v>0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0.67500000000000004</v>
      </c>
      <c r="I37" s="117"/>
      <c r="J37" s="210"/>
      <c r="K37" s="154"/>
      <c r="L37" s="212"/>
      <c r="M37" s="214">
        <v>1.7750000000000001</v>
      </c>
      <c r="N37" s="208">
        <v>0.70000000000000007</v>
      </c>
      <c r="O37" s="120"/>
      <c r="P37" s="210"/>
      <c r="Q37" s="154"/>
      <c r="R37" s="155"/>
      <c r="S37" s="213">
        <v>3.6810824147553487</v>
      </c>
      <c r="T37" s="117"/>
      <c r="U37" s="215"/>
      <c r="V37" s="150">
        <v>0.48219512632617051</v>
      </c>
      <c r="W37" s="209">
        <v>0.29099153731177696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0.83276869512893525</v>
      </c>
      <c r="I38" s="117"/>
      <c r="J38" s="219"/>
      <c r="K38" s="220"/>
      <c r="L38" s="221"/>
      <c r="M38" s="224">
        <v>2.6967035889017792</v>
      </c>
      <c r="N38" s="225">
        <v>7.7138792787675214</v>
      </c>
      <c r="O38" s="120"/>
      <c r="P38" s="219"/>
      <c r="Q38" s="220"/>
      <c r="R38" s="226"/>
      <c r="S38" s="227">
        <v>5.5563575372204861</v>
      </c>
      <c r="T38" s="117"/>
      <c r="U38" s="228"/>
      <c r="V38" s="246">
        <v>0.48533658441475652</v>
      </c>
      <c r="W38" s="247">
        <v>1.5003108256666908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44</v>
      </c>
      <c r="F40" s="251" t="s">
        <v>21</v>
      </c>
      <c r="G40" s="198">
        <v>5.3018925425898269</v>
      </c>
      <c r="H40" s="252">
        <v>23.952643900941442</v>
      </c>
      <c r="I40" s="117"/>
      <c r="J40" s="113">
        <v>197</v>
      </c>
      <c r="K40" s="251" t="s">
        <v>21</v>
      </c>
      <c r="L40" s="198">
        <v>5.165198051224281</v>
      </c>
      <c r="M40" s="199">
        <v>131.24759918133441</v>
      </c>
      <c r="N40" s="200">
        <v>55.548973676414846</v>
      </c>
      <c r="O40" s="120"/>
      <c r="P40" s="113">
        <v>637</v>
      </c>
      <c r="Q40" s="251">
        <v>72.387403265883933</v>
      </c>
      <c r="R40" s="198">
        <v>5.1876757407622787</v>
      </c>
      <c r="S40" s="116">
        <v>239.20775342231181</v>
      </c>
      <c r="T40" s="117"/>
      <c r="U40" s="121">
        <v>0.30926216640502358</v>
      </c>
      <c r="V40" s="122">
        <v>0.54867619173539905</v>
      </c>
      <c r="W40" s="201">
        <v>0.2291657110517959</v>
      </c>
      <c r="X40" s="202">
        <v>783</v>
      </c>
      <c r="Y40" s="244">
        <v>60.239149179127089</v>
      </c>
      <c r="Z40" s="243">
        <v>5.1390851218608953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8.5717939009414437</v>
      </c>
      <c r="I41" s="117"/>
      <c r="J41" s="253">
        <v>68</v>
      </c>
      <c r="K41" s="254" t="s">
        <v>21</v>
      </c>
      <c r="L41" s="255">
        <v>5</v>
      </c>
      <c r="M41" s="147">
        <v>49.798999181334416</v>
      </c>
      <c r="N41" s="148">
        <v>6.3604666393778082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0.80952380952380953</v>
      </c>
      <c r="V41" s="150">
        <v>0.71096362956619696</v>
      </c>
      <c r="W41" s="151">
        <v>7.4616312152607056E-2</v>
      </c>
      <c r="X41" s="124">
        <v>187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11</v>
      </c>
      <c r="F42" s="254" t="s">
        <v>21</v>
      </c>
      <c r="G42" s="255">
        <v>5</v>
      </c>
      <c r="H42" s="147">
        <v>13.07</v>
      </c>
      <c r="I42" s="117"/>
      <c r="J42" s="253">
        <v>39</v>
      </c>
      <c r="K42" s="254" t="s">
        <v>21</v>
      </c>
      <c r="L42" s="255">
        <v>5</v>
      </c>
      <c r="M42" s="147">
        <v>73.989999999999995</v>
      </c>
      <c r="N42" s="148">
        <v>41.139999999999993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0.25490196078431371</v>
      </c>
      <c r="V42" s="150">
        <v>0.5492787899613828</v>
      </c>
      <c r="W42" s="151">
        <v>0.39915251477676345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</v>
      </c>
      <c r="F43" s="254">
        <v>20.398863501852482</v>
      </c>
      <c r="G43" s="255">
        <v>5.6641635936976202</v>
      </c>
      <c r="H43" s="147">
        <v>2.3108499999999994</v>
      </c>
      <c r="I43" s="117"/>
      <c r="J43" s="253">
        <v>49</v>
      </c>
      <c r="K43" s="254">
        <v>16.237424475833109</v>
      </c>
      <c r="L43" s="255">
        <v>5.6641635936976202</v>
      </c>
      <c r="M43" s="147">
        <v>4.5065999999999997</v>
      </c>
      <c r="N43" s="148">
        <v>3.1525070370370365</v>
      </c>
      <c r="O43" s="120"/>
      <c r="P43" s="143">
        <v>180</v>
      </c>
      <c r="Q43" s="256">
        <v>18.262454279660513</v>
      </c>
      <c r="R43" s="145">
        <v>5.6641635936976202</v>
      </c>
      <c r="S43" s="146">
        <v>18.619475159235666</v>
      </c>
      <c r="T43" s="117"/>
      <c r="U43" s="149">
        <v>0.2722222222222222</v>
      </c>
      <c r="V43" s="150">
        <v>0.24203689746671661</v>
      </c>
      <c r="W43" s="151">
        <v>8.4332552954108797E-2</v>
      </c>
      <c r="X43" s="124">
        <v>336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41</v>
      </c>
      <c r="K44" s="258">
        <v>14.399999999999999</v>
      </c>
      <c r="L44" s="259">
        <v>5</v>
      </c>
      <c r="M44" s="260">
        <v>2.952</v>
      </c>
      <c r="N44" s="261">
        <v>4.8959999999999999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0.18636363636363637</v>
      </c>
      <c r="V44" s="229">
        <v>0.18636363636363637</v>
      </c>
      <c r="W44" s="267">
        <v>0.29310344827586204</v>
      </c>
      <c r="X44" s="124">
        <v>232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-4.7115399999999994</v>
      </c>
      <c r="I46" s="117"/>
      <c r="J46" s="274"/>
      <c r="K46" s="275"/>
      <c r="L46" s="276"/>
      <c r="M46" s="199">
        <v>-23.465279999999996</v>
      </c>
      <c r="N46" s="200">
        <v>-17.441999999999997</v>
      </c>
      <c r="O46" s="120"/>
      <c r="P46" s="274"/>
      <c r="Q46" s="275"/>
      <c r="R46" s="276"/>
      <c r="S46" s="116">
        <v>-17.622574877485906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-4.7115399999999994</v>
      </c>
      <c r="I47" s="117"/>
      <c r="J47" s="278"/>
      <c r="K47" s="279"/>
      <c r="L47" s="280"/>
      <c r="M47" s="203">
        <v>-23.465279999999996</v>
      </c>
      <c r="N47" s="204">
        <v>-17.864729999999998</v>
      </c>
      <c r="O47" s="120"/>
      <c r="P47" s="281"/>
      <c r="Q47" s="282"/>
      <c r="R47" s="283"/>
      <c r="S47" s="135">
        <v>-36.115516921532929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0.42272999999999999</v>
      </c>
      <c r="O48" s="120"/>
      <c r="P48" s="287"/>
      <c r="Q48" s="288"/>
      <c r="R48" s="289"/>
      <c r="S48" s="265">
        <v>18.492942044047023</v>
      </c>
      <c r="T48" s="117"/>
      <c r="U48" s="228"/>
      <c r="V48" s="229">
        <v>0</v>
      </c>
      <c r="W48" s="230">
        <v>3.3205603955962219E-2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15.922978885842994</v>
      </c>
      <c r="I50" s="297"/>
      <c r="J50" s="293"/>
      <c r="K50" s="298"/>
      <c r="L50" s="295"/>
      <c r="M50" s="296">
        <v>687.34793187703144</v>
      </c>
      <c r="N50" s="299">
        <v>692.9882730836141</v>
      </c>
      <c r="O50" s="300"/>
      <c r="P50" s="293"/>
      <c r="Q50" s="294"/>
      <c r="R50" s="301"/>
      <c r="S50" s="296">
        <v>1712.0429025502337</v>
      </c>
      <c r="T50" s="302"/>
      <c r="U50" s="303"/>
      <c r="V50" s="304">
        <v>0.4014782169612503</v>
      </c>
      <c r="W50" s="305">
        <v>0.34712508069381848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-20.410610682445117</v>
      </c>
      <c r="F53" s="321"/>
      <c r="G53" s="322"/>
      <c r="H53" s="323">
        <v>0.68961983656055714</v>
      </c>
      <c r="I53" s="117"/>
      <c r="J53" s="320">
        <v>130.9646659053289</v>
      </c>
      <c r="K53" s="321"/>
      <c r="L53" s="322"/>
      <c r="M53" s="324">
        <v>-1.1412436544294984</v>
      </c>
      <c r="N53" s="325">
        <v>4.0099679675560882</v>
      </c>
      <c r="O53" s="120"/>
      <c r="P53" s="320">
        <v>214.31682880789896</v>
      </c>
      <c r="Q53" s="321"/>
      <c r="R53" s="322"/>
      <c r="S53" s="326">
        <v>8.7575083490634533</v>
      </c>
      <c r="T53" s="117"/>
      <c r="U53" s="327">
        <v>0.61107971144308948</v>
      </c>
      <c r="V53" s="328">
        <v>-0.1303160224279484</v>
      </c>
      <c r="W53" s="329">
        <v>0.45213245664957247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13.068099317554816</v>
      </c>
      <c r="F54" s="144">
        <v>0.01</v>
      </c>
      <c r="G54" s="145">
        <v>5</v>
      </c>
      <c r="H54" s="213">
        <v>0.65340496587774077</v>
      </c>
      <c r="I54" s="117"/>
      <c r="J54" s="143">
        <v>78.408595905328895</v>
      </c>
      <c r="K54" s="144">
        <v>0.01</v>
      </c>
      <c r="L54" s="145">
        <v>5</v>
      </c>
      <c r="M54" s="330">
        <v>3.9204297952664446</v>
      </c>
      <c r="N54" s="331">
        <v>3.6954214675560877</v>
      </c>
      <c r="O54" s="120"/>
      <c r="P54" s="143">
        <v>104.54479454043852</v>
      </c>
      <c r="Q54" s="144">
        <v>0.01</v>
      </c>
      <c r="R54" s="145">
        <v>5</v>
      </c>
      <c r="S54" s="146">
        <v>5.2272397270219262</v>
      </c>
      <c r="T54" s="117"/>
      <c r="U54" s="149">
        <v>0.75000000000000011</v>
      </c>
      <c r="V54" s="150">
        <v>0.75</v>
      </c>
      <c r="W54" s="151">
        <v>0.75</v>
      </c>
      <c r="X54" s="124">
        <v>98.544572468162329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-14.621070000000003</v>
      </c>
      <c r="F55" s="144">
        <v>2.9746815357505922E-3</v>
      </c>
      <c r="G55" s="145">
        <v>5.36</v>
      </c>
      <c r="H55" s="332">
        <v>-0.2331226245158747</v>
      </c>
      <c r="I55" s="117"/>
      <c r="J55" s="143">
        <v>121.66846999999999</v>
      </c>
      <c r="K55" s="144">
        <v>2.9746815357505922E-3</v>
      </c>
      <c r="L55" s="145">
        <v>5.36</v>
      </c>
      <c r="M55" s="330">
        <v>1.9399177383892532</v>
      </c>
      <c r="N55" s="331">
        <v>0.35830899999999988</v>
      </c>
      <c r="O55" s="120"/>
      <c r="P55" s="143">
        <v>94.090315086394654</v>
      </c>
      <c r="Q55" s="144">
        <v>6.0000000000000001E-3</v>
      </c>
      <c r="R55" s="145">
        <v>5.36</v>
      </c>
      <c r="S55" s="146">
        <v>3.025944533178452</v>
      </c>
      <c r="T55" s="117"/>
      <c r="U55" s="149">
        <v>1.2931030137191357</v>
      </c>
      <c r="V55" s="150">
        <v>0.64109494312229298</v>
      </c>
      <c r="W55" s="151">
        <v>9.0900237076923046E-2</v>
      </c>
      <c r="X55" s="124">
        <v>197.08914493632506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-18.857639999999932</v>
      </c>
      <c r="F56" s="333" t="s">
        <v>21</v>
      </c>
      <c r="G56" s="259">
        <v>5.36</v>
      </c>
      <c r="H56" s="334">
        <v>0.2693374951986911</v>
      </c>
      <c r="I56" s="117"/>
      <c r="J56" s="262">
        <v>-69.11239999999998</v>
      </c>
      <c r="K56" s="333" t="s">
        <v>21</v>
      </c>
      <c r="L56" s="259">
        <v>5.36</v>
      </c>
      <c r="M56" s="334">
        <v>-7.0015911880851966</v>
      </c>
      <c r="N56" s="335">
        <v>-4.3762499999999371E-2</v>
      </c>
      <c r="O56" s="120"/>
      <c r="P56" s="262">
        <v>15.681719181065773</v>
      </c>
      <c r="Q56" s="333">
        <v>6.0000000000000001E-3</v>
      </c>
      <c r="R56" s="259">
        <v>5.36</v>
      </c>
      <c r="S56" s="265">
        <v>0.50432408886307523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646</v>
      </c>
      <c r="F58" s="336">
        <v>4.8692709297499049E-3</v>
      </c>
      <c r="G58" s="337">
        <v>4.1362848297213626</v>
      </c>
      <c r="H58" s="326">
        <v>13.010886695128937</v>
      </c>
      <c r="I58" s="117"/>
      <c r="J58" s="320">
        <v>1187.59304</v>
      </c>
      <c r="K58" s="336">
        <v>9.4307190453984478E-3</v>
      </c>
      <c r="L58" s="337">
        <v>3.5162758313234983</v>
      </c>
      <c r="M58" s="338">
        <v>39.381784023781769</v>
      </c>
      <c r="N58" s="339">
        <v>27.60250545052752</v>
      </c>
      <c r="O58" s="120"/>
      <c r="P58" s="320">
        <v>1227.0274715851162</v>
      </c>
      <c r="Q58" s="336">
        <v>8.9955176701889527E-3</v>
      </c>
      <c r="R58" s="337">
        <v>4.5</v>
      </c>
      <c r="S58" s="326">
        <v>49.669862861030339</v>
      </c>
      <c r="T58" s="117"/>
      <c r="U58" s="327">
        <v>0.96786181850177033</v>
      </c>
      <c r="V58" s="328">
        <v>0.79287080244144736</v>
      </c>
      <c r="W58" s="329">
        <v>0.819408857725756</v>
      </c>
      <c r="X58" s="124">
        <v>801.85607969531134</v>
      </c>
      <c r="Y58" s="242">
        <v>9.3355285151466936E-3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332.19877526753862</v>
      </c>
      <c r="G60" s="198">
        <v>5</v>
      </c>
      <c r="H60" s="252">
        <v>6.6439755053507721</v>
      </c>
      <c r="I60" s="117"/>
      <c r="J60" s="113">
        <v>16</v>
      </c>
      <c r="K60" s="251">
        <v>273.18862499999994</v>
      </c>
      <c r="L60" s="198">
        <v>5</v>
      </c>
      <c r="M60" s="199">
        <v>21.855089999999997</v>
      </c>
      <c r="N60" s="340">
        <v>19.139955505350773</v>
      </c>
      <c r="O60" s="120"/>
      <c r="P60" s="113">
        <v>20</v>
      </c>
      <c r="Q60" s="251">
        <v>262.60617596042937</v>
      </c>
      <c r="R60" s="198">
        <v>5</v>
      </c>
      <c r="S60" s="116">
        <v>26.260617596042934</v>
      </c>
      <c r="T60" s="117"/>
      <c r="U60" s="121">
        <v>0.8</v>
      </c>
      <c r="V60" s="122">
        <v>0.83223823354760773</v>
      </c>
      <c r="W60" s="201">
        <v>0.91961902978292298</v>
      </c>
      <c r="X60" s="124">
        <v>22</v>
      </c>
      <c r="Y60" s="127">
        <v>189.20834592152974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231.83999999999995</v>
      </c>
      <c r="G61" s="145">
        <v>5</v>
      </c>
      <c r="H61" s="341">
        <v>3.4775999999999989</v>
      </c>
      <c r="I61" s="117"/>
      <c r="J61" s="143">
        <v>12</v>
      </c>
      <c r="K61" s="256">
        <v>259.79999999999995</v>
      </c>
      <c r="L61" s="145">
        <v>5</v>
      </c>
      <c r="M61" s="341">
        <v>15.587999999999997</v>
      </c>
      <c r="N61" s="342">
        <v>13.6716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1.5</v>
      </c>
      <c r="V61" s="150">
        <v>1.9114184814596817</v>
      </c>
      <c r="W61" s="151">
        <v>1.4901576090510757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1.1625000000000001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0.44444444444444442</v>
      </c>
      <c r="V62" s="150">
        <v>0.19925013390465987</v>
      </c>
      <c r="W62" s="151">
        <v>0.26501766784452296</v>
      </c>
      <c r="X62" s="124">
        <v>9</v>
      </c>
      <c r="Y62" s="127">
        <v>97.477777777777789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2.7898000000000009</v>
      </c>
      <c r="I64" s="117"/>
      <c r="J64" s="219"/>
      <c r="K64" s="220"/>
      <c r="L64" s="221"/>
      <c r="M64" s="347">
        <v>5.3370900000000008</v>
      </c>
      <c r="N64" s="335">
        <v>4.3942800000000002</v>
      </c>
      <c r="O64" s="120"/>
      <c r="P64" s="219"/>
      <c r="Q64" s="220"/>
      <c r="R64" s="221"/>
      <c r="S64" s="265">
        <v>13.17264411209525</v>
      </c>
      <c r="T64" s="117"/>
      <c r="U64" s="228"/>
      <c r="V64" s="229">
        <v>0.40516466964285724</v>
      </c>
      <c r="W64" s="267">
        <v>0.63702573362637493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20.344482037040265</v>
      </c>
      <c r="I66" s="297"/>
      <c r="J66" s="293"/>
      <c r="K66" s="298"/>
      <c r="L66" s="295"/>
      <c r="M66" s="349">
        <v>60.095630369352264</v>
      </c>
      <c r="N66" s="350">
        <v>50.75242892343438</v>
      </c>
      <c r="O66" s="300"/>
      <c r="P66" s="293"/>
      <c r="Q66" s="294"/>
      <c r="R66" s="301"/>
      <c r="S66" s="296">
        <v>84.68798880613673</v>
      </c>
      <c r="T66" s="302"/>
      <c r="U66" s="303"/>
      <c r="V66" s="304">
        <v>0.70961220376740797</v>
      </c>
      <c r="W66" s="305">
        <v>0.8009181980416521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22.566954391193768</v>
      </c>
      <c r="I68" s="297"/>
      <c r="J68" s="293"/>
      <c r="K68" s="298"/>
      <c r="L68" s="295"/>
      <c r="M68" s="296">
        <v>709.20302187703146</v>
      </c>
      <c r="N68" s="299">
        <v>712.12822858896493</v>
      </c>
      <c r="O68" s="300"/>
      <c r="P68" s="293"/>
      <c r="Q68" s="294"/>
      <c r="R68" s="301"/>
      <c r="S68" s="296">
        <v>1738.3035201462767</v>
      </c>
      <c r="T68" s="302"/>
      <c r="U68" s="303"/>
      <c r="V68" s="304">
        <v>0.40798572496554147</v>
      </c>
      <c r="W68" s="305">
        <v>0.35303198213714165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-24.95996205655889</v>
      </c>
      <c r="F13" s="114"/>
      <c r="G13" s="115"/>
      <c r="H13" s="116">
        <v>-3.0219749258533448</v>
      </c>
      <c r="I13" s="117"/>
      <c r="J13" s="113">
        <v>-383.01410233935326</v>
      </c>
      <c r="K13" s="114"/>
      <c r="L13" s="115"/>
      <c r="M13" s="118">
        <v>-18.761309599751915</v>
      </c>
      <c r="N13" s="119">
        <v>-1.444784290446373</v>
      </c>
      <c r="O13" s="120"/>
      <c r="P13" s="113">
        <v>202.15997138110126</v>
      </c>
      <c r="Q13" s="114"/>
      <c r="R13" s="115"/>
      <c r="S13" s="116">
        <v>19.186939584796534</v>
      </c>
      <c r="T13" s="117"/>
      <c r="U13" s="121">
        <v>-1.8946090055449967</v>
      </c>
      <c r="V13" s="122">
        <v>-0.97781668185467774</v>
      </c>
      <c r="W13" s="123">
        <v>-4.6973449255569587E-2</v>
      </c>
      <c r="X13" s="124">
        <v>104.54216237617459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-5.8904420565588955</v>
      </c>
      <c r="F14" s="133">
        <v>0.01</v>
      </c>
      <c r="G14" s="134">
        <v>5</v>
      </c>
      <c r="H14" s="135">
        <v>-0.29452210282794478</v>
      </c>
      <c r="I14" s="117"/>
      <c r="J14" s="132">
        <v>-35.342652339353371</v>
      </c>
      <c r="K14" s="133">
        <v>0.01</v>
      </c>
      <c r="L14" s="134">
        <v>5</v>
      </c>
      <c r="M14" s="136">
        <v>-1.7671326169676684</v>
      </c>
      <c r="N14" s="137">
        <v>4.11409937517094</v>
      </c>
      <c r="O14" s="120"/>
      <c r="P14" s="132">
        <v>141.37060935741349</v>
      </c>
      <c r="Q14" s="133">
        <v>0.01</v>
      </c>
      <c r="R14" s="134">
        <v>5</v>
      </c>
      <c r="S14" s="135">
        <v>7.0685304678706737</v>
      </c>
      <c r="T14" s="117"/>
      <c r="U14" s="138">
        <v>-0.25</v>
      </c>
      <c r="V14" s="139">
        <v>-0.25</v>
      </c>
      <c r="W14" s="140">
        <v>0.75</v>
      </c>
      <c r="X14" s="124">
        <v>109.70931667122507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14.43608</v>
      </c>
      <c r="F15" s="144">
        <v>7.000000000000001E-3</v>
      </c>
      <c r="G15" s="145">
        <v>5.37</v>
      </c>
      <c r="H15" s="146">
        <v>0.54265224720000005</v>
      </c>
      <c r="I15" s="117"/>
      <c r="J15" s="143">
        <v>-37.032139999999998</v>
      </c>
      <c r="K15" s="144">
        <v>7.000000000000001E-3</v>
      </c>
      <c r="L15" s="145">
        <v>5.37</v>
      </c>
      <c r="M15" s="147">
        <v>-1.3920381426000004</v>
      </c>
      <c r="N15" s="148">
        <v>-0.15762039999999994</v>
      </c>
      <c r="O15" s="120"/>
      <c r="P15" s="143">
        <v>70.685304678706743</v>
      </c>
      <c r="Q15" s="144">
        <v>4.0000000000000001E-3</v>
      </c>
      <c r="R15" s="145">
        <v>5.36</v>
      </c>
      <c r="S15" s="146">
        <v>1.5154929323114728</v>
      </c>
      <c r="T15" s="117"/>
      <c r="U15" s="149">
        <v>-0.52390154033184166</v>
      </c>
      <c r="V15" s="150">
        <v>-0.91853819501277667</v>
      </c>
      <c r="W15" s="151" t="s">
        <v>21</v>
      </c>
      <c r="X15" s="124">
        <v>-276.59109414294772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-33.136979999999994</v>
      </c>
      <c r="F16" s="152"/>
      <c r="G16" s="153"/>
      <c r="H16" s="146">
        <v>-3.2516740702254001</v>
      </c>
      <c r="I16" s="117"/>
      <c r="J16" s="143">
        <v>283.48952000000008</v>
      </c>
      <c r="K16" s="152"/>
      <c r="L16" s="153"/>
      <c r="M16" s="147">
        <v>4.9493785505937034</v>
      </c>
      <c r="N16" s="148">
        <v>1.115418721161231</v>
      </c>
      <c r="O16" s="120"/>
      <c r="P16" s="143">
        <v>-57.961949836539524</v>
      </c>
      <c r="Q16" s="154"/>
      <c r="R16" s="155"/>
      <c r="S16" s="146">
        <v>-1.5861782369901798</v>
      </c>
      <c r="T16" s="117"/>
      <c r="U16" s="149" t="s">
        <v>21</v>
      </c>
      <c r="V16" s="150" t="s">
        <v>21</v>
      </c>
      <c r="W16" s="151" t="s">
        <v>21</v>
      </c>
      <c r="X16" s="124">
        <v>-31.509751909290472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-0.36862</v>
      </c>
      <c r="F17" s="152"/>
      <c r="G17" s="153"/>
      <c r="H17" s="146">
        <v>-1.8430999999999999E-2</v>
      </c>
      <c r="I17" s="117"/>
      <c r="J17" s="143">
        <v>-594.12882999999999</v>
      </c>
      <c r="K17" s="152"/>
      <c r="L17" s="153"/>
      <c r="M17" s="147">
        <v>-20.551517390777949</v>
      </c>
      <c r="N17" s="148">
        <v>-6.5166819867785444</v>
      </c>
      <c r="O17" s="120"/>
      <c r="P17" s="143">
        <v>48.066007181520582</v>
      </c>
      <c r="Q17" s="154"/>
      <c r="R17" s="155"/>
      <c r="S17" s="146">
        <v>12.189094421604565</v>
      </c>
      <c r="T17" s="117"/>
      <c r="U17" s="149">
        <v>-12.360686165511543</v>
      </c>
      <c r="V17" s="150">
        <v>-1.6860577726226653</v>
      </c>
      <c r="W17" s="151">
        <v>-0.25976472898494241</v>
      </c>
      <c r="X17" s="124">
        <v>302.93369175718772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0</v>
      </c>
      <c r="F18" s="160" t="e">
        <v>#DIV/0!</v>
      </c>
      <c r="G18" s="161">
        <v>1</v>
      </c>
      <c r="H18" s="162">
        <v>0</v>
      </c>
      <c r="I18" s="163"/>
      <c r="J18" s="159">
        <v>66.59523999999999</v>
      </c>
      <c r="K18" s="160">
        <v>1.2522202415590798E-2</v>
      </c>
      <c r="L18" s="161">
        <v>1</v>
      </c>
      <c r="M18" s="164">
        <v>0.83391907519484876</v>
      </c>
      <c r="N18" s="165">
        <v>3.7724884457014509</v>
      </c>
      <c r="O18" s="166"/>
      <c r="P18" s="159">
        <v>964.85199999999998</v>
      </c>
      <c r="Q18" s="167">
        <v>5.1000000000000004E-3</v>
      </c>
      <c r="R18" s="168">
        <v>1</v>
      </c>
      <c r="S18" s="162">
        <v>4.9207451999999998</v>
      </c>
      <c r="T18" s="163"/>
      <c r="U18" s="169">
        <v>6.9021197033327389E-2</v>
      </c>
      <c r="V18" s="170">
        <v>0.16947007847405893</v>
      </c>
      <c r="W18" s="171">
        <v>0.55707973118593901</v>
      </c>
      <c r="X18" s="124">
        <v>1074.9048229040923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0</v>
      </c>
      <c r="F19" s="160">
        <v>4.7840000000000001E-3</v>
      </c>
      <c r="G19" s="161">
        <v>8</v>
      </c>
      <c r="H19" s="162">
        <v>0</v>
      </c>
      <c r="I19" s="163"/>
      <c r="J19" s="159">
        <v>-609.64720999999997</v>
      </c>
      <c r="K19" s="160">
        <v>4.7840000000000001E-3</v>
      </c>
      <c r="L19" s="161">
        <v>8</v>
      </c>
      <c r="M19" s="164">
        <v>-23.332418021119999</v>
      </c>
      <c r="N19" s="165">
        <v>-11.058501892479995</v>
      </c>
      <c r="O19" s="166"/>
      <c r="P19" s="159">
        <v>77.753835146577416</v>
      </c>
      <c r="Q19" s="167">
        <v>4.7840000000000001E-3</v>
      </c>
      <c r="R19" s="168">
        <v>8</v>
      </c>
      <c r="S19" s="162">
        <v>2.9757947787298109</v>
      </c>
      <c r="T19" s="163"/>
      <c r="U19" s="169">
        <v>-7.840734914885231</v>
      </c>
      <c r="V19" s="170">
        <v>-7.840734914885231</v>
      </c>
      <c r="W19" s="171">
        <v>-0.92545293497131575</v>
      </c>
      <c r="X19" s="124">
        <v>321.35558574809403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37.025269958999999</v>
      </c>
      <c r="K20" s="179">
        <v>2.5999999999999999E-3</v>
      </c>
      <c r="L20" s="180">
        <v>8</v>
      </c>
      <c r="M20" s="182">
        <v>0.7701256151471999</v>
      </c>
      <c r="N20" s="183">
        <v>0.65280000000000005</v>
      </c>
      <c r="O20" s="166"/>
      <c r="P20" s="178">
        <v>230.43299999999999</v>
      </c>
      <c r="Q20" s="179">
        <v>2.5999999999999999E-3</v>
      </c>
      <c r="R20" s="180">
        <v>8</v>
      </c>
      <c r="S20" s="181">
        <v>4.7930063999999994</v>
      </c>
      <c r="T20" s="163"/>
      <c r="U20" s="184">
        <v>0.16067694279465181</v>
      </c>
      <c r="V20" s="185">
        <v>0.16067694279465181</v>
      </c>
      <c r="W20" s="186">
        <v>0.10354628393916034</v>
      </c>
      <c r="X20" s="124">
        <v>231.78040859584533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0</v>
      </c>
      <c r="F22" s="197">
        <v>0</v>
      </c>
      <c r="G22" s="198">
        <v>0</v>
      </c>
      <c r="H22" s="116">
        <v>-3.3068124373901248E-2</v>
      </c>
      <c r="I22" s="117"/>
      <c r="J22" s="113">
        <v>167.61268000000001</v>
      </c>
      <c r="K22" s="197">
        <v>4.8017706055659061E-2</v>
      </c>
      <c r="L22" s="198">
        <v>2.1236500548696093</v>
      </c>
      <c r="M22" s="199">
        <v>17.09193498228467</v>
      </c>
      <c r="N22" s="200">
        <v>28.225978238970047</v>
      </c>
      <c r="O22" s="120"/>
      <c r="P22" s="113">
        <v>680.04506575921982</v>
      </c>
      <c r="Q22" s="197">
        <v>4.054213950764312E-2</v>
      </c>
      <c r="R22" s="198">
        <v>2.5</v>
      </c>
      <c r="S22" s="116">
        <v>68.926204818736579</v>
      </c>
      <c r="T22" s="117"/>
      <c r="U22" s="121">
        <v>0.24647290075235367</v>
      </c>
      <c r="V22" s="122">
        <v>0.24797441012795293</v>
      </c>
      <c r="W22" s="201">
        <v>0.42543671886222023</v>
      </c>
      <c r="X22" s="202">
        <v>648.05917319643345</v>
      </c>
      <c r="Y22" s="125">
        <v>4.0950514329332922E-2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0</v>
      </c>
      <c r="F23" s="133">
        <v>0</v>
      </c>
      <c r="G23" s="134">
        <v>0</v>
      </c>
      <c r="H23" s="135">
        <v>0</v>
      </c>
      <c r="I23" s="117"/>
      <c r="J23" s="132">
        <v>127.66630000000001</v>
      </c>
      <c r="K23" s="133">
        <v>3.716469508568658E-2</v>
      </c>
      <c r="L23" s="134">
        <v>2.1236500548696093</v>
      </c>
      <c r="M23" s="203">
        <v>10.076038056999998</v>
      </c>
      <c r="N23" s="204">
        <v>20.088072999999998</v>
      </c>
      <c r="O23" s="120"/>
      <c r="P23" s="132">
        <v>600.95005978110896</v>
      </c>
      <c r="Q23" s="133">
        <v>3.3500000000000002E-2</v>
      </c>
      <c r="R23" s="134">
        <v>2.5</v>
      </c>
      <c r="S23" s="135">
        <v>50.329567506667878</v>
      </c>
      <c r="T23" s="117"/>
      <c r="U23" s="138">
        <v>0.2124407809302846</v>
      </c>
      <c r="V23" s="139">
        <v>0.2002011651633025</v>
      </c>
      <c r="W23" s="205">
        <v>0.41069405571173007</v>
      </c>
      <c r="X23" s="124">
        <v>559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0</v>
      </c>
      <c r="F24" s="144">
        <v>0</v>
      </c>
      <c r="G24" s="145">
        <v>0</v>
      </c>
      <c r="H24" s="146">
        <v>0</v>
      </c>
      <c r="I24" s="117"/>
      <c r="J24" s="143">
        <v>39.946379999999991</v>
      </c>
      <c r="K24" s="144">
        <v>4.3076795694628647E-2</v>
      </c>
      <c r="L24" s="145">
        <v>1.5800000000000005</v>
      </c>
      <c r="M24" s="207">
        <v>2.7188040390000001</v>
      </c>
      <c r="N24" s="208">
        <v>3.67413668944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0.50504301132558127</v>
      </c>
      <c r="V24" s="150">
        <v>0.53417098202141267</v>
      </c>
      <c r="W24" s="209">
        <v>0.64110342821288857</v>
      </c>
      <c r="X24" s="124">
        <v>89.059173196433406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9.5000000000000001E-2</v>
      </c>
      <c r="I25" s="117"/>
      <c r="J25" s="210"/>
      <c r="K25" s="152"/>
      <c r="L25" s="212"/>
      <c r="M25" s="214">
        <v>0.72499999999999998</v>
      </c>
      <c r="N25" s="208">
        <v>1.2696051348403661</v>
      </c>
      <c r="O25" s="120"/>
      <c r="P25" s="210"/>
      <c r="Q25" s="152"/>
      <c r="R25" s="155"/>
      <c r="S25" s="213">
        <v>3.6057003586866538</v>
      </c>
      <c r="T25" s="117"/>
      <c r="U25" s="215"/>
      <c r="V25" s="150">
        <v>0.20107050721876266</v>
      </c>
      <c r="W25" s="209">
        <v>0.37853462577232144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-0.12806812437390125</v>
      </c>
      <c r="I26" s="117"/>
      <c r="J26" s="219"/>
      <c r="K26" s="223"/>
      <c r="L26" s="221"/>
      <c r="M26" s="224">
        <v>3.5720928862846724</v>
      </c>
      <c r="N26" s="225">
        <v>3.1941634146896822</v>
      </c>
      <c r="O26" s="120"/>
      <c r="P26" s="219"/>
      <c r="Q26" s="223"/>
      <c r="R26" s="226"/>
      <c r="S26" s="227">
        <v>9.9011733186906064</v>
      </c>
      <c r="T26" s="117"/>
      <c r="U26" s="228"/>
      <c r="V26" s="229">
        <v>0.36077470531109423</v>
      </c>
      <c r="W26" s="230">
        <v>0.38260632631589969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241.06393999999997</v>
      </c>
      <c r="K28" s="197">
        <v>3.9368733339683066E-3</v>
      </c>
      <c r="L28" s="198">
        <v>4.5394033985340165</v>
      </c>
      <c r="M28" s="199">
        <v>4.3080672175599997</v>
      </c>
      <c r="N28" s="200">
        <v>42.426296305405749</v>
      </c>
      <c r="O28" s="120"/>
      <c r="P28" s="113">
        <v>1204.0715256748299</v>
      </c>
      <c r="Q28" s="197">
        <v>7.7790452321428562E-3</v>
      </c>
      <c r="R28" s="198">
        <v>7</v>
      </c>
      <c r="S28" s="116">
        <v>65.56568802671832</v>
      </c>
      <c r="T28" s="117"/>
      <c r="U28" s="121">
        <v>0.20020732561123733</v>
      </c>
      <c r="V28" s="122">
        <v>6.5706123846430806E-2</v>
      </c>
      <c r="W28" s="201">
        <v>0.54217886976411656</v>
      </c>
      <c r="X28" s="202">
        <v>1244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241.06393999999997</v>
      </c>
      <c r="K29" s="133">
        <v>2.3253209198940213E-3</v>
      </c>
      <c r="L29" s="134">
        <v>4.5394033985340165</v>
      </c>
      <c r="M29" s="203">
        <v>2.54456721756</v>
      </c>
      <c r="N29" s="204">
        <v>16.351079432089996</v>
      </c>
      <c r="O29" s="120"/>
      <c r="P29" s="132">
        <v>1204.0715256748299</v>
      </c>
      <c r="Q29" s="133">
        <v>5.0000000000000001E-3</v>
      </c>
      <c r="R29" s="134">
        <v>7</v>
      </c>
      <c r="S29" s="135">
        <v>42.142503398619048</v>
      </c>
      <c r="T29" s="117"/>
      <c r="U29" s="138">
        <v>0.20020732561123733</v>
      </c>
      <c r="V29" s="139">
        <v>6.0380067920772405E-2</v>
      </c>
      <c r="W29" s="205">
        <v>0.31295129827151269</v>
      </c>
      <c r="X29" s="124">
        <v>1244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1.35744</v>
      </c>
      <c r="N30" s="208">
        <v>2.5582599999999998</v>
      </c>
      <c r="O30" s="120"/>
      <c r="P30" s="210"/>
      <c r="Q30" s="154"/>
      <c r="R30" s="155"/>
      <c r="S30" s="213">
        <v>3.6122145770244898</v>
      </c>
      <c r="T30" s="117"/>
      <c r="U30" s="215"/>
      <c r="V30" s="150">
        <v>0.37579162894530255</v>
      </c>
      <c r="W30" s="209">
        <v>0.68549303322615207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22.288026873315751</v>
      </c>
      <c r="O31" s="120"/>
      <c r="P31" s="210"/>
      <c r="Q31" s="154"/>
      <c r="R31" s="155"/>
      <c r="S31" s="213">
        <v>17.968740616792299</v>
      </c>
      <c r="T31" s="117"/>
      <c r="U31" s="215"/>
      <c r="V31" s="150">
        <v>0</v>
      </c>
      <c r="W31" s="209">
        <v>1.0942585034167427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0.40605999999999998</v>
      </c>
      <c r="N32" s="225">
        <v>1.2289300000000001</v>
      </c>
      <c r="O32" s="120"/>
      <c r="P32" s="219"/>
      <c r="Q32" s="220"/>
      <c r="R32" s="226"/>
      <c r="S32" s="227">
        <v>1.8422294342824896</v>
      </c>
      <c r="T32" s="117"/>
      <c r="U32" s="228"/>
      <c r="V32" s="229">
        <v>0.22041771369164556</v>
      </c>
      <c r="W32" s="230">
        <v>0.64567702750982503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115.49389690033631</v>
      </c>
      <c r="Q34" s="197">
        <v>9.0211350658667162E-3</v>
      </c>
      <c r="R34" s="198">
        <v>4.5</v>
      </c>
      <c r="S34" s="116">
        <v>4.6884871944954867</v>
      </c>
      <c r="T34" s="117"/>
      <c r="U34" s="121">
        <v>0</v>
      </c>
      <c r="V34" s="122">
        <v>0</v>
      </c>
      <c r="W34" s="201">
        <v>0</v>
      </c>
      <c r="X34" s="202">
        <v>59.553794013017139</v>
      </c>
      <c r="Y34" s="125">
        <v>9.1783295630430296E-3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111.14257301946398</v>
      </c>
      <c r="Q35" s="133">
        <v>7.4999999999999997E-3</v>
      </c>
      <c r="R35" s="134">
        <v>4.5</v>
      </c>
      <c r="S35" s="135">
        <v>3.7510618394069093</v>
      </c>
      <c r="T35" s="117"/>
      <c r="U35" s="138">
        <v>0</v>
      </c>
      <c r="V35" s="139">
        <v>0</v>
      </c>
      <c r="W35" s="205">
        <v>0</v>
      </c>
      <c r="X35" s="124">
        <v>54.247547803193001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9">
        <v>0</v>
      </c>
      <c r="X36" s="124">
        <v>5.3062462098241348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0.34648169070100893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0.52567380617448423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</v>
      </c>
      <c r="F40" s="251" t="s">
        <v>21</v>
      </c>
      <c r="G40" s="198">
        <v>5</v>
      </c>
      <c r="H40" s="252">
        <v>1.0251764224314366</v>
      </c>
      <c r="I40" s="117"/>
      <c r="J40" s="113">
        <v>-7</v>
      </c>
      <c r="K40" s="251" t="s">
        <v>21</v>
      </c>
      <c r="L40" s="198">
        <v>6.8976102677074858</v>
      </c>
      <c r="M40" s="199">
        <v>13.011044310274251</v>
      </c>
      <c r="N40" s="200">
        <v>6.2416609231212359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-7.2916666666666671E-2</v>
      </c>
      <c r="V40" s="122">
        <v>0.35883895666072796</v>
      </c>
      <c r="W40" s="201">
        <v>0.18359079829174343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0.74817642243143645</v>
      </c>
      <c r="I41" s="117"/>
      <c r="J41" s="253">
        <v>5</v>
      </c>
      <c r="K41" s="254" t="s">
        <v>21</v>
      </c>
      <c r="L41" s="255">
        <v>5</v>
      </c>
      <c r="M41" s="147">
        <v>5.8122943102742521</v>
      </c>
      <c r="N41" s="148">
        <v>0.8448812934916079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0.38461538461538464</v>
      </c>
      <c r="V41" s="150">
        <v>0.53617961722631846</v>
      </c>
      <c r="W41" s="151">
        <v>7.1286740009443988E-2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0.20500000000000007</v>
      </c>
      <c r="I42" s="117"/>
      <c r="J42" s="253">
        <v>3</v>
      </c>
      <c r="K42" s="254" t="s">
        <v>21</v>
      </c>
      <c r="L42" s="255">
        <v>5</v>
      </c>
      <c r="M42" s="147">
        <v>9.07</v>
      </c>
      <c r="N42" s="148">
        <v>2.0000000000000004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0.13043478260869565</v>
      </c>
      <c r="V42" s="150">
        <v>0.44790992297273452</v>
      </c>
      <c r="W42" s="151">
        <v>0.13583216351178148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</v>
      </c>
      <c r="I43" s="117"/>
      <c r="J43" s="253">
        <v>-20</v>
      </c>
      <c r="K43" s="254">
        <v>19.696200181105812</v>
      </c>
      <c r="L43" s="255">
        <v>5.6641635936976202</v>
      </c>
      <c r="M43" s="147">
        <v>-2.2312500000000002</v>
      </c>
      <c r="N43" s="148">
        <v>1.9567796296296296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-0.7407407407407407</v>
      </c>
      <c r="V43" s="150">
        <v>-0.79889469884556197</v>
      </c>
      <c r="W43" s="151">
        <v>0.38235127907128869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1.44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0.15151515151515152</v>
      </c>
      <c r="V44" s="229">
        <v>0.15151515151515155</v>
      </c>
      <c r="W44" s="267">
        <v>0.625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0</v>
      </c>
      <c r="I46" s="117"/>
      <c r="J46" s="274"/>
      <c r="K46" s="275"/>
      <c r="L46" s="276"/>
      <c r="M46" s="199">
        <v>-3.1614499999999999</v>
      </c>
      <c r="N46" s="200">
        <v>-2.7592100000000004</v>
      </c>
      <c r="O46" s="120"/>
      <c r="P46" s="274"/>
      <c r="Q46" s="275"/>
      <c r="R46" s="276"/>
      <c r="S46" s="116">
        <v>-2.1836152345162887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0</v>
      </c>
      <c r="I47" s="117"/>
      <c r="J47" s="278"/>
      <c r="K47" s="279"/>
      <c r="L47" s="280"/>
      <c r="M47" s="203">
        <v>-3.1614499999999999</v>
      </c>
      <c r="N47" s="204">
        <v>-2.7592100000000004</v>
      </c>
      <c r="O47" s="120"/>
      <c r="P47" s="281"/>
      <c r="Q47" s="282"/>
      <c r="R47" s="283"/>
      <c r="S47" s="135">
        <v>-4.4750777625035028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2.2914625279872141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-2.0298666277958093</v>
      </c>
      <c r="I50" s="297"/>
      <c r="J50" s="293"/>
      <c r="K50" s="298"/>
      <c r="L50" s="295"/>
      <c r="M50" s="296">
        <v>12.488286910367005</v>
      </c>
      <c r="N50" s="299">
        <v>72.689941177050656</v>
      </c>
      <c r="O50" s="300"/>
      <c r="P50" s="293"/>
      <c r="Q50" s="294"/>
      <c r="R50" s="301"/>
      <c r="S50" s="296">
        <v>192.44243290552899</v>
      </c>
      <c r="T50" s="302"/>
      <c r="U50" s="303"/>
      <c r="V50" s="304">
        <v>6.489362414420094E-2</v>
      </c>
      <c r="W50" s="305">
        <v>0.34763163726928609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-0.96300275882096131</v>
      </c>
      <c r="F53" s="321"/>
      <c r="G53" s="322"/>
      <c r="H53" s="323">
        <v>-2.7700609716087333E-2</v>
      </c>
      <c r="I53" s="117"/>
      <c r="J53" s="320">
        <v>-56.648726552925794</v>
      </c>
      <c r="K53" s="321"/>
      <c r="L53" s="322"/>
      <c r="M53" s="324">
        <v>-1.9589275562859516</v>
      </c>
      <c r="N53" s="325">
        <v>1.1615797499999998</v>
      </c>
      <c r="O53" s="120"/>
      <c r="P53" s="320">
        <v>17.859735733991577</v>
      </c>
      <c r="Q53" s="321"/>
      <c r="R53" s="322"/>
      <c r="S53" s="326">
        <v>0.72979236242195444</v>
      </c>
      <c r="T53" s="117"/>
      <c r="U53" s="327">
        <v>-3.1718681282113819</v>
      </c>
      <c r="V53" s="328">
        <v>-2.6842258937663841</v>
      </c>
      <c r="W53" s="329">
        <v>1.2161555604761916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-0.363002758820967</v>
      </c>
      <c r="F54" s="144">
        <v>0.01</v>
      </c>
      <c r="G54" s="145">
        <v>5</v>
      </c>
      <c r="H54" s="213">
        <v>-1.8150137941048351E-2</v>
      </c>
      <c r="I54" s="117"/>
      <c r="J54" s="143">
        <v>-2.178016552925802</v>
      </c>
      <c r="K54" s="144">
        <v>0.01</v>
      </c>
      <c r="L54" s="145">
        <v>5</v>
      </c>
      <c r="M54" s="330">
        <v>-0.1089008276462901</v>
      </c>
      <c r="N54" s="331">
        <v>0.30225224999999989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-0.25</v>
      </c>
      <c r="V54" s="150">
        <v>-0.25</v>
      </c>
      <c r="W54" s="151">
        <v>0.56961595457142944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1.3199000000000001</v>
      </c>
      <c r="K55" s="144">
        <v>2.9746815357505922E-3</v>
      </c>
      <c r="L55" s="145">
        <v>5.36</v>
      </c>
      <c r="M55" s="330">
        <v>2.1044872372439429E-2</v>
      </c>
      <c r="N55" s="331">
        <v>0.64399879999999987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0.1683361351851852</v>
      </c>
      <c r="V55" s="150">
        <v>8.3457732189164316E-2</v>
      </c>
      <c r="W55" s="151">
        <v>1.5170771731428567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-0.59999999999999432</v>
      </c>
      <c r="F56" s="333" t="s">
        <v>21</v>
      </c>
      <c r="G56" s="259">
        <v>5.36</v>
      </c>
      <c r="H56" s="334">
        <v>-9.5504717750389823E-3</v>
      </c>
      <c r="I56" s="117"/>
      <c r="J56" s="262">
        <v>-55.790609999999994</v>
      </c>
      <c r="K56" s="333" t="s">
        <v>21</v>
      </c>
      <c r="L56" s="259">
        <v>5.36</v>
      </c>
      <c r="M56" s="334">
        <v>-1.8710716010121009</v>
      </c>
      <c r="N56" s="335">
        <v>0.21532870000000004</v>
      </c>
      <c r="O56" s="120"/>
      <c r="P56" s="262">
        <v>1.3068099317554811</v>
      </c>
      <c r="Q56" s="333">
        <v>6.0000000000000001E-3</v>
      </c>
      <c r="R56" s="259">
        <v>5.36</v>
      </c>
      <c r="S56" s="265">
        <v>4.2027007405256278E-2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115.49389690033631</v>
      </c>
      <c r="Q58" s="336">
        <v>9.0211350658667162E-3</v>
      </c>
      <c r="R58" s="337">
        <v>4.5</v>
      </c>
      <c r="S58" s="326">
        <v>4.6884871944954867</v>
      </c>
      <c r="T58" s="117"/>
      <c r="U58" s="327">
        <v>0</v>
      </c>
      <c r="V58" s="328">
        <v>0</v>
      </c>
      <c r="W58" s="329">
        <v>0</v>
      </c>
      <c r="X58" s="124">
        <v>59.553794013017139</v>
      </c>
      <c r="Y58" s="242">
        <v>9.1783295630430296E-3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2</v>
      </c>
      <c r="K60" s="251">
        <v>320.01799999999997</v>
      </c>
      <c r="L60" s="198">
        <v>5</v>
      </c>
      <c r="M60" s="199">
        <v>3.2001799999999996</v>
      </c>
      <c r="N60" s="340">
        <v>0.97878999999999994</v>
      </c>
      <c r="O60" s="120"/>
      <c r="P60" s="113">
        <v>1</v>
      </c>
      <c r="Q60" s="251">
        <v>423.42406853492082</v>
      </c>
      <c r="R60" s="198">
        <v>5</v>
      </c>
      <c r="S60" s="116">
        <v>2.1171203426746041</v>
      </c>
      <c r="T60" s="117"/>
      <c r="U60" s="121">
        <v>2</v>
      </c>
      <c r="V60" s="122">
        <v>1.5115720800061572</v>
      </c>
      <c r="W60" s="201">
        <v>0.46984950400946895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2.8228369629193644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0.32257999999999998</v>
      </c>
      <c r="N64" s="335">
        <v>0.61129</v>
      </c>
      <c r="O64" s="120"/>
      <c r="P64" s="219"/>
      <c r="Q64" s="220"/>
      <c r="R64" s="221"/>
      <c r="S64" s="265">
        <v>1.0977203426746043</v>
      </c>
      <c r="T64" s="117"/>
      <c r="U64" s="228"/>
      <c r="V64" s="229">
        <v>0.29386355291005289</v>
      </c>
      <c r="W64" s="267">
        <v>0.8228711918367364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-2.7700609716087333E-2</v>
      </c>
      <c r="I66" s="297"/>
      <c r="J66" s="293"/>
      <c r="K66" s="298"/>
      <c r="L66" s="295"/>
      <c r="M66" s="349">
        <v>1.241252443714048</v>
      </c>
      <c r="N66" s="350">
        <v>2.1403697499999996</v>
      </c>
      <c r="O66" s="300"/>
      <c r="P66" s="293"/>
      <c r="Q66" s="294"/>
      <c r="R66" s="301"/>
      <c r="S66" s="296">
        <v>7.5353998995920453</v>
      </c>
      <c r="T66" s="302"/>
      <c r="U66" s="303"/>
      <c r="V66" s="304">
        <v>0.16472283624671963</v>
      </c>
      <c r="W66" s="305">
        <v>0.38929666591122103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-2.0298666277958093</v>
      </c>
      <c r="I68" s="297"/>
      <c r="J68" s="293"/>
      <c r="K68" s="298"/>
      <c r="L68" s="295"/>
      <c r="M68" s="296">
        <v>15.688466910367005</v>
      </c>
      <c r="N68" s="299">
        <v>73.66873117705066</v>
      </c>
      <c r="O68" s="300"/>
      <c r="P68" s="293"/>
      <c r="Q68" s="294"/>
      <c r="R68" s="301"/>
      <c r="S68" s="296">
        <v>194.5595532482036</v>
      </c>
      <c r="T68" s="302"/>
      <c r="U68" s="303"/>
      <c r="V68" s="304">
        <v>8.0635808668582346E-2</v>
      </c>
      <c r="W68" s="305">
        <v>0.34883724244782649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-4753.1869322788662</v>
      </c>
      <c r="F13" s="114"/>
      <c r="G13" s="115"/>
      <c r="H13" s="116">
        <v>-81.79663961506084</v>
      </c>
      <c r="I13" s="117"/>
      <c r="J13" s="113">
        <v>2830.1760963268061</v>
      </c>
      <c r="K13" s="114"/>
      <c r="L13" s="115"/>
      <c r="M13" s="118">
        <v>39.955095249827323</v>
      </c>
      <c r="N13" s="119">
        <v>-8.6516519042887889</v>
      </c>
      <c r="O13" s="120"/>
      <c r="P13" s="113">
        <v>480.2353867297752</v>
      </c>
      <c r="Q13" s="114"/>
      <c r="R13" s="115"/>
      <c r="S13" s="116">
        <v>45.57901565636891</v>
      </c>
      <c r="T13" s="117"/>
      <c r="U13" s="121">
        <v>5.8933101860719912</v>
      </c>
      <c r="V13" s="122">
        <v>0.87661163091055616</v>
      </c>
      <c r="W13" s="123">
        <v>-0.12556600245501479</v>
      </c>
      <c r="X13" s="124">
        <v>234.18975321688845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41.978617721134192</v>
      </c>
      <c r="F14" s="133">
        <v>0.01</v>
      </c>
      <c r="G14" s="134">
        <v>5</v>
      </c>
      <c r="H14" s="135">
        <v>2.0989308860567095</v>
      </c>
      <c r="I14" s="117"/>
      <c r="J14" s="132">
        <v>251.87170632680514</v>
      </c>
      <c r="K14" s="133">
        <v>0.01</v>
      </c>
      <c r="L14" s="134">
        <v>5</v>
      </c>
      <c r="M14" s="136">
        <v>12.593585316340256</v>
      </c>
      <c r="N14" s="137">
        <v>9.2161850824755458</v>
      </c>
      <c r="O14" s="120"/>
      <c r="P14" s="132">
        <v>335.82894176907354</v>
      </c>
      <c r="Q14" s="133">
        <v>0.01</v>
      </c>
      <c r="R14" s="134">
        <v>5</v>
      </c>
      <c r="S14" s="135">
        <v>16.791447088453676</v>
      </c>
      <c r="T14" s="117"/>
      <c r="U14" s="138">
        <v>0.75</v>
      </c>
      <c r="V14" s="139">
        <v>0.75</v>
      </c>
      <c r="W14" s="140">
        <v>0.75000000000000011</v>
      </c>
      <c r="X14" s="124">
        <v>245.76493553268119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-40.253949999999996</v>
      </c>
      <c r="F15" s="144">
        <v>7.000000000000001E-3</v>
      </c>
      <c r="G15" s="145">
        <v>5.37</v>
      </c>
      <c r="H15" s="146">
        <v>-1.5131459805</v>
      </c>
      <c r="I15" s="117"/>
      <c r="J15" s="143">
        <v>-100.73057000000004</v>
      </c>
      <c r="K15" s="144">
        <v>7.000000000000001E-3</v>
      </c>
      <c r="L15" s="145">
        <v>5.37</v>
      </c>
      <c r="M15" s="147">
        <v>-3.7864621263000022</v>
      </c>
      <c r="N15" s="148">
        <v>0.27747490000000047</v>
      </c>
      <c r="O15" s="120"/>
      <c r="P15" s="143">
        <v>167.91447088453677</v>
      </c>
      <c r="Q15" s="144">
        <v>4.0000000000000001E-3</v>
      </c>
      <c r="R15" s="145">
        <v>5.36</v>
      </c>
      <c r="S15" s="146">
        <v>3.6000862557644684</v>
      </c>
      <c r="T15" s="117"/>
      <c r="U15" s="149">
        <v>-0.59989213240153394</v>
      </c>
      <c r="V15" s="150">
        <v>-1.051769834746906</v>
      </c>
      <c r="W15" s="151" t="s">
        <v>21</v>
      </c>
      <c r="X15" s="124">
        <v>-619.60455577957646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-4615.25677</v>
      </c>
      <c r="F16" s="152"/>
      <c r="G16" s="153"/>
      <c r="H16" s="146">
        <v>-77.496127794470098</v>
      </c>
      <c r="I16" s="117"/>
      <c r="J16" s="143">
        <v>2686.6830900000009</v>
      </c>
      <c r="K16" s="152"/>
      <c r="L16" s="153"/>
      <c r="M16" s="147">
        <v>21.279012319190777</v>
      </c>
      <c r="N16" s="148">
        <v>-3.040101773907081</v>
      </c>
      <c r="O16" s="120"/>
      <c r="P16" s="143">
        <v>-137.68986612532015</v>
      </c>
      <c r="Q16" s="154"/>
      <c r="R16" s="155"/>
      <c r="S16" s="146">
        <v>-3.7680007266490048</v>
      </c>
      <c r="T16" s="117"/>
      <c r="U16" s="149" t="s">
        <v>21</v>
      </c>
      <c r="V16" s="150" t="s">
        <v>21</v>
      </c>
      <c r="W16" s="151" t="s">
        <v>21</v>
      </c>
      <c r="X16" s="124">
        <v>-70.586458667358187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-139.65483</v>
      </c>
      <c r="F17" s="152"/>
      <c r="G17" s="153"/>
      <c r="H17" s="146">
        <v>-4.8862967261474459</v>
      </c>
      <c r="I17" s="117"/>
      <c r="J17" s="143">
        <v>-7.648130000000009</v>
      </c>
      <c r="K17" s="152"/>
      <c r="L17" s="153"/>
      <c r="M17" s="147">
        <v>9.8689597405962886</v>
      </c>
      <c r="N17" s="148">
        <v>-15.105210112857254</v>
      </c>
      <c r="O17" s="120"/>
      <c r="P17" s="143">
        <v>114.18184020148502</v>
      </c>
      <c r="Q17" s="154"/>
      <c r="R17" s="155"/>
      <c r="S17" s="146">
        <v>28.955483038799766</v>
      </c>
      <c r="T17" s="117"/>
      <c r="U17" s="149">
        <v>-6.698201733746921E-2</v>
      </c>
      <c r="V17" s="150">
        <v>0.34083215698291341</v>
      </c>
      <c r="W17" s="151">
        <v>-0.2687843724836449</v>
      </c>
      <c r="X17" s="124">
        <v>678.61583213114193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14.520710000000001</v>
      </c>
      <c r="F18" s="160">
        <v>2.7332989580575173E-2</v>
      </c>
      <c r="G18" s="161">
        <v>1</v>
      </c>
      <c r="H18" s="162">
        <v>0.39689441513255375</v>
      </c>
      <c r="I18" s="163"/>
      <c r="J18" s="159">
        <v>485.45418000000006</v>
      </c>
      <c r="K18" s="160">
        <v>5.0062337908889556E-3</v>
      </c>
      <c r="L18" s="161">
        <v>1</v>
      </c>
      <c r="M18" s="164">
        <v>2.4302971198442895</v>
      </c>
      <c r="N18" s="165">
        <v>4.2562881533923465</v>
      </c>
      <c r="O18" s="166"/>
      <c r="P18" s="159">
        <v>2292.0259999999998</v>
      </c>
      <c r="Q18" s="167">
        <v>5.1000000000000004E-3</v>
      </c>
      <c r="R18" s="168">
        <v>1</v>
      </c>
      <c r="S18" s="162">
        <v>11.6893326</v>
      </c>
      <c r="T18" s="163"/>
      <c r="U18" s="169">
        <v>0.21180134082248636</v>
      </c>
      <c r="V18" s="170">
        <v>0.20790726066296458</v>
      </c>
      <c r="W18" s="171">
        <v>0.28057182128159958</v>
      </c>
      <c r="X18" s="124">
        <v>2407.9442158633074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-145.09773999999999</v>
      </c>
      <c r="F19" s="160">
        <v>4.7840000000000001E-3</v>
      </c>
      <c r="G19" s="161">
        <v>8</v>
      </c>
      <c r="H19" s="162">
        <v>-5.55318070528</v>
      </c>
      <c r="I19" s="163"/>
      <c r="J19" s="159">
        <v>-17.554080000000003</v>
      </c>
      <c r="K19" s="160">
        <v>4.7840000000000001E-3</v>
      </c>
      <c r="L19" s="161">
        <v>8</v>
      </c>
      <c r="M19" s="164">
        <v>-0.67182974976000009</v>
      </c>
      <c r="N19" s="165">
        <v>-20.069424435199998</v>
      </c>
      <c r="O19" s="166"/>
      <c r="P19" s="159">
        <v>184.70591797299045</v>
      </c>
      <c r="Q19" s="167">
        <v>4.7840000000000001E-3</v>
      </c>
      <c r="R19" s="168">
        <v>8</v>
      </c>
      <c r="S19" s="162">
        <v>7.0690648926622908</v>
      </c>
      <c r="T19" s="163"/>
      <c r="U19" s="169">
        <v>-9.5037994411023341E-2</v>
      </c>
      <c r="V19" s="170">
        <v>-9.5037994411023341E-2</v>
      </c>
      <c r="W19" s="171">
        <v>-0.7497501271990098</v>
      </c>
      <c r="X19" s="124">
        <v>719.88357243284088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8.6180000000013024E-2</v>
      </c>
      <c r="F20" s="179">
        <v>2.5999999999999999E-3</v>
      </c>
      <c r="G20" s="180">
        <v>8</v>
      </c>
      <c r="H20" s="181">
        <v>1.7925440000002709E-3</v>
      </c>
      <c r="I20" s="163"/>
      <c r="J20" s="178">
        <v>303.58645338999997</v>
      </c>
      <c r="K20" s="179">
        <v>2.5999999999999999E-3</v>
      </c>
      <c r="L20" s="180">
        <v>8</v>
      </c>
      <c r="M20" s="182">
        <v>6.314598230511999</v>
      </c>
      <c r="N20" s="183">
        <v>1.8990894189504002</v>
      </c>
      <c r="O20" s="166"/>
      <c r="P20" s="178">
        <v>547.4</v>
      </c>
      <c r="Q20" s="179">
        <v>2.5999999999999999E-3</v>
      </c>
      <c r="R20" s="180">
        <v>8</v>
      </c>
      <c r="S20" s="181">
        <v>11.385919999999999</v>
      </c>
      <c r="T20" s="163"/>
      <c r="U20" s="184">
        <v>0.55459710155279496</v>
      </c>
      <c r="V20" s="185">
        <v>0.55459710155279496</v>
      </c>
      <c r="W20" s="186">
        <v>0.13446937175617035</v>
      </c>
      <c r="X20" s="124">
        <v>519.22205793153944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220.64994999999999</v>
      </c>
      <c r="F22" s="197">
        <v>3.7136156032622554E-2</v>
      </c>
      <c r="G22" s="198">
        <v>2.2142627871006528</v>
      </c>
      <c r="H22" s="116">
        <v>18.143870712952829</v>
      </c>
      <c r="I22" s="117"/>
      <c r="J22" s="113">
        <v>696.04939999999999</v>
      </c>
      <c r="K22" s="197">
        <v>4.1328062479434449E-2</v>
      </c>
      <c r="L22" s="198">
        <v>2.1090303302635656</v>
      </c>
      <c r="M22" s="199">
        <v>60.669153342648471</v>
      </c>
      <c r="N22" s="200">
        <v>45.76075082887828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0.46711899184964534</v>
      </c>
      <c r="V22" s="122">
        <v>0.40002930467177028</v>
      </c>
      <c r="W22" s="201">
        <v>0.29578192947668036</v>
      </c>
      <c r="X22" s="202">
        <v>1495.1183463928669</v>
      </c>
      <c r="Y22" s="125">
        <v>4.1391000533125187E-2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206.24299999999999</v>
      </c>
      <c r="F23" s="133">
        <v>3.0985544549945898E-2</v>
      </c>
      <c r="G23" s="134">
        <v>2.2142627871006528</v>
      </c>
      <c r="H23" s="135">
        <v>14.150360740000002</v>
      </c>
      <c r="I23" s="117"/>
      <c r="J23" s="132">
        <v>638.702</v>
      </c>
      <c r="K23" s="133">
        <v>3.375620199012519E-2</v>
      </c>
      <c r="L23" s="134">
        <v>2.1090303302635656</v>
      </c>
      <c r="M23" s="203">
        <v>45.47101812799999</v>
      </c>
      <c r="N23" s="204">
        <v>35.695903619999989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0.47954196461063003</v>
      </c>
      <c r="V23" s="139">
        <v>0.40764132528573105</v>
      </c>
      <c r="W23" s="205">
        <v>0.30742515767036266</v>
      </c>
      <c r="X23" s="124">
        <v>1327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14.40695</v>
      </c>
      <c r="F24" s="144">
        <v>4.3199999999999995E-2</v>
      </c>
      <c r="G24" s="145">
        <v>1.58</v>
      </c>
      <c r="H24" s="146">
        <v>0.98336077919999987</v>
      </c>
      <c r="I24" s="117"/>
      <c r="J24" s="143">
        <v>57.347399999999993</v>
      </c>
      <c r="K24" s="144">
        <v>4.3114770085479016E-2</v>
      </c>
      <c r="L24" s="145">
        <v>1.5800000000000003</v>
      </c>
      <c r="M24" s="207">
        <v>3.9065815462799995</v>
      </c>
      <c r="N24" s="208">
        <v>4.4752609590999999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0.36252225593023252</v>
      </c>
      <c r="V24" s="150">
        <v>0.38376846418299665</v>
      </c>
      <c r="W24" s="209">
        <v>0.41367064536502934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0.53149999999999997</v>
      </c>
      <c r="I25" s="117"/>
      <c r="J25" s="210"/>
      <c r="K25" s="152"/>
      <c r="L25" s="212"/>
      <c r="M25" s="214">
        <v>2.2440000000000002</v>
      </c>
      <c r="N25" s="208">
        <v>1.1159422149878111</v>
      </c>
      <c r="O25" s="120"/>
      <c r="P25" s="210"/>
      <c r="Q25" s="152"/>
      <c r="R25" s="155"/>
      <c r="S25" s="213">
        <v>7.9914007173733204</v>
      </c>
      <c r="T25" s="117"/>
      <c r="U25" s="215"/>
      <c r="V25" s="150">
        <v>0.28080183679458598</v>
      </c>
      <c r="W25" s="209">
        <v>0.14015852989045605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2.4786491937528288</v>
      </c>
      <c r="I26" s="117"/>
      <c r="J26" s="219"/>
      <c r="K26" s="223"/>
      <c r="L26" s="221"/>
      <c r="M26" s="224">
        <v>9.047553668368483</v>
      </c>
      <c r="N26" s="225">
        <v>4.4736440347904836</v>
      </c>
      <c r="O26" s="120"/>
      <c r="P26" s="219"/>
      <c r="Q26" s="223"/>
      <c r="R26" s="226"/>
      <c r="S26" s="227">
        <v>21.944209360381247</v>
      </c>
      <c r="T26" s="117"/>
      <c r="U26" s="228"/>
      <c r="V26" s="229">
        <v>0.41229800170897091</v>
      </c>
      <c r="W26" s="230">
        <v>0.22573418084762645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200.96385999999998</v>
      </c>
      <c r="F28" s="197">
        <v>8.6673004023784118E-4</v>
      </c>
      <c r="G28" s="198">
        <v>9.6818654528232084</v>
      </c>
      <c r="H28" s="116">
        <v>1.6864010192243528</v>
      </c>
      <c r="I28" s="117"/>
      <c r="J28" s="113">
        <v>1686.5935400000001</v>
      </c>
      <c r="K28" s="197">
        <v>4.5710463035499704E-3</v>
      </c>
      <c r="L28" s="198">
        <v>7.5427083622056301</v>
      </c>
      <c r="M28" s="199">
        <v>58.150488746976734</v>
      </c>
      <c r="N28" s="200">
        <v>46.070153026996451</v>
      </c>
      <c r="O28" s="120"/>
      <c r="P28" s="113">
        <v>3391.0380720236299</v>
      </c>
      <c r="Q28" s="197">
        <v>7.7790452321428562E-3</v>
      </c>
      <c r="R28" s="198">
        <v>7</v>
      </c>
      <c r="S28" s="116">
        <v>184.65326982333227</v>
      </c>
      <c r="T28" s="117"/>
      <c r="U28" s="121">
        <v>0.49736791630697069</v>
      </c>
      <c r="V28" s="122">
        <v>0.31491718940375352</v>
      </c>
      <c r="W28" s="201">
        <v>0.18397352290380109</v>
      </c>
      <c r="X28" s="202">
        <v>3981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200.96385999999998</v>
      </c>
      <c r="F29" s="133">
        <v>-9.5843685880412082E-4</v>
      </c>
      <c r="G29" s="134">
        <v>9.6818654528232084</v>
      </c>
      <c r="H29" s="135">
        <v>-1.86483543954</v>
      </c>
      <c r="I29" s="117"/>
      <c r="J29" s="132">
        <v>1686.5935400000001</v>
      </c>
      <c r="K29" s="133">
        <v>2.0734778692771965E-3</v>
      </c>
      <c r="L29" s="134">
        <v>7.5427083622056301</v>
      </c>
      <c r="M29" s="203">
        <v>26.377713875019992</v>
      </c>
      <c r="N29" s="204">
        <v>24.643892464250001</v>
      </c>
      <c r="O29" s="120"/>
      <c r="P29" s="132">
        <v>3391.0380720236299</v>
      </c>
      <c r="Q29" s="133">
        <v>5.0000000000000001E-3</v>
      </c>
      <c r="R29" s="134">
        <v>7</v>
      </c>
      <c r="S29" s="135">
        <v>118.68633252082704</v>
      </c>
      <c r="T29" s="117"/>
      <c r="U29" s="138">
        <v>0.49736791630697069</v>
      </c>
      <c r="V29" s="139">
        <v>0.22224727409443915</v>
      </c>
      <c r="W29" s="205">
        <v>0.14738993830366862</v>
      </c>
      <c r="X29" s="124">
        <v>3981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5.0849999999999999E-2</v>
      </c>
      <c r="I30" s="117"/>
      <c r="J30" s="210"/>
      <c r="K30" s="154"/>
      <c r="L30" s="212"/>
      <c r="M30" s="214">
        <v>3.1708000000000003</v>
      </c>
      <c r="N30" s="208">
        <v>3.1036299999999999</v>
      </c>
      <c r="O30" s="120"/>
      <c r="P30" s="210"/>
      <c r="Q30" s="154"/>
      <c r="R30" s="155"/>
      <c r="S30" s="213">
        <v>10.173114216070889</v>
      </c>
      <c r="T30" s="117"/>
      <c r="U30" s="215"/>
      <c r="V30" s="150">
        <v>0.31168430164589683</v>
      </c>
      <c r="W30" s="209">
        <v>0.25987021686343464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2.9903364587643528</v>
      </c>
      <c r="I31" s="117"/>
      <c r="J31" s="210"/>
      <c r="K31" s="211"/>
      <c r="L31" s="212"/>
      <c r="M31" s="214">
        <v>25.338904871956746</v>
      </c>
      <c r="N31" s="208">
        <v>16.084820562746454</v>
      </c>
      <c r="O31" s="120"/>
      <c r="P31" s="210"/>
      <c r="Q31" s="154"/>
      <c r="R31" s="155"/>
      <c r="S31" s="213">
        <v>50.605534836238171</v>
      </c>
      <c r="T31" s="117"/>
      <c r="U31" s="215"/>
      <c r="V31" s="150">
        <v>0.50071410081831169</v>
      </c>
      <c r="W31" s="209">
        <v>0.24677020997915103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0.51005</v>
      </c>
      <c r="I32" s="117"/>
      <c r="J32" s="219"/>
      <c r="K32" s="223"/>
      <c r="L32" s="221"/>
      <c r="M32" s="224">
        <v>3.2630699999999999</v>
      </c>
      <c r="N32" s="225">
        <v>2.2378099999999996</v>
      </c>
      <c r="O32" s="120"/>
      <c r="P32" s="219"/>
      <c r="Q32" s="220"/>
      <c r="R32" s="226"/>
      <c r="S32" s="227">
        <v>5.1882882501961536</v>
      </c>
      <c r="T32" s="117"/>
      <c r="U32" s="228"/>
      <c r="V32" s="229">
        <v>0.62892997509855642</v>
      </c>
      <c r="W32" s="230">
        <v>0.36740038056585772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440</v>
      </c>
      <c r="F34" s="197">
        <v>3.7001201441730081E-3</v>
      </c>
      <c r="G34" s="198">
        <v>4.54</v>
      </c>
      <c r="H34" s="116">
        <v>7.3913600000000006</v>
      </c>
      <c r="I34" s="117"/>
      <c r="J34" s="113">
        <v>486.84330999999997</v>
      </c>
      <c r="K34" s="197">
        <v>4.4782075441460257E-3</v>
      </c>
      <c r="L34" s="198">
        <v>4.3764404941704962</v>
      </c>
      <c r="M34" s="199">
        <v>9.5414515978439827</v>
      </c>
      <c r="N34" s="200">
        <v>0.68481199999999987</v>
      </c>
      <c r="O34" s="120"/>
      <c r="P34" s="113">
        <v>337.6683572558415</v>
      </c>
      <c r="Q34" s="197">
        <v>9.0158586401606292E-3</v>
      </c>
      <c r="R34" s="198">
        <v>4.5</v>
      </c>
      <c r="S34" s="116">
        <v>13.69966579323266</v>
      </c>
      <c r="T34" s="117"/>
      <c r="U34" s="121">
        <v>1.4417794843333009</v>
      </c>
      <c r="V34" s="122">
        <v>0.69647331123634082</v>
      </c>
      <c r="W34" s="201">
        <v>7.3845519747336788E-2</v>
      </c>
      <c r="X34" s="202">
        <v>219.90465597564634</v>
      </c>
      <c r="Y34" s="125">
        <v>9.3713092987789143E-3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440</v>
      </c>
      <c r="F35" s="133">
        <v>3.6000000000000003E-3</v>
      </c>
      <c r="G35" s="134">
        <v>4.54</v>
      </c>
      <c r="H35" s="135">
        <v>7.1913600000000004</v>
      </c>
      <c r="I35" s="117"/>
      <c r="J35" s="132">
        <v>486.84330999999997</v>
      </c>
      <c r="K35" s="133">
        <v>4.183608930566754E-3</v>
      </c>
      <c r="L35" s="134">
        <v>4.3764404941704962</v>
      </c>
      <c r="M35" s="203">
        <v>8.9137677791400005</v>
      </c>
      <c r="N35" s="204">
        <v>0.53481199999999984</v>
      </c>
      <c r="O35" s="120"/>
      <c r="P35" s="132">
        <v>324.60496716326594</v>
      </c>
      <c r="Q35" s="133">
        <v>7.4999999999999997E-3</v>
      </c>
      <c r="R35" s="134">
        <v>4.5</v>
      </c>
      <c r="S35" s="135">
        <v>10.955417641760224</v>
      </c>
      <c r="T35" s="117"/>
      <c r="U35" s="138">
        <v>1.4998024036863655</v>
      </c>
      <c r="V35" s="139">
        <v>0.81364016148158558</v>
      </c>
      <c r="W35" s="205">
        <v>7.6266144177810261E-2</v>
      </c>
      <c r="X35" s="124">
        <v>207.77609321033401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0.42499999999999999</v>
      </c>
      <c r="N37" s="208">
        <v>0.15</v>
      </c>
      <c r="O37" s="120"/>
      <c r="P37" s="210"/>
      <c r="Q37" s="154"/>
      <c r="R37" s="155"/>
      <c r="S37" s="213">
        <v>1.0130050717675245</v>
      </c>
      <c r="T37" s="117"/>
      <c r="U37" s="215"/>
      <c r="V37" s="150">
        <v>0.41954380273580077</v>
      </c>
      <c r="W37" s="209">
        <v>0.22737126587050216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0.20268381870398106</v>
      </c>
      <c r="N38" s="225">
        <v>0</v>
      </c>
      <c r="O38" s="120"/>
      <c r="P38" s="219"/>
      <c r="Q38" s="220"/>
      <c r="R38" s="226"/>
      <c r="S38" s="227">
        <v>1.535292228316278</v>
      </c>
      <c r="T38" s="117"/>
      <c r="U38" s="228"/>
      <c r="V38" s="246">
        <v>0.13201644284115216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</v>
      </c>
      <c r="F40" s="251" t="s">
        <v>21</v>
      </c>
      <c r="G40" s="198">
        <v>5.5313308749580958</v>
      </c>
      <c r="H40" s="252">
        <v>3.1826589439214055</v>
      </c>
      <c r="I40" s="117"/>
      <c r="J40" s="113">
        <v>32</v>
      </c>
      <c r="K40" s="251" t="s">
        <v>21</v>
      </c>
      <c r="L40" s="198">
        <v>5.3113266845457598</v>
      </c>
      <c r="M40" s="199">
        <v>25.804173577568566</v>
      </c>
      <c r="N40" s="200">
        <v>20.033957903912917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0.16753926701570682</v>
      </c>
      <c r="V40" s="122">
        <v>0.35997320449166614</v>
      </c>
      <c r="W40" s="201">
        <v>0.29336647622771039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1.5045589439214062</v>
      </c>
      <c r="I41" s="117"/>
      <c r="J41" s="253">
        <v>13</v>
      </c>
      <c r="K41" s="254" t="s">
        <v>21</v>
      </c>
      <c r="L41" s="255">
        <v>5</v>
      </c>
      <c r="M41" s="147">
        <v>9.3918235775685623</v>
      </c>
      <c r="N41" s="148">
        <v>4.768176422431436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0.52</v>
      </c>
      <c r="V41" s="150">
        <v>0.45052196827467816</v>
      </c>
      <c r="W41" s="151">
        <v>0.20115710666305975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2.2249999999999996</v>
      </c>
      <c r="I42" s="117"/>
      <c r="J42" s="253">
        <v>5</v>
      </c>
      <c r="K42" s="254" t="s">
        <v>21</v>
      </c>
      <c r="L42" s="255">
        <v>5</v>
      </c>
      <c r="M42" s="147">
        <v>14.530000000000001</v>
      </c>
      <c r="N42" s="148">
        <v>14.785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0.35877239144398199</v>
      </c>
      <c r="W42" s="151">
        <v>0.50206963438042218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20.960729335590266</v>
      </c>
      <c r="G43" s="255">
        <v>5.6641635936976202</v>
      </c>
      <c r="H43" s="147">
        <v>-0.47490000000000032</v>
      </c>
      <c r="I43" s="117"/>
      <c r="J43" s="253">
        <v>15</v>
      </c>
      <c r="K43" s="254">
        <v>23.002513582935805</v>
      </c>
      <c r="L43" s="255">
        <v>5.6641635936976202</v>
      </c>
      <c r="M43" s="147">
        <v>1.9543499999999998</v>
      </c>
      <c r="N43" s="148">
        <v>-9.5218518518518369E-2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0.27777777777777779</v>
      </c>
      <c r="V43" s="150">
        <v>0.34987559768937226</v>
      </c>
      <c r="W43" s="151">
        <v>-9.1048338908994962E-3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0.57599999999999996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-1.5151515151515152E-2</v>
      </c>
      <c r="V44" s="229">
        <v>-1.5151515151515154E-2</v>
      </c>
      <c r="W44" s="267">
        <v>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-0.85407000000000011</v>
      </c>
      <c r="I46" s="117"/>
      <c r="J46" s="274"/>
      <c r="K46" s="275"/>
      <c r="L46" s="276"/>
      <c r="M46" s="199">
        <v>-7.1960699999999997</v>
      </c>
      <c r="N46" s="200">
        <v>-8.6513299999999997</v>
      </c>
      <c r="O46" s="120"/>
      <c r="P46" s="274"/>
      <c r="Q46" s="275"/>
      <c r="R46" s="276"/>
      <c r="S46" s="116">
        <v>-5.1872252427267123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-0.85407000000000011</v>
      </c>
      <c r="I47" s="117"/>
      <c r="J47" s="278"/>
      <c r="K47" s="279"/>
      <c r="L47" s="280"/>
      <c r="M47" s="203">
        <v>-7.1960699999999997</v>
      </c>
      <c r="N47" s="204">
        <v>-9.0740599999999993</v>
      </c>
      <c r="O47" s="120"/>
      <c r="P47" s="281"/>
      <c r="Q47" s="282"/>
      <c r="R47" s="283"/>
      <c r="S47" s="135">
        <v>-10.630644064894204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0.42272999999999999</v>
      </c>
      <c r="O48" s="120"/>
      <c r="P48" s="287"/>
      <c r="Q48" s="288"/>
      <c r="R48" s="289"/>
      <c r="S48" s="265">
        <v>5.4434188221674917</v>
      </c>
      <c r="T48" s="117"/>
      <c r="U48" s="228"/>
      <c r="V48" s="229">
        <v>0</v>
      </c>
      <c r="W48" s="230">
        <v>0.11630869935959147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-52.24641893896225</v>
      </c>
      <c r="I50" s="297"/>
      <c r="J50" s="293"/>
      <c r="K50" s="298"/>
      <c r="L50" s="295"/>
      <c r="M50" s="296">
        <v>186.92429251486504</v>
      </c>
      <c r="N50" s="299">
        <v>95.246691855498867</v>
      </c>
      <c r="O50" s="300"/>
      <c r="P50" s="293"/>
      <c r="Q50" s="294"/>
      <c r="R50" s="301"/>
      <c r="S50" s="296">
        <v>462.09009387942746</v>
      </c>
      <c r="T50" s="302"/>
      <c r="U50" s="303"/>
      <c r="V50" s="304">
        <v>0.40451915111523457</v>
      </c>
      <c r="W50" s="305">
        <v>0.17459850864178358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21.851851723537116</v>
      </c>
      <c r="F53" s="321"/>
      <c r="G53" s="322"/>
      <c r="H53" s="323">
        <v>0.70459241022190588</v>
      </c>
      <c r="I53" s="117"/>
      <c r="J53" s="320">
        <v>23.785810341222586</v>
      </c>
      <c r="K53" s="321"/>
      <c r="L53" s="322"/>
      <c r="M53" s="324">
        <v>-4.9256394602949882</v>
      </c>
      <c r="N53" s="325">
        <v>-2.1288815926015783</v>
      </c>
      <c r="O53" s="120"/>
      <c r="P53" s="320">
        <v>53.579207201974739</v>
      </c>
      <c r="Q53" s="321"/>
      <c r="R53" s="322"/>
      <c r="S53" s="326">
        <v>2.1893770872658633</v>
      </c>
      <c r="T53" s="117"/>
      <c r="U53" s="327">
        <v>0.44393733284552828</v>
      </c>
      <c r="V53" s="328">
        <v>-2.2497903576976879</v>
      </c>
      <c r="W53" s="329">
        <v>-0.97514604061111287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3">
        <v>-5.4450413823145055E-2</v>
      </c>
      <c r="I54" s="117"/>
      <c r="J54" s="143">
        <v>-6.5340496587774082</v>
      </c>
      <c r="K54" s="144">
        <v>0.01</v>
      </c>
      <c r="L54" s="145">
        <v>5</v>
      </c>
      <c r="M54" s="330">
        <v>-0.32670248293887039</v>
      </c>
      <c r="N54" s="331">
        <v>0.90964220739842139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-0.25000000000000006</v>
      </c>
      <c r="V54" s="150">
        <v>-0.25</v>
      </c>
      <c r="W54" s="151">
        <v>0.75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35</v>
      </c>
      <c r="F55" s="144">
        <v>2.9746815357505922E-3</v>
      </c>
      <c r="G55" s="145">
        <v>5.36</v>
      </c>
      <c r="H55" s="332">
        <v>0.55805025610681114</v>
      </c>
      <c r="I55" s="117"/>
      <c r="J55" s="143">
        <v>51.998199999999997</v>
      </c>
      <c r="K55" s="144">
        <v>2.9746815357505922E-3</v>
      </c>
      <c r="L55" s="145">
        <v>5.36</v>
      </c>
      <c r="M55" s="330">
        <v>0.82907453791694818</v>
      </c>
      <c r="N55" s="331">
        <v>-2.5018815999999999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2.2105654530864198</v>
      </c>
      <c r="V55" s="150">
        <v>1.0959547061440527</v>
      </c>
      <c r="W55" s="151">
        <v>-2.5785017240000001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-12.059139999999985</v>
      </c>
      <c r="F56" s="333" t="s">
        <v>21</v>
      </c>
      <c r="G56" s="259">
        <v>5.36</v>
      </c>
      <c r="H56" s="334">
        <v>0.20099256793823983</v>
      </c>
      <c r="I56" s="117"/>
      <c r="J56" s="262">
        <v>-21.678340000000006</v>
      </c>
      <c r="K56" s="333" t="s">
        <v>21</v>
      </c>
      <c r="L56" s="259">
        <v>5.36</v>
      </c>
      <c r="M56" s="334">
        <v>-5.4280115152730657</v>
      </c>
      <c r="N56" s="335">
        <v>-0.53664219999999974</v>
      </c>
      <c r="O56" s="120"/>
      <c r="P56" s="262">
        <v>3.9204297952664433</v>
      </c>
      <c r="Q56" s="333">
        <v>6.0000000000000001E-3</v>
      </c>
      <c r="R56" s="259">
        <v>5.36</v>
      </c>
      <c r="S56" s="265">
        <v>0.12608102221576881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440</v>
      </c>
      <c r="F58" s="336">
        <v>3.7001201441730081E-3</v>
      </c>
      <c r="G58" s="337">
        <v>4.54</v>
      </c>
      <c r="H58" s="326">
        <v>7.3913600000000006</v>
      </c>
      <c r="I58" s="117"/>
      <c r="J58" s="320">
        <v>486.84330999999997</v>
      </c>
      <c r="K58" s="336">
        <v>4.4782075441460257E-3</v>
      </c>
      <c r="L58" s="337">
        <v>4.3764404941704962</v>
      </c>
      <c r="M58" s="338">
        <v>9.5414515978439827</v>
      </c>
      <c r="N58" s="339">
        <v>0.68481199999999987</v>
      </c>
      <c r="O58" s="120"/>
      <c r="P58" s="320">
        <v>337.6683572558415</v>
      </c>
      <c r="Q58" s="336">
        <v>9.0158586401606292E-3</v>
      </c>
      <c r="R58" s="337">
        <v>4.5</v>
      </c>
      <c r="S58" s="326">
        <v>13.69966579323266</v>
      </c>
      <c r="T58" s="117"/>
      <c r="U58" s="327">
        <v>1.4417794843333009</v>
      </c>
      <c r="V58" s="328">
        <v>0.69647331123634082</v>
      </c>
      <c r="W58" s="329">
        <v>7.3845519747336788E-2</v>
      </c>
      <c r="X58" s="124">
        <v>219.90465597564634</v>
      </c>
      <c r="Y58" s="242">
        <v>9.3713092987789143E-3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90.802898929845412</v>
      </c>
      <c r="G60" s="198">
        <v>5</v>
      </c>
      <c r="H60" s="252">
        <v>0.45401449464922711</v>
      </c>
      <c r="I60" s="117"/>
      <c r="J60" s="113">
        <v>5</v>
      </c>
      <c r="K60" s="251">
        <v>133.83217978596906</v>
      </c>
      <c r="L60" s="198">
        <v>5</v>
      </c>
      <c r="M60" s="199">
        <v>3.3458044946492267</v>
      </c>
      <c r="N60" s="340">
        <v>5.6936255053507718</v>
      </c>
      <c r="O60" s="120"/>
      <c r="P60" s="113">
        <v>5</v>
      </c>
      <c r="Q60" s="251">
        <v>256.01542090692158</v>
      </c>
      <c r="R60" s="198">
        <v>5</v>
      </c>
      <c r="S60" s="116">
        <v>6.4003855226730391</v>
      </c>
      <c r="T60" s="117"/>
      <c r="U60" s="121">
        <v>1</v>
      </c>
      <c r="V60" s="122">
        <v>0.52275046288960014</v>
      </c>
      <c r="W60" s="201">
        <v>1.1706310526884851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4.9163999999999994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2.4114184814596817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0.36559000000000003</v>
      </c>
      <c r="I64" s="117"/>
      <c r="J64" s="219"/>
      <c r="K64" s="220"/>
      <c r="L64" s="221"/>
      <c r="M64" s="347">
        <v>0.75358000000000003</v>
      </c>
      <c r="N64" s="335">
        <v>0.86565000000000003</v>
      </c>
      <c r="O64" s="120"/>
      <c r="P64" s="219"/>
      <c r="Q64" s="220"/>
      <c r="R64" s="221"/>
      <c r="S64" s="265">
        <v>3.2931610280238126</v>
      </c>
      <c r="T64" s="117"/>
      <c r="U64" s="228"/>
      <c r="V64" s="229">
        <v>0.22883181040564377</v>
      </c>
      <c r="W64" s="267">
        <v>0.50980601785714386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8.549966904871134</v>
      </c>
      <c r="I66" s="297"/>
      <c r="J66" s="293"/>
      <c r="K66" s="298"/>
      <c r="L66" s="295"/>
      <c r="M66" s="349">
        <v>7.961616632198222</v>
      </c>
      <c r="N66" s="350">
        <v>4.2495559127491935</v>
      </c>
      <c r="O66" s="300"/>
      <c r="P66" s="293"/>
      <c r="Q66" s="294"/>
      <c r="R66" s="301"/>
      <c r="S66" s="296">
        <v>22.289428403171563</v>
      </c>
      <c r="T66" s="302"/>
      <c r="U66" s="303"/>
      <c r="V66" s="304">
        <v>0.35719249898150657</v>
      </c>
      <c r="W66" s="305">
        <v>0.26038243464051836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-51.792404444313021</v>
      </c>
      <c r="I68" s="297"/>
      <c r="J68" s="293"/>
      <c r="K68" s="298"/>
      <c r="L68" s="295"/>
      <c r="M68" s="296">
        <v>190.27009700951427</v>
      </c>
      <c r="N68" s="299">
        <v>100.94031736084963</v>
      </c>
      <c r="O68" s="300"/>
      <c r="P68" s="293"/>
      <c r="Q68" s="294"/>
      <c r="R68" s="301"/>
      <c r="S68" s="296">
        <v>468.4904794021005</v>
      </c>
      <c r="T68" s="302"/>
      <c r="U68" s="303"/>
      <c r="V68" s="304">
        <v>0.40613439413398927</v>
      </c>
      <c r="W68" s="305">
        <v>0.18340044248558848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-485.33610044454247</v>
      </c>
      <c r="F13" s="114"/>
      <c r="G13" s="115"/>
      <c r="H13" s="116">
        <v>-12.164425854472467</v>
      </c>
      <c r="I13" s="117"/>
      <c r="J13" s="113">
        <v>-1988.2602226672548</v>
      </c>
      <c r="K13" s="114"/>
      <c r="L13" s="115"/>
      <c r="M13" s="118">
        <v>-39.379239935155027</v>
      </c>
      <c r="N13" s="119">
        <v>5.2762330869200893</v>
      </c>
      <c r="O13" s="120"/>
      <c r="P13" s="113">
        <v>364.67722211443322</v>
      </c>
      <c r="Q13" s="114"/>
      <c r="R13" s="115"/>
      <c r="S13" s="116">
        <v>34.611417624475052</v>
      </c>
      <c r="T13" s="117"/>
      <c r="U13" s="121">
        <v>-5.4521097071518012</v>
      </c>
      <c r="V13" s="122">
        <v>-1.1377528757246991</v>
      </c>
      <c r="W13" s="123">
        <v>8.9579800324998543E-2</v>
      </c>
      <c r="X13" s="124">
        <v>200.19572655260868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31.877379555457441</v>
      </c>
      <c r="F14" s="133">
        <v>0.01</v>
      </c>
      <c r="G14" s="134">
        <v>5</v>
      </c>
      <c r="H14" s="135">
        <v>1.5938689777728721</v>
      </c>
      <c r="I14" s="117"/>
      <c r="J14" s="132">
        <v>191.26427733274465</v>
      </c>
      <c r="K14" s="133">
        <v>0.01</v>
      </c>
      <c r="L14" s="134">
        <v>5</v>
      </c>
      <c r="M14" s="136">
        <v>9.5632138666372324</v>
      </c>
      <c r="N14" s="137">
        <v>7.8784013531145884</v>
      </c>
      <c r="O14" s="120"/>
      <c r="P14" s="132">
        <v>255.01903644365953</v>
      </c>
      <c r="Q14" s="133">
        <v>0.01</v>
      </c>
      <c r="R14" s="134">
        <v>5</v>
      </c>
      <c r="S14" s="135">
        <v>12.750951822182977</v>
      </c>
      <c r="T14" s="117"/>
      <c r="U14" s="138">
        <v>0.75</v>
      </c>
      <c r="V14" s="139">
        <v>0.75</v>
      </c>
      <c r="W14" s="140">
        <v>0.75</v>
      </c>
      <c r="X14" s="124">
        <v>210.09070274972234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-199.54464999999999</v>
      </c>
      <c r="F15" s="144">
        <v>7.000000000000001E-3</v>
      </c>
      <c r="G15" s="145">
        <v>5.37</v>
      </c>
      <c r="H15" s="146">
        <v>-7.5008833935000006</v>
      </c>
      <c r="I15" s="117"/>
      <c r="J15" s="143">
        <v>-65.476309999999998</v>
      </c>
      <c r="K15" s="144">
        <v>7.000000000000001E-3</v>
      </c>
      <c r="L15" s="145">
        <v>5.37</v>
      </c>
      <c r="M15" s="147">
        <v>-2.4612544929000002</v>
      </c>
      <c r="N15" s="148">
        <v>-2.6357681999999993</v>
      </c>
      <c r="O15" s="120"/>
      <c r="P15" s="143">
        <v>127.50951822182977</v>
      </c>
      <c r="Q15" s="144">
        <v>4.0000000000000001E-3</v>
      </c>
      <c r="R15" s="145">
        <v>5.36</v>
      </c>
      <c r="S15" s="146">
        <v>2.7338040706760305</v>
      </c>
      <c r="T15" s="117"/>
      <c r="U15" s="149">
        <v>-0.5135013520017393</v>
      </c>
      <c r="V15" s="150">
        <v>-0.900303909596333</v>
      </c>
      <c r="W15" s="151" t="s">
        <v>21</v>
      </c>
      <c r="X15" s="124">
        <v>-529.66529284789158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-229.70195999999999</v>
      </c>
      <c r="F16" s="152"/>
      <c r="G16" s="153"/>
      <c r="H16" s="146">
        <v>-3.8305274619221978</v>
      </c>
      <c r="I16" s="117"/>
      <c r="J16" s="143">
        <v>-1082.8401899999999</v>
      </c>
      <c r="K16" s="152"/>
      <c r="L16" s="153"/>
      <c r="M16" s="147">
        <v>-12.49566258698772</v>
      </c>
      <c r="N16" s="148">
        <v>-2.1396460754209796</v>
      </c>
      <c r="O16" s="120"/>
      <c r="P16" s="143">
        <v>-104.55780494190037</v>
      </c>
      <c r="Q16" s="154"/>
      <c r="R16" s="155"/>
      <c r="S16" s="146">
        <v>-2.8613135888978594</v>
      </c>
      <c r="T16" s="117"/>
      <c r="U16" s="149" t="s">
        <v>21</v>
      </c>
      <c r="V16" s="150" t="s">
        <v>21</v>
      </c>
      <c r="W16" s="151" t="s">
        <v>21</v>
      </c>
      <c r="X16" s="124">
        <v>-60.340417048906119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-87.966869999999986</v>
      </c>
      <c r="F17" s="152"/>
      <c r="G17" s="153"/>
      <c r="H17" s="146">
        <v>-2.4268839768231412</v>
      </c>
      <c r="I17" s="117"/>
      <c r="J17" s="143">
        <v>-1031.2079999999996</v>
      </c>
      <c r="K17" s="152"/>
      <c r="L17" s="153"/>
      <c r="M17" s="147">
        <v>-33.985536721904538</v>
      </c>
      <c r="N17" s="148">
        <v>2.1732460092264798</v>
      </c>
      <c r="O17" s="120"/>
      <c r="P17" s="143">
        <v>86.706472390844255</v>
      </c>
      <c r="Q17" s="154"/>
      <c r="R17" s="155"/>
      <c r="S17" s="146">
        <v>21.987975320513904</v>
      </c>
      <c r="T17" s="117"/>
      <c r="U17" s="149">
        <v>-11.893091387130285</v>
      </c>
      <c r="V17" s="150">
        <v>-1.5456419350351638</v>
      </c>
      <c r="W17" s="151">
        <v>4.5237565093195306E-2</v>
      </c>
      <c r="X17" s="124">
        <v>580.11073369968403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140.46801000000002</v>
      </c>
      <c r="F18" s="160">
        <v>5.1339345456439343E-3</v>
      </c>
      <c r="G18" s="161">
        <v>1</v>
      </c>
      <c r="H18" s="162">
        <v>0.72115356909685768</v>
      </c>
      <c r="I18" s="163"/>
      <c r="J18" s="159">
        <v>726.01200000000017</v>
      </c>
      <c r="K18" s="160">
        <v>5.1863879086773276E-3</v>
      </c>
      <c r="L18" s="161">
        <v>1</v>
      </c>
      <c r="M18" s="164">
        <v>3.7653798583546449</v>
      </c>
      <c r="N18" s="165">
        <v>5.9316933876744802</v>
      </c>
      <c r="O18" s="166"/>
      <c r="P18" s="159">
        <v>1740.5</v>
      </c>
      <c r="Q18" s="167">
        <v>5.1000000000000004E-3</v>
      </c>
      <c r="R18" s="168">
        <v>1</v>
      </c>
      <c r="S18" s="162">
        <v>8.8765499999999999</v>
      </c>
      <c r="T18" s="163"/>
      <c r="U18" s="169">
        <v>0.41712841137604145</v>
      </c>
      <c r="V18" s="170">
        <v>0.4241940684561733</v>
      </c>
      <c r="W18" s="171">
        <v>0.45740910932391443</v>
      </c>
      <c r="X18" s="124">
        <v>2058.416882767965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-92.481109999999987</v>
      </c>
      <c r="F19" s="160">
        <v>4.7840000000000001E-3</v>
      </c>
      <c r="G19" s="161">
        <v>8</v>
      </c>
      <c r="H19" s="162">
        <v>-3.5394370419199994</v>
      </c>
      <c r="I19" s="163"/>
      <c r="J19" s="159">
        <v>-1009.4569399999995</v>
      </c>
      <c r="K19" s="160">
        <v>4.7840000000000001E-3</v>
      </c>
      <c r="L19" s="161">
        <v>8</v>
      </c>
      <c r="M19" s="164">
        <v>-38.633936007679978</v>
      </c>
      <c r="N19" s="165">
        <v>-8.3426334745600013</v>
      </c>
      <c r="O19" s="166"/>
      <c r="P19" s="159">
        <v>140.26047004401275</v>
      </c>
      <c r="Q19" s="167">
        <v>4.7840000000000001E-3</v>
      </c>
      <c r="R19" s="168">
        <v>8</v>
      </c>
      <c r="S19" s="162">
        <v>5.368048709524456</v>
      </c>
      <c r="T19" s="163"/>
      <c r="U19" s="169">
        <v>-7.197016662522512</v>
      </c>
      <c r="V19" s="170">
        <v>-7.197016662522512</v>
      </c>
      <c r="W19" s="171">
        <v>-0.36458423085923453</v>
      </c>
      <c r="X19" s="124">
        <v>615.38821761774307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0.13031999999999755</v>
      </c>
      <c r="F20" s="179">
        <v>2.5999999999999999E-3</v>
      </c>
      <c r="G20" s="180">
        <v>8</v>
      </c>
      <c r="H20" s="181">
        <v>2.7106559999999489E-3</v>
      </c>
      <c r="I20" s="163"/>
      <c r="J20" s="178">
        <v>54.830756125999997</v>
      </c>
      <c r="K20" s="179">
        <v>2.5999999999999999E-3</v>
      </c>
      <c r="L20" s="180">
        <v>8</v>
      </c>
      <c r="M20" s="182">
        <v>1.1404797274207998</v>
      </c>
      <c r="N20" s="183">
        <v>6.6971573361120003</v>
      </c>
      <c r="O20" s="166"/>
      <c r="P20" s="178">
        <v>415.68</v>
      </c>
      <c r="Q20" s="179">
        <v>2.5999999999999999E-3</v>
      </c>
      <c r="R20" s="180">
        <v>8</v>
      </c>
      <c r="S20" s="181">
        <v>8.6461439999999996</v>
      </c>
      <c r="T20" s="163"/>
      <c r="U20" s="184">
        <v>0.13190616850943032</v>
      </c>
      <c r="V20" s="185">
        <v>0.13190616850943032</v>
      </c>
      <c r="W20" s="186">
        <v>0.55472986806813562</v>
      </c>
      <c r="X20" s="124">
        <v>443.85390779022873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156.49020000000002</v>
      </c>
      <c r="F22" s="197">
        <v>4.2834058573879369E-2</v>
      </c>
      <c r="G22" s="198">
        <v>2.1779046782341314</v>
      </c>
      <c r="H22" s="116">
        <v>14.598735483717501</v>
      </c>
      <c r="I22" s="117"/>
      <c r="J22" s="113">
        <v>742.04173000000003</v>
      </c>
      <c r="K22" s="197">
        <v>4.0528864231905874E-2</v>
      </c>
      <c r="L22" s="198">
        <v>2.1153050982037183</v>
      </c>
      <c r="M22" s="199">
        <v>63.61591509654945</v>
      </c>
      <c r="N22" s="200">
        <v>57.272114260873245</v>
      </c>
      <c r="O22" s="120"/>
      <c r="P22" s="113">
        <v>1475.574358502713</v>
      </c>
      <c r="Q22" s="197">
        <v>4.1008867116468596E-2</v>
      </c>
      <c r="R22" s="198">
        <v>2.5</v>
      </c>
      <c r="S22" s="116">
        <v>151.27908197076539</v>
      </c>
      <c r="T22" s="117"/>
      <c r="U22" s="121">
        <v>0.50288331843402367</v>
      </c>
      <c r="V22" s="122">
        <v>0.4205202349710398</v>
      </c>
      <c r="W22" s="201">
        <v>0.3884888678638968</v>
      </c>
      <c r="X22" s="202">
        <v>1422.2772223723321</v>
      </c>
      <c r="Y22" s="125">
        <v>4.1461057375175026E-2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136.59</v>
      </c>
      <c r="F23" s="133">
        <v>3.4625132782035765E-2</v>
      </c>
      <c r="G23" s="134">
        <v>2.1779046782341314</v>
      </c>
      <c r="H23" s="135">
        <v>10.3002845</v>
      </c>
      <c r="I23" s="117"/>
      <c r="J23" s="132">
        <v>667.49</v>
      </c>
      <c r="K23" s="133">
        <v>3.3116994642142579E-2</v>
      </c>
      <c r="L23" s="134">
        <v>2.1153050982037183</v>
      </c>
      <c r="M23" s="203">
        <v>46.759374999999999</v>
      </c>
      <c r="N23" s="204">
        <v>44.019830000000006</v>
      </c>
      <c r="O23" s="120"/>
      <c r="P23" s="132">
        <v>1345.0675986388301</v>
      </c>
      <c r="Q23" s="133">
        <v>3.3500000000000002E-2</v>
      </c>
      <c r="R23" s="134">
        <v>2.5</v>
      </c>
      <c r="S23" s="135">
        <v>112.64941138600201</v>
      </c>
      <c r="T23" s="117"/>
      <c r="U23" s="138">
        <v>0.49625015179570214</v>
      </c>
      <c r="V23" s="139">
        <v>0.4150876105315397</v>
      </c>
      <c r="W23" s="205">
        <v>0.39675376295628667</v>
      </c>
      <c r="X23" s="124">
        <v>1268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19.900200000000002</v>
      </c>
      <c r="F24" s="144">
        <v>4.3199999999999988E-2</v>
      </c>
      <c r="G24" s="145">
        <v>1.58</v>
      </c>
      <c r="H24" s="146">
        <v>1.3583080511999999</v>
      </c>
      <c r="I24" s="117"/>
      <c r="J24" s="143">
        <v>74.551730000000006</v>
      </c>
      <c r="K24" s="144">
        <v>4.3100789183564234E-2</v>
      </c>
      <c r="L24" s="145">
        <v>1.5799999999999996</v>
      </c>
      <c r="M24" s="207">
        <v>5.0769166688400009</v>
      </c>
      <c r="N24" s="208">
        <v>3.9167270312199998</v>
      </c>
      <c r="O24" s="120"/>
      <c r="P24" s="143">
        <v>130.50675986388302</v>
      </c>
      <c r="Q24" s="144">
        <v>4.2900000000000001E-2</v>
      </c>
      <c r="R24" s="145">
        <v>1.5</v>
      </c>
      <c r="S24" s="146">
        <v>8.3981099972408728</v>
      </c>
      <c r="T24" s="117"/>
      <c r="U24" s="149">
        <v>0.57124803403100777</v>
      </c>
      <c r="V24" s="150">
        <v>0.60453086117090371</v>
      </c>
      <c r="W24" s="209">
        <v>0.39452355957163904</v>
      </c>
      <c r="X24" s="124">
        <v>154.27722237233201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0.67749999999999999</v>
      </c>
      <c r="I25" s="117"/>
      <c r="J25" s="210"/>
      <c r="K25" s="152"/>
      <c r="L25" s="212"/>
      <c r="M25" s="214">
        <v>2.1025</v>
      </c>
      <c r="N25" s="208">
        <v>1.7330157807773485</v>
      </c>
      <c r="O25" s="120"/>
      <c r="P25" s="210"/>
      <c r="Q25" s="152"/>
      <c r="R25" s="155"/>
      <c r="S25" s="213">
        <v>8.07040559183298</v>
      </c>
      <c r="T25" s="117"/>
      <c r="U25" s="215"/>
      <c r="V25" s="150">
        <v>0.26051974415358631</v>
      </c>
      <c r="W25" s="209">
        <v>0.22778861471836861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2.2626429325175001</v>
      </c>
      <c r="I26" s="117"/>
      <c r="J26" s="219"/>
      <c r="K26" s="223"/>
      <c r="L26" s="221"/>
      <c r="M26" s="224">
        <v>9.6771234277094553</v>
      </c>
      <c r="N26" s="225">
        <v>7.6025414488758924</v>
      </c>
      <c r="O26" s="120"/>
      <c r="P26" s="219"/>
      <c r="Q26" s="223"/>
      <c r="R26" s="226"/>
      <c r="S26" s="227">
        <v>22.161154995689504</v>
      </c>
      <c r="T26" s="117"/>
      <c r="U26" s="228"/>
      <c r="V26" s="229">
        <v>0.43667053588099186</v>
      </c>
      <c r="W26" s="230">
        <v>0.40146377740509598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553.84424000000001</v>
      </c>
      <c r="F28" s="197">
        <v>2.1565339822590983E-3</v>
      </c>
      <c r="G28" s="198">
        <v>7.4297614116199888</v>
      </c>
      <c r="H28" s="116">
        <v>8.8739875924521421</v>
      </c>
      <c r="I28" s="117"/>
      <c r="J28" s="113">
        <v>1738.4246900000003</v>
      </c>
      <c r="K28" s="197">
        <v>3.5180570625341721E-3</v>
      </c>
      <c r="L28" s="198">
        <v>7.9070822202830087</v>
      </c>
      <c r="M28" s="199">
        <v>48.358744330839805</v>
      </c>
      <c r="N28" s="200">
        <v>78.610651201962014</v>
      </c>
      <c r="O28" s="120"/>
      <c r="P28" s="113">
        <v>3113.54008226517</v>
      </c>
      <c r="Q28" s="197">
        <v>7.7790452321428579E-3</v>
      </c>
      <c r="R28" s="198">
        <v>7</v>
      </c>
      <c r="S28" s="116">
        <v>169.54258392421386</v>
      </c>
      <c r="T28" s="117"/>
      <c r="U28" s="121">
        <v>0.55834344317650708</v>
      </c>
      <c r="V28" s="122">
        <v>0.28523066719601453</v>
      </c>
      <c r="W28" s="201">
        <v>0.3783560368607618</v>
      </c>
      <c r="X28" s="202">
        <v>3303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553.84424000000001</v>
      </c>
      <c r="F29" s="133">
        <v>1.0029052873040533E-3</v>
      </c>
      <c r="G29" s="134">
        <v>7.4297614116199888</v>
      </c>
      <c r="H29" s="135">
        <v>4.126885617920002</v>
      </c>
      <c r="I29" s="117"/>
      <c r="J29" s="132">
        <v>1738.4246900000003</v>
      </c>
      <c r="K29" s="133">
        <v>1.3791082100237247E-3</v>
      </c>
      <c r="L29" s="134">
        <v>7.9070822202830087</v>
      </c>
      <c r="M29" s="203">
        <v>18.957037975120006</v>
      </c>
      <c r="N29" s="204">
        <v>25.576212810579996</v>
      </c>
      <c r="O29" s="120"/>
      <c r="P29" s="132">
        <v>3113.54008226517</v>
      </c>
      <c r="Q29" s="133">
        <v>5.0000000000000001E-3</v>
      </c>
      <c r="R29" s="134">
        <v>7</v>
      </c>
      <c r="S29" s="135">
        <v>108.97390287928096</v>
      </c>
      <c r="T29" s="117"/>
      <c r="U29" s="138">
        <v>0.55834344317650708</v>
      </c>
      <c r="V29" s="139">
        <v>0.17395942949864079</v>
      </c>
      <c r="W29" s="205">
        <v>0.1843649554559347</v>
      </c>
      <c r="X29" s="124">
        <v>3303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1.32789</v>
      </c>
      <c r="I30" s="117"/>
      <c r="J30" s="210"/>
      <c r="K30" s="154"/>
      <c r="L30" s="212"/>
      <c r="M30" s="214">
        <v>2.5719400000000001</v>
      </c>
      <c r="N30" s="208">
        <v>4.5781000000000009</v>
      </c>
      <c r="O30" s="120"/>
      <c r="P30" s="210"/>
      <c r="Q30" s="154"/>
      <c r="R30" s="155"/>
      <c r="S30" s="213">
        <v>9.3406202467955097</v>
      </c>
      <c r="T30" s="117"/>
      <c r="U30" s="215"/>
      <c r="V30" s="150">
        <v>0.27535002302254569</v>
      </c>
      <c r="W30" s="209">
        <v>0.46201433040670103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2.1621019745321388</v>
      </c>
      <c r="I31" s="117"/>
      <c r="J31" s="210"/>
      <c r="K31" s="211"/>
      <c r="L31" s="212"/>
      <c r="M31" s="214">
        <v>23.199376355719796</v>
      </c>
      <c r="N31" s="208">
        <v>44.633118391382013</v>
      </c>
      <c r="O31" s="120"/>
      <c r="P31" s="210"/>
      <c r="Q31" s="154"/>
      <c r="R31" s="155"/>
      <c r="S31" s="213">
        <v>46.464344472271669</v>
      </c>
      <c r="T31" s="117"/>
      <c r="U31" s="215"/>
      <c r="V31" s="150">
        <v>0.4992941710296675</v>
      </c>
      <c r="W31" s="209">
        <v>0.82531045156129745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1.2571099999999999</v>
      </c>
      <c r="I32" s="117"/>
      <c r="J32" s="219"/>
      <c r="K32" s="223"/>
      <c r="L32" s="221"/>
      <c r="M32" s="224">
        <v>3.6303899999999998</v>
      </c>
      <c r="N32" s="225">
        <v>3.8232200000000001</v>
      </c>
      <c r="O32" s="120"/>
      <c r="P32" s="219"/>
      <c r="Q32" s="220"/>
      <c r="R32" s="226"/>
      <c r="S32" s="227">
        <v>4.76371632586571</v>
      </c>
      <c r="T32" s="117"/>
      <c r="U32" s="228"/>
      <c r="V32" s="229">
        <v>0.76209197854371591</v>
      </c>
      <c r="W32" s="230">
        <v>0.75653545301458969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169</v>
      </c>
      <c r="F34" s="197">
        <v>6.4665706455670222E-3</v>
      </c>
      <c r="G34" s="198">
        <v>3.2682840236686395</v>
      </c>
      <c r="H34" s="116">
        <v>3.5717456303724893</v>
      </c>
      <c r="I34" s="117"/>
      <c r="J34" s="113">
        <v>367.02272999999997</v>
      </c>
      <c r="K34" s="197">
        <v>1.3667433827776968E-2</v>
      </c>
      <c r="L34" s="198">
        <v>3.1833587194994708</v>
      </c>
      <c r="M34" s="199">
        <v>15.968551430796619</v>
      </c>
      <c r="N34" s="200">
        <v>0</v>
      </c>
      <c r="O34" s="120"/>
      <c r="P34" s="113">
        <v>318.5302074236389</v>
      </c>
      <c r="Q34" s="197">
        <v>9.0750849142821229E-3</v>
      </c>
      <c r="R34" s="198">
        <v>4.5</v>
      </c>
      <c r="S34" s="116">
        <v>13.008099060600394</v>
      </c>
      <c r="T34" s="117"/>
      <c r="U34" s="121">
        <v>1.1522383794258702</v>
      </c>
      <c r="V34" s="122">
        <v>1.2275853186852641</v>
      </c>
      <c r="W34" s="201">
        <v>0</v>
      </c>
      <c r="X34" s="202">
        <v>202.88136965086127</v>
      </c>
      <c r="Y34" s="125">
        <v>9.4299631411608673E-3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169</v>
      </c>
      <c r="F35" s="133">
        <v>4.9767860375855445E-3</v>
      </c>
      <c r="G35" s="134">
        <v>3.2682840236686395</v>
      </c>
      <c r="H35" s="135">
        <v>2.7488779999999999</v>
      </c>
      <c r="I35" s="117"/>
      <c r="J35" s="132">
        <v>367.02272999999997</v>
      </c>
      <c r="K35" s="133">
        <v>1.1683087487738776E-2</v>
      </c>
      <c r="L35" s="134">
        <v>3.1833587194994708</v>
      </c>
      <c r="M35" s="203">
        <v>13.650110603739996</v>
      </c>
      <c r="N35" s="204">
        <v>0</v>
      </c>
      <c r="O35" s="120"/>
      <c r="P35" s="132">
        <v>309.82285043691496</v>
      </c>
      <c r="Q35" s="133">
        <v>7.4999999999999997E-3</v>
      </c>
      <c r="R35" s="134">
        <v>4.5</v>
      </c>
      <c r="S35" s="135">
        <v>10.456521202245881</v>
      </c>
      <c r="T35" s="117"/>
      <c r="U35" s="138">
        <v>1.184621242372605</v>
      </c>
      <c r="V35" s="139">
        <v>1.3054160499199474</v>
      </c>
      <c r="W35" s="205">
        <v>0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0.17499999999999999</v>
      </c>
      <c r="I37" s="117"/>
      <c r="J37" s="210"/>
      <c r="K37" s="154"/>
      <c r="L37" s="212"/>
      <c r="M37" s="214">
        <v>0.55000000000000004</v>
      </c>
      <c r="N37" s="208">
        <v>0</v>
      </c>
      <c r="O37" s="120"/>
      <c r="P37" s="210"/>
      <c r="Q37" s="154"/>
      <c r="R37" s="155"/>
      <c r="S37" s="213">
        <v>0.95559062227091673</v>
      </c>
      <c r="T37" s="117"/>
      <c r="U37" s="215"/>
      <c r="V37" s="150">
        <v>0.57556027359597839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0.64786763037248929</v>
      </c>
      <c r="I38" s="117"/>
      <c r="J38" s="219"/>
      <c r="K38" s="220"/>
      <c r="L38" s="221"/>
      <c r="M38" s="224">
        <v>1.7684408270566219</v>
      </c>
      <c r="N38" s="225">
        <v>0</v>
      </c>
      <c r="O38" s="120"/>
      <c r="P38" s="219"/>
      <c r="Q38" s="220"/>
      <c r="R38" s="226"/>
      <c r="S38" s="227">
        <v>1.4653768812827375</v>
      </c>
      <c r="T38" s="117"/>
      <c r="U38" s="228"/>
      <c r="V38" s="246">
        <v>1.2068163826281968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-6</v>
      </c>
      <c r="F40" s="251" t="s">
        <v>21</v>
      </c>
      <c r="G40" s="198">
        <v>4.2251424740194432</v>
      </c>
      <c r="H40" s="252">
        <v>-0.19398252148997819</v>
      </c>
      <c r="I40" s="117"/>
      <c r="J40" s="113">
        <v>52</v>
      </c>
      <c r="K40" s="251" t="s">
        <v>21</v>
      </c>
      <c r="L40" s="198">
        <v>5.0766342608112645</v>
      </c>
      <c r="M40" s="199">
        <v>35.303210560785921</v>
      </c>
      <c r="N40" s="200">
        <v>8.0727868341899072</v>
      </c>
      <c r="O40" s="120"/>
      <c r="P40" s="113">
        <v>159</v>
      </c>
      <c r="Q40" s="251">
        <v>72.230266451826992</v>
      </c>
      <c r="R40" s="198">
        <v>5.1879708284049864</v>
      </c>
      <c r="S40" s="116">
        <v>59.58183392951964</v>
      </c>
      <c r="T40" s="117"/>
      <c r="U40" s="121">
        <v>0.32704402515723269</v>
      </c>
      <c r="V40" s="122">
        <v>0.59251634655198238</v>
      </c>
      <c r="W40" s="201">
        <v>0.11240442726680254</v>
      </c>
      <c r="X40" s="202">
        <v>237</v>
      </c>
      <c r="Y40" s="244">
        <v>58.961886861530253</v>
      </c>
      <c r="Z40" s="243">
        <v>5.1394938258808303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-1.9263825214899732</v>
      </c>
      <c r="I41" s="117"/>
      <c r="J41" s="253">
        <v>26</v>
      </c>
      <c r="K41" s="254" t="s">
        <v>21</v>
      </c>
      <c r="L41" s="255">
        <v>5</v>
      </c>
      <c r="M41" s="147">
        <v>12.434410560785921</v>
      </c>
      <c r="N41" s="148">
        <v>-5.6070313139582417</v>
      </c>
      <c r="O41" s="120"/>
      <c r="P41" s="143">
        <v>21</v>
      </c>
      <c r="Q41" s="256">
        <v>166.77230836996566</v>
      </c>
      <c r="R41" s="145">
        <v>5</v>
      </c>
      <c r="S41" s="146">
        <v>17.511092378846396</v>
      </c>
      <c r="T41" s="117"/>
      <c r="U41" s="149">
        <v>1.2380952380952381</v>
      </c>
      <c r="V41" s="150">
        <v>0.71008765711308985</v>
      </c>
      <c r="W41" s="151">
        <v>-0.21579656823696972</v>
      </c>
      <c r="X41" s="124">
        <v>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0.75499999999999545</v>
      </c>
      <c r="I42" s="117"/>
      <c r="J42" s="253">
        <v>12</v>
      </c>
      <c r="K42" s="254" t="s">
        <v>21</v>
      </c>
      <c r="L42" s="255">
        <v>5</v>
      </c>
      <c r="M42" s="147">
        <v>22.31</v>
      </c>
      <c r="N42" s="148">
        <v>10.73</v>
      </c>
      <c r="O42" s="120"/>
      <c r="P42" s="143">
        <v>38</v>
      </c>
      <c r="Q42" s="256">
        <v>176.08354084665433</v>
      </c>
      <c r="R42" s="145">
        <v>5</v>
      </c>
      <c r="S42" s="146">
        <v>33.455872760864324</v>
      </c>
      <c r="T42" s="117"/>
      <c r="U42" s="149">
        <v>0.31578947368421051</v>
      </c>
      <c r="V42" s="150">
        <v>0.66684854283931783</v>
      </c>
      <c r="W42" s="151">
        <v>0.36436977862035375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24.651225042993598</v>
      </c>
      <c r="G43" s="255">
        <v>5.6641635936976202</v>
      </c>
      <c r="H43" s="147">
        <v>0.9773999999999996</v>
      </c>
      <c r="I43" s="117"/>
      <c r="J43" s="253">
        <v>6</v>
      </c>
      <c r="K43" s="254">
        <v>-0.50610590941553069</v>
      </c>
      <c r="L43" s="255">
        <v>5.6641635936976202</v>
      </c>
      <c r="M43" s="147">
        <v>-1.7200000000000049E-2</v>
      </c>
      <c r="N43" s="148">
        <v>1.0058181481481485</v>
      </c>
      <c r="O43" s="120"/>
      <c r="P43" s="143">
        <v>45</v>
      </c>
      <c r="Q43" s="256">
        <v>18.262454279660513</v>
      </c>
      <c r="R43" s="145">
        <v>5.6641635936976202</v>
      </c>
      <c r="S43" s="146">
        <v>4.6548687898089165</v>
      </c>
      <c r="T43" s="117"/>
      <c r="U43" s="149">
        <v>0.13333333333333333</v>
      </c>
      <c r="V43" s="150">
        <v>-3.6950558171815005E-3</v>
      </c>
      <c r="W43" s="151">
        <v>8.8633470771125281E-2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1.9439999999999997</v>
      </c>
      <c r="O44" s="120"/>
      <c r="P44" s="262">
        <v>55</v>
      </c>
      <c r="Q44" s="263">
        <v>14.399999999999999</v>
      </c>
      <c r="R44" s="264">
        <v>5</v>
      </c>
      <c r="S44" s="265">
        <v>3.9599999999999995</v>
      </c>
      <c r="T44" s="117"/>
      <c r="U44" s="266">
        <v>0.14545454545454545</v>
      </c>
      <c r="V44" s="229">
        <v>0.14545454545454545</v>
      </c>
      <c r="W44" s="267">
        <v>0.38571428571428573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-1.7090800000000002</v>
      </c>
      <c r="I46" s="117"/>
      <c r="J46" s="274"/>
      <c r="K46" s="275"/>
      <c r="L46" s="276"/>
      <c r="M46" s="199">
        <v>-4.9825699999999999</v>
      </c>
      <c r="N46" s="200">
        <v>-1.9686499999999998</v>
      </c>
      <c r="O46" s="120"/>
      <c r="P46" s="274"/>
      <c r="Q46" s="275"/>
      <c r="R46" s="276"/>
      <c r="S46" s="116">
        <v>-3.9390326999452601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-1.7090800000000002</v>
      </c>
      <c r="I47" s="117"/>
      <c r="J47" s="278"/>
      <c r="K47" s="279"/>
      <c r="L47" s="280"/>
      <c r="M47" s="203">
        <v>-4.9825699999999999</v>
      </c>
      <c r="N47" s="204">
        <v>-1.9686499999999998</v>
      </c>
      <c r="O47" s="120"/>
      <c r="P47" s="281"/>
      <c r="Q47" s="282"/>
      <c r="R47" s="283"/>
      <c r="S47" s="135">
        <v>-8.0726115858978229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4.1335788859525628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12.976980330579687</v>
      </c>
      <c r="I50" s="297"/>
      <c r="J50" s="293"/>
      <c r="K50" s="298"/>
      <c r="L50" s="295"/>
      <c r="M50" s="296">
        <v>118.88461148381677</v>
      </c>
      <c r="N50" s="299">
        <v>147.26313538394524</v>
      </c>
      <c r="O50" s="300"/>
      <c r="P50" s="293"/>
      <c r="Q50" s="294"/>
      <c r="R50" s="301"/>
      <c r="S50" s="296">
        <v>424.08398380962905</v>
      </c>
      <c r="T50" s="302"/>
      <c r="U50" s="303"/>
      <c r="V50" s="304">
        <v>0.2803327077241945</v>
      </c>
      <c r="W50" s="305">
        <v>0.30095035495170536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-4.0358634470741936</v>
      </c>
      <c r="F53" s="321"/>
      <c r="G53" s="322"/>
      <c r="H53" s="323">
        <v>0.36846004364222279</v>
      </c>
      <c r="I53" s="117"/>
      <c r="J53" s="320">
        <v>10.963079317554815</v>
      </c>
      <c r="K53" s="321"/>
      <c r="L53" s="322"/>
      <c r="M53" s="324">
        <v>0.74246877986914672</v>
      </c>
      <c r="N53" s="325">
        <v>0.80567095554881607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0.30692165552845535</v>
      </c>
      <c r="V53" s="328">
        <v>0.50868494800707642</v>
      </c>
      <c r="W53" s="329">
        <v>0.49205607618518488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3">
        <v>0.1089008276462901</v>
      </c>
      <c r="I54" s="117"/>
      <c r="J54" s="143">
        <v>13.068099317554811</v>
      </c>
      <c r="K54" s="144">
        <v>0.01</v>
      </c>
      <c r="L54" s="145">
        <v>5</v>
      </c>
      <c r="M54" s="330">
        <v>0.65340496587774055</v>
      </c>
      <c r="N54" s="331">
        <v>0.68223165554881604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0.75</v>
      </c>
      <c r="V54" s="150">
        <v>0.75</v>
      </c>
      <c r="W54" s="151">
        <v>0.75000000000000011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9.3000000000000007</v>
      </c>
      <c r="F55" s="144">
        <v>2.9746815357505922E-3</v>
      </c>
      <c r="G55" s="145">
        <v>5.36</v>
      </c>
      <c r="H55" s="332">
        <v>0.14828192519409555</v>
      </c>
      <c r="I55" s="117"/>
      <c r="J55" s="143">
        <v>26.37762</v>
      </c>
      <c r="K55" s="144">
        <v>2.9746815357505922E-3</v>
      </c>
      <c r="L55" s="145">
        <v>5.36</v>
      </c>
      <c r="M55" s="330">
        <v>0.42057250275680408</v>
      </c>
      <c r="N55" s="331">
        <v>0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1.6820617494444443</v>
      </c>
      <c r="V55" s="150">
        <v>0.83393300467745446</v>
      </c>
      <c r="W55" s="151">
        <v>0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-15.513879999999997</v>
      </c>
      <c r="F56" s="333" t="s">
        <v>21</v>
      </c>
      <c r="G56" s="259">
        <v>5.36</v>
      </c>
      <c r="H56" s="334">
        <v>0.11127729080183713</v>
      </c>
      <c r="I56" s="117"/>
      <c r="J56" s="262">
        <v>-28.482639999999996</v>
      </c>
      <c r="K56" s="333" t="s">
        <v>21</v>
      </c>
      <c r="L56" s="259">
        <v>5.36</v>
      </c>
      <c r="M56" s="334">
        <v>-0.33150868876539791</v>
      </c>
      <c r="N56" s="335">
        <v>0.12343930000000003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169</v>
      </c>
      <c r="F58" s="336">
        <v>6.4665706455670222E-3</v>
      </c>
      <c r="G58" s="337">
        <v>3.2682840236686395</v>
      </c>
      <c r="H58" s="326">
        <v>3.5717456303724893</v>
      </c>
      <c r="I58" s="117"/>
      <c r="J58" s="320">
        <v>367.02272999999997</v>
      </c>
      <c r="K58" s="336">
        <v>1.3667433827776968E-2</v>
      </c>
      <c r="L58" s="337">
        <v>3.1833587194994708</v>
      </c>
      <c r="M58" s="338">
        <v>15.968551430796619</v>
      </c>
      <c r="N58" s="339">
        <v>0</v>
      </c>
      <c r="O58" s="120"/>
      <c r="P58" s="320">
        <v>318.5302074236389</v>
      </c>
      <c r="Q58" s="336">
        <v>9.0750849142821229E-3</v>
      </c>
      <c r="R58" s="337">
        <v>4.5</v>
      </c>
      <c r="S58" s="326">
        <v>13.008099060600394</v>
      </c>
      <c r="T58" s="117"/>
      <c r="U58" s="327">
        <v>1.1522383794258702</v>
      </c>
      <c r="V58" s="328">
        <v>1.2275853186852641</v>
      </c>
      <c r="W58" s="329">
        <v>0</v>
      </c>
      <c r="X58" s="124">
        <v>202.88136965086127</v>
      </c>
      <c r="Y58" s="242">
        <v>9.4299631411608673E-3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1.9919155053507724</v>
      </c>
      <c r="I60" s="117"/>
      <c r="J60" s="113">
        <v>5</v>
      </c>
      <c r="K60" s="251">
        <v>278.21080000000001</v>
      </c>
      <c r="L60" s="198">
        <v>5</v>
      </c>
      <c r="M60" s="199">
        <v>6.9552699999999996</v>
      </c>
      <c r="N60" s="340">
        <v>1.01519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1.25</v>
      </c>
      <c r="V60" s="122">
        <v>1.6238242807097316</v>
      </c>
      <c r="W60" s="201">
        <v>0.22868638638267536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5.6456739258387287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0.64154</v>
      </c>
      <c r="I64" s="117"/>
      <c r="J64" s="219"/>
      <c r="K64" s="220"/>
      <c r="L64" s="221"/>
      <c r="M64" s="347">
        <v>0.96757000000000004</v>
      </c>
      <c r="N64" s="335">
        <v>0.6476900000000001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0.44071789616402118</v>
      </c>
      <c r="W64" s="267">
        <v>0.50859086190476299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5.9321211793654847</v>
      </c>
      <c r="I66" s="297"/>
      <c r="J66" s="293"/>
      <c r="K66" s="298"/>
      <c r="L66" s="295"/>
      <c r="M66" s="349">
        <v>23.666290210665764</v>
      </c>
      <c r="N66" s="350">
        <v>1.8208609555488162</v>
      </c>
      <c r="O66" s="300"/>
      <c r="P66" s="293"/>
      <c r="Q66" s="294"/>
      <c r="R66" s="301"/>
      <c r="S66" s="296">
        <v>18.750948965442738</v>
      </c>
      <c r="T66" s="302"/>
      <c r="U66" s="303"/>
      <c r="V66" s="304">
        <v>1.2621382658702665</v>
      </c>
      <c r="W66" s="305">
        <v>0.12398772072415899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14.968895835930461</v>
      </c>
      <c r="I68" s="297"/>
      <c r="J68" s="293"/>
      <c r="K68" s="298"/>
      <c r="L68" s="295"/>
      <c r="M68" s="296">
        <v>125.83988148381677</v>
      </c>
      <c r="N68" s="299">
        <v>148.27832538394523</v>
      </c>
      <c r="O68" s="300"/>
      <c r="P68" s="293"/>
      <c r="Q68" s="294"/>
      <c r="R68" s="301"/>
      <c r="S68" s="296">
        <v>428.36724898962746</v>
      </c>
      <c r="T68" s="302"/>
      <c r="U68" s="303"/>
      <c r="V68" s="304">
        <v>0.29376634600481299</v>
      </c>
      <c r="W68" s="305">
        <v>0.3003006630610176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-121.60633762966141</v>
      </c>
      <c r="F13" s="114"/>
      <c r="G13" s="115"/>
      <c r="H13" s="116">
        <v>-2.596427425416056</v>
      </c>
      <c r="I13" s="117"/>
      <c r="J13" s="113">
        <v>556.3002142220314</v>
      </c>
      <c r="K13" s="114"/>
      <c r="L13" s="115"/>
      <c r="M13" s="118">
        <v>43.184540919754916</v>
      </c>
      <c r="N13" s="119">
        <v>27.441908024247965</v>
      </c>
      <c r="O13" s="120"/>
      <c r="P13" s="113">
        <v>584.43244711667319</v>
      </c>
      <c r="Q13" s="114"/>
      <c r="R13" s="115"/>
      <c r="S13" s="116">
        <v>55.468310733083513</v>
      </c>
      <c r="T13" s="117"/>
      <c r="U13" s="121">
        <v>0.95186401262723597</v>
      </c>
      <c r="V13" s="122">
        <v>0.77854436792858617</v>
      </c>
      <c r="W13" s="123">
        <v>0.33150148375771921</v>
      </c>
      <c r="X13" s="124">
        <v>281.36478909948346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51.086752370338559</v>
      </c>
      <c r="F14" s="133">
        <v>0.01</v>
      </c>
      <c r="G14" s="134">
        <v>5</v>
      </c>
      <c r="H14" s="135">
        <v>2.5543376185169282</v>
      </c>
      <c r="I14" s="117"/>
      <c r="J14" s="132">
        <v>306.52051422203135</v>
      </c>
      <c r="K14" s="133">
        <v>0.01</v>
      </c>
      <c r="L14" s="134">
        <v>5</v>
      </c>
      <c r="M14" s="136">
        <v>15.326025711101568</v>
      </c>
      <c r="N14" s="137">
        <v>11.072687580959183</v>
      </c>
      <c r="O14" s="120"/>
      <c r="P14" s="132">
        <v>408.69401896270847</v>
      </c>
      <c r="Q14" s="133">
        <v>0.01</v>
      </c>
      <c r="R14" s="134">
        <v>5</v>
      </c>
      <c r="S14" s="135">
        <v>20.434700948135426</v>
      </c>
      <c r="T14" s="117"/>
      <c r="U14" s="138">
        <v>0.75</v>
      </c>
      <c r="V14" s="139">
        <v>0.75</v>
      </c>
      <c r="W14" s="140">
        <v>0.74999999999999978</v>
      </c>
      <c r="X14" s="124">
        <v>295.27166882557827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70.078819999999993</v>
      </c>
      <c r="F15" s="144">
        <v>7.000000000000001E-3</v>
      </c>
      <c r="G15" s="145">
        <v>5.37</v>
      </c>
      <c r="H15" s="146">
        <v>2.6342628438000002</v>
      </c>
      <c r="I15" s="117"/>
      <c r="J15" s="143">
        <v>202.31491</v>
      </c>
      <c r="K15" s="144">
        <v>7.000000000000001E-3</v>
      </c>
      <c r="L15" s="145">
        <v>5.37</v>
      </c>
      <c r="M15" s="147">
        <v>7.6050174669000015</v>
      </c>
      <c r="N15" s="148">
        <v>-0.55075279999999971</v>
      </c>
      <c r="O15" s="120"/>
      <c r="P15" s="143">
        <v>204.34700948135423</v>
      </c>
      <c r="Q15" s="144">
        <v>4.0000000000000001E-3</v>
      </c>
      <c r="R15" s="145">
        <v>5.36</v>
      </c>
      <c r="S15" s="146">
        <v>4.3811998832802352</v>
      </c>
      <c r="T15" s="117"/>
      <c r="U15" s="149">
        <v>0.99005564364992749</v>
      </c>
      <c r="V15" s="150">
        <v>1.7358298341791407</v>
      </c>
      <c r="W15" s="151" t="s">
        <v>21</v>
      </c>
      <c r="X15" s="124">
        <v>-744.41730591237342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-199.39758999999998</v>
      </c>
      <c r="F16" s="152"/>
      <c r="G16" s="153"/>
      <c r="H16" s="146">
        <v>-7.3067397665914733</v>
      </c>
      <c r="I16" s="117"/>
      <c r="J16" s="143">
        <v>-420.39811000000009</v>
      </c>
      <c r="K16" s="152"/>
      <c r="L16" s="153"/>
      <c r="M16" s="147">
        <v>-8.3397511492461884</v>
      </c>
      <c r="N16" s="148">
        <v>8.431303050502617</v>
      </c>
      <c r="O16" s="120"/>
      <c r="P16" s="143">
        <v>-167.56454777471041</v>
      </c>
      <c r="Q16" s="154"/>
      <c r="R16" s="155"/>
      <c r="S16" s="146">
        <v>-4.5855468927615881</v>
      </c>
      <c r="T16" s="117"/>
      <c r="U16" s="149" t="s">
        <v>21</v>
      </c>
      <c r="V16" s="150" t="s">
        <v>21</v>
      </c>
      <c r="W16" s="151" t="s">
        <v>21</v>
      </c>
      <c r="X16" s="124">
        <v>-84.805350291425157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-43.374319999999983</v>
      </c>
      <c r="F17" s="152"/>
      <c r="G17" s="153"/>
      <c r="H17" s="146">
        <v>-0.47828812114151165</v>
      </c>
      <c r="I17" s="117"/>
      <c r="J17" s="143">
        <v>467.86290000000008</v>
      </c>
      <c r="K17" s="152"/>
      <c r="L17" s="153"/>
      <c r="M17" s="147">
        <v>28.593248890999536</v>
      </c>
      <c r="N17" s="148">
        <v>8.488670192786163</v>
      </c>
      <c r="O17" s="120"/>
      <c r="P17" s="143">
        <v>138.95596644732089</v>
      </c>
      <c r="Q17" s="154"/>
      <c r="R17" s="155"/>
      <c r="S17" s="146">
        <v>35.237956794429444</v>
      </c>
      <c r="T17" s="117"/>
      <c r="U17" s="149">
        <v>3.3669867653892354</v>
      </c>
      <c r="V17" s="150">
        <v>0.81143322406024609</v>
      </c>
      <c r="W17" s="151">
        <v>0.12572308980622535</v>
      </c>
      <c r="X17" s="124">
        <v>815.31577647770382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13.526060000000001</v>
      </c>
      <c r="F18" s="160">
        <v>2.0371234312023423E-2</v>
      </c>
      <c r="G18" s="161">
        <v>1</v>
      </c>
      <c r="H18" s="162">
        <v>0.27554253757848757</v>
      </c>
      <c r="I18" s="163"/>
      <c r="J18" s="159">
        <v>1166.8824999999999</v>
      </c>
      <c r="K18" s="160">
        <v>4.781559336608043E-3</v>
      </c>
      <c r="L18" s="161">
        <v>1</v>
      </c>
      <c r="M18" s="164">
        <v>5.5795179125995347</v>
      </c>
      <c r="N18" s="165">
        <v>5.861987411266159</v>
      </c>
      <c r="O18" s="166"/>
      <c r="P18" s="159">
        <v>2789.328</v>
      </c>
      <c r="Q18" s="167">
        <v>5.1000000000000004E-3</v>
      </c>
      <c r="R18" s="168">
        <v>1</v>
      </c>
      <c r="S18" s="162">
        <v>14.2255728</v>
      </c>
      <c r="T18" s="163"/>
      <c r="U18" s="169">
        <v>0.41833821622985895</v>
      </c>
      <c r="V18" s="170">
        <v>0.39221745170075223</v>
      </c>
      <c r="W18" s="171">
        <v>0.3216296305979704</v>
      </c>
      <c r="X18" s="124">
        <v>2892.9989769118656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-92.560009999999991</v>
      </c>
      <c r="F19" s="160">
        <v>4.7840000000000001E-3</v>
      </c>
      <c r="G19" s="161">
        <v>8</v>
      </c>
      <c r="H19" s="162">
        <v>-3.5424567027199996</v>
      </c>
      <c r="I19" s="163"/>
      <c r="J19" s="159">
        <v>423.90372000000002</v>
      </c>
      <c r="K19" s="160">
        <v>4.7840000000000001E-3</v>
      </c>
      <c r="L19" s="161">
        <v>8</v>
      </c>
      <c r="M19" s="164">
        <v>16.223643171840003</v>
      </c>
      <c r="N19" s="165">
        <v>-6.7495467199999943</v>
      </c>
      <c r="O19" s="166"/>
      <c r="P19" s="159">
        <v>224.78171042948969</v>
      </c>
      <c r="Q19" s="167">
        <v>4.7840000000000001E-3</v>
      </c>
      <c r="R19" s="168">
        <v>8</v>
      </c>
      <c r="S19" s="162">
        <v>8.6028456215574298</v>
      </c>
      <c r="T19" s="163"/>
      <c r="U19" s="169">
        <v>1.8858461357467586</v>
      </c>
      <c r="V19" s="170">
        <v>1.8858461357467589</v>
      </c>
      <c r="W19" s="171">
        <v>-0.20987194131480161</v>
      </c>
      <c r="X19" s="124">
        <v>864.89646430500716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10.471180000000004</v>
      </c>
      <c r="F20" s="179">
        <v>2.5999999999999999E-3</v>
      </c>
      <c r="G20" s="180">
        <v>8</v>
      </c>
      <c r="H20" s="181">
        <v>0.21780054400000007</v>
      </c>
      <c r="I20" s="163"/>
      <c r="J20" s="178">
        <v>132.9364032</v>
      </c>
      <c r="K20" s="179">
        <v>2.5999999999999999E-3</v>
      </c>
      <c r="L20" s="180">
        <v>8</v>
      </c>
      <c r="M20" s="182">
        <v>2.7650771865599997</v>
      </c>
      <c r="N20" s="183">
        <v>5.41665758152</v>
      </c>
      <c r="O20" s="166"/>
      <c r="P20" s="178">
        <v>666.16899999999998</v>
      </c>
      <c r="Q20" s="179">
        <v>2.5999999999999999E-3</v>
      </c>
      <c r="R20" s="180">
        <v>8</v>
      </c>
      <c r="S20" s="181">
        <v>13.856315199999999</v>
      </c>
      <c r="T20" s="163"/>
      <c r="U20" s="184">
        <v>0.19955357154115547</v>
      </c>
      <c r="V20" s="185">
        <v>0.19955357154115547</v>
      </c>
      <c r="W20" s="186">
        <v>0.3192327840485425</v>
      </c>
      <c r="X20" s="124">
        <v>623.81382113849088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311.3184</v>
      </c>
      <c r="F22" s="197">
        <v>3.8710964141646161E-2</v>
      </c>
      <c r="G22" s="198">
        <v>2.463140422577331</v>
      </c>
      <c r="H22" s="116">
        <v>29.684377730704437</v>
      </c>
      <c r="I22" s="117"/>
      <c r="J22" s="113">
        <v>1442.33043</v>
      </c>
      <c r="K22" s="197">
        <v>4.1124319480873264E-2</v>
      </c>
      <c r="L22" s="198">
        <v>2.4438132245872413</v>
      </c>
      <c r="M22" s="199">
        <v>144.9544329293725</v>
      </c>
      <c r="N22" s="200">
        <v>123.34157371949274</v>
      </c>
      <c r="O22" s="120"/>
      <c r="P22" s="113">
        <v>2140.0901315184419</v>
      </c>
      <c r="Q22" s="197">
        <v>4.1252203862811268E-2</v>
      </c>
      <c r="R22" s="198">
        <v>2.5</v>
      </c>
      <c r="S22" s="116">
        <v>220.70858597547337</v>
      </c>
      <c r="T22" s="117"/>
      <c r="U22" s="121">
        <v>0.67395779680392909</v>
      </c>
      <c r="V22" s="122">
        <v>0.65676843648248839</v>
      </c>
      <c r="W22" s="201">
        <v>0.56122550254479997</v>
      </c>
      <c r="X22" s="202">
        <v>2095.1183463928669</v>
      </c>
      <c r="Y22" s="125">
        <v>4.1958844457633405E-2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290.92899999999997</v>
      </c>
      <c r="F23" s="133">
        <v>3.3317942487163452E-2</v>
      </c>
      <c r="G23" s="134">
        <v>2.463140422577331</v>
      </c>
      <c r="H23" s="135">
        <v>23.875603602000002</v>
      </c>
      <c r="I23" s="117"/>
      <c r="J23" s="132">
        <v>1350.424</v>
      </c>
      <c r="K23" s="133">
        <v>3.4071561844689E-2</v>
      </c>
      <c r="L23" s="134">
        <v>2.4438132245872413</v>
      </c>
      <c r="M23" s="203">
        <v>112.442424277</v>
      </c>
      <c r="N23" s="204">
        <v>95.840466785999979</v>
      </c>
      <c r="O23" s="120"/>
      <c r="P23" s="132">
        <v>1981.90011956222</v>
      </c>
      <c r="Q23" s="133">
        <v>3.3500000000000002E-2</v>
      </c>
      <c r="R23" s="134">
        <v>2.5</v>
      </c>
      <c r="S23" s="135">
        <v>165.98413501333593</v>
      </c>
      <c r="T23" s="117"/>
      <c r="U23" s="138">
        <v>0.68137843409500065</v>
      </c>
      <c r="V23" s="139">
        <v>0.67742874503015515</v>
      </c>
      <c r="W23" s="205">
        <v>0.56840665304173754</v>
      </c>
      <c r="X23" s="124">
        <v>1927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20.389399999999995</v>
      </c>
      <c r="F24" s="144">
        <v>4.3200000000000002E-2</v>
      </c>
      <c r="G24" s="145">
        <v>1.5800000000000003</v>
      </c>
      <c r="H24" s="146">
        <v>1.3916988863999999</v>
      </c>
      <c r="I24" s="117"/>
      <c r="J24" s="143">
        <v>91.906429999999986</v>
      </c>
      <c r="K24" s="144">
        <v>4.3105267444290891E-2</v>
      </c>
      <c r="L24" s="145">
        <v>1.58</v>
      </c>
      <c r="M24" s="207">
        <v>6.2594089670999988</v>
      </c>
      <c r="N24" s="208">
        <v>5.2583482631799985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0.58098756592441847</v>
      </c>
      <c r="V24" s="150">
        <v>0.61490173378939927</v>
      </c>
      <c r="W24" s="209">
        <v>0.48605530257641133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0.65649999999999997</v>
      </c>
      <c r="I25" s="117"/>
      <c r="J25" s="210"/>
      <c r="K25" s="152"/>
      <c r="L25" s="212"/>
      <c r="M25" s="214">
        <v>3.7004999999999999</v>
      </c>
      <c r="N25" s="208">
        <v>2.6213757150211983</v>
      </c>
      <c r="O25" s="120"/>
      <c r="P25" s="210"/>
      <c r="Q25" s="152"/>
      <c r="R25" s="155"/>
      <c r="S25" s="213">
        <v>11.891400717373321</v>
      </c>
      <c r="T25" s="117"/>
      <c r="U25" s="215"/>
      <c r="V25" s="150">
        <v>0.3111912623206427</v>
      </c>
      <c r="W25" s="209">
        <v>0.22672337960743802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3.7605752423044336</v>
      </c>
      <c r="I26" s="117"/>
      <c r="J26" s="219"/>
      <c r="K26" s="223"/>
      <c r="L26" s="221"/>
      <c r="M26" s="224">
        <v>22.552099685272491</v>
      </c>
      <c r="N26" s="225">
        <v>19.621382955291558</v>
      </c>
      <c r="O26" s="120"/>
      <c r="P26" s="219"/>
      <c r="Q26" s="223"/>
      <c r="R26" s="226"/>
      <c r="S26" s="227">
        <v>32.653522975381243</v>
      </c>
      <c r="T26" s="117"/>
      <c r="U26" s="228"/>
      <c r="V26" s="229">
        <v>0.69064828632044983</v>
      </c>
      <c r="W26" s="230">
        <v>0.68179643019813896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1000.10586</v>
      </c>
      <c r="F28" s="197">
        <v>1.0471333141786675E-3</v>
      </c>
      <c r="G28" s="198">
        <v>8.7067215082611362</v>
      </c>
      <c r="H28" s="116">
        <v>9.118063284586178</v>
      </c>
      <c r="I28" s="117"/>
      <c r="J28" s="113">
        <v>3292.4352599999997</v>
      </c>
      <c r="K28" s="197">
        <v>4.0239883264004709E-3</v>
      </c>
      <c r="L28" s="198">
        <v>8.3757122284008112</v>
      </c>
      <c r="M28" s="199">
        <v>110.96747492313779</v>
      </c>
      <c r="N28" s="200">
        <v>182.94957145766034</v>
      </c>
      <c r="O28" s="120"/>
      <c r="P28" s="113">
        <v>5024.5789899292577</v>
      </c>
      <c r="Q28" s="197">
        <v>7.7790452321428579E-3</v>
      </c>
      <c r="R28" s="198">
        <v>7</v>
      </c>
      <c r="S28" s="116">
        <v>273.60499064594057</v>
      </c>
      <c r="T28" s="117"/>
      <c r="U28" s="121">
        <v>0.65526589722223771</v>
      </c>
      <c r="V28" s="122">
        <v>0.40557547821463391</v>
      </c>
      <c r="W28" s="201">
        <v>0.48717490921779621</v>
      </c>
      <c r="X28" s="202">
        <v>5970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1000.10586</v>
      </c>
      <c r="F29" s="133">
        <v>-8.6119661526896799E-4</v>
      </c>
      <c r="G29" s="134">
        <v>8.7067215082611362</v>
      </c>
      <c r="H29" s="135">
        <v>-7.4989928523599998</v>
      </c>
      <c r="I29" s="117"/>
      <c r="J29" s="132">
        <v>3292.4352599999997</v>
      </c>
      <c r="K29" s="133">
        <v>1.7556106333428984E-3</v>
      </c>
      <c r="L29" s="134">
        <v>8.3757122284008112</v>
      </c>
      <c r="M29" s="203">
        <v>48.413579545480005</v>
      </c>
      <c r="N29" s="204">
        <v>67.407983193359968</v>
      </c>
      <c r="O29" s="120"/>
      <c r="P29" s="132">
        <v>5024.5789899292577</v>
      </c>
      <c r="Q29" s="133">
        <v>5.0000000000000001E-3</v>
      </c>
      <c r="R29" s="134">
        <v>7</v>
      </c>
      <c r="S29" s="135">
        <v>175.86026464752402</v>
      </c>
      <c r="T29" s="117"/>
      <c r="U29" s="138">
        <v>0.65526589722223771</v>
      </c>
      <c r="V29" s="139">
        <v>0.2752957277899879</v>
      </c>
      <c r="W29" s="205">
        <v>0.26883617768748491</v>
      </c>
      <c r="X29" s="124">
        <v>5970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2.5041899999999995</v>
      </c>
      <c r="I30" s="117"/>
      <c r="J30" s="210"/>
      <c r="K30" s="154"/>
      <c r="L30" s="212"/>
      <c r="M30" s="214">
        <v>7.098279999999999</v>
      </c>
      <c r="N30" s="208">
        <v>4.6321200000000005</v>
      </c>
      <c r="O30" s="120"/>
      <c r="P30" s="210"/>
      <c r="Q30" s="154"/>
      <c r="R30" s="155"/>
      <c r="S30" s="213">
        <v>15.073736969787774</v>
      </c>
      <c r="T30" s="117"/>
      <c r="U30" s="215"/>
      <c r="V30" s="150">
        <v>0.47090379872138216</v>
      </c>
      <c r="W30" s="209">
        <v>0.25863316582914575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11.680626136946179</v>
      </c>
      <c r="I31" s="117"/>
      <c r="J31" s="210"/>
      <c r="K31" s="211"/>
      <c r="L31" s="212"/>
      <c r="M31" s="214">
        <v>49.852585377657775</v>
      </c>
      <c r="N31" s="208">
        <v>104.31212826430037</v>
      </c>
      <c r="O31" s="120"/>
      <c r="P31" s="210"/>
      <c r="Q31" s="154"/>
      <c r="R31" s="155"/>
      <c r="S31" s="213">
        <v>74.983383174036987</v>
      </c>
      <c r="T31" s="117"/>
      <c r="U31" s="215"/>
      <c r="V31" s="150">
        <v>0.66484844064650372</v>
      </c>
      <c r="W31" s="209">
        <v>1.0671590776848432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2.4322399999999997</v>
      </c>
      <c r="I32" s="117"/>
      <c r="J32" s="219"/>
      <c r="K32" s="223"/>
      <c r="L32" s="221"/>
      <c r="M32" s="224">
        <v>5.6030299999999995</v>
      </c>
      <c r="N32" s="225">
        <v>6.5973400000000009</v>
      </c>
      <c r="O32" s="120"/>
      <c r="P32" s="219"/>
      <c r="Q32" s="220"/>
      <c r="R32" s="226"/>
      <c r="S32" s="227">
        <v>7.687605854591764</v>
      </c>
      <c r="T32" s="117"/>
      <c r="U32" s="228"/>
      <c r="V32" s="229">
        <v>0.72883939499230976</v>
      </c>
      <c r="W32" s="230">
        <v>0.72227586735420024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37</v>
      </c>
      <c r="F34" s="197">
        <v>1.6771343691698987E-2</v>
      </c>
      <c r="G34" s="198">
        <v>3.3</v>
      </c>
      <c r="H34" s="116">
        <v>2.0477810647564461</v>
      </c>
      <c r="I34" s="117"/>
      <c r="J34" s="113">
        <v>333.72699999999998</v>
      </c>
      <c r="K34" s="197">
        <v>1.58191334015341E-2</v>
      </c>
      <c r="L34" s="198">
        <v>2.6275935719914782</v>
      </c>
      <c r="M34" s="199">
        <v>13.871780995141178</v>
      </c>
      <c r="N34" s="200">
        <v>26.917693450527523</v>
      </c>
      <c r="O34" s="120"/>
      <c r="P34" s="113">
        <v>455.33501000529941</v>
      </c>
      <c r="Q34" s="197">
        <v>8.9182740478825906E-3</v>
      </c>
      <c r="R34" s="198">
        <v>4.5</v>
      </c>
      <c r="S34" s="116">
        <v>18.273610812701797</v>
      </c>
      <c r="T34" s="117"/>
      <c r="U34" s="121">
        <v>0.73292629089978367</v>
      </c>
      <c r="V34" s="122">
        <v>0.75911548830289455</v>
      </c>
      <c r="W34" s="201">
        <v>2.0173124051362752</v>
      </c>
      <c r="X34" s="202">
        <v>319.51626005578657</v>
      </c>
      <c r="Y34" s="125">
        <v>9.2802399574761826E-3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</v>
      </c>
      <c r="F35" s="133">
        <v>1.2800000000000001E-2</v>
      </c>
      <c r="G35" s="134">
        <v>3.3</v>
      </c>
      <c r="H35" s="135">
        <v>1.56288</v>
      </c>
      <c r="I35" s="117"/>
      <c r="J35" s="132">
        <v>333.72699999999998</v>
      </c>
      <c r="K35" s="133">
        <v>1.4079390190148712E-2</v>
      </c>
      <c r="L35" s="134">
        <v>2.6275935719914782</v>
      </c>
      <c r="M35" s="203">
        <v>12.346202052000001</v>
      </c>
      <c r="N35" s="204">
        <v>18.653814171760001</v>
      </c>
      <c r="O35" s="120"/>
      <c r="P35" s="132">
        <v>429.20352059516904</v>
      </c>
      <c r="Q35" s="133">
        <v>7.4999999999999997E-3</v>
      </c>
      <c r="R35" s="134">
        <v>4.5</v>
      </c>
      <c r="S35" s="135">
        <v>14.485618820086955</v>
      </c>
      <c r="T35" s="117"/>
      <c r="U35" s="138">
        <v>0.77754953998799115</v>
      </c>
      <c r="V35" s="139">
        <v>0.85230753379204882</v>
      </c>
      <c r="W35" s="205">
        <v>1.8623712359317728</v>
      </c>
      <c r="X35" s="124">
        <v>296.77520487082597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26.131489410130346</v>
      </c>
      <c r="Q36" s="144">
        <v>7.4999999999999997E-3</v>
      </c>
      <c r="R36" s="145">
        <v>2</v>
      </c>
      <c r="S36" s="146">
        <v>0.39197234115195517</v>
      </c>
      <c r="T36" s="117"/>
      <c r="U36" s="149">
        <v>0</v>
      </c>
      <c r="V36" s="150">
        <v>0</v>
      </c>
      <c r="W36" s="209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0.8</v>
      </c>
      <c r="N37" s="208">
        <v>0.55000000000000004</v>
      </c>
      <c r="O37" s="120"/>
      <c r="P37" s="210"/>
      <c r="Q37" s="154"/>
      <c r="R37" s="155"/>
      <c r="S37" s="213">
        <v>1.3660050300158983</v>
      </c>
      <c r="T37" s="117"/>
      <c r="U37" s="215"/>
      <c r="V37" s="150">
        <v>0.58564938080110085</v>
      </c>
      <c r="W37" s="209">
        <v>0.57378404874081801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0.18490106475644599</v>
      </c>
      <c r="I38" s="117"/>
      <c r="J38" s="219"/>
      <c r="K38" s="220"/>
      <c r="L38" s="221"/>
      <c r="M38" s="224">
        <v>0.72557894314117588</v>
      </c>
      <c r="N38" s="225">
        <v>7.7138792787675214</v>
      </c>
      <c r="O38" s="120"/>
      <c r="P38" s="219"/>
      <c r="Q38" s="220"/>
      <c r="R38" s="226"/>
      <c r="S38" s="227">
        <v>2.0300146214469859</v>
      </c>
      <c r="T38" s="117"/>
      <c r="U38" s="228"/>
      <c r="V38" s="246">
        <v>0.35742547638597116</v>
      </c>
      <c r="W38" s="247">
        <v>3.80459551209018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51</v>
      </c>
      <c r="F40" s="251" t="s">
        <v>21</v>
      </c>
      <c r="G40" s="198">
        <v>5.221387864565874</v>
      </c>
      <c r="H40" s="252">
        <v>19.938791056078589</v>
      </c>
      <c r="I40" s="117"/>
      <c r="J40" s="113">
        <v>120</v>
      </c>
      <c r="K40" s="251" t="s">
        <v>21</v>
      </c>
      <c r="L40" s="198">
        <v>5.2656654374790479</v>
      </c>
      <c r="M40" s="199">
        <v>57.129170732705688</v>
      </c>
      <c r="N40" s="200">
        <v>21.200568015190793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0.62827225130890052</v>
      </c>
      <c r="V40" s="122">
        <v>0.7969629640253465</v>
      </c>
      <c r="W40" s="201">
        <v>0.31044968560244718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14</v>
      </c>
      <c r="F41" s="254" t="s">
        <v>21</v>
      </c>
      <c r="G41" s="255">
        <v>5</v>
      </c>
      <c r="H41" s="147">
        <v>8.2454410560785902</v>
      </c>
      <c r="I41" s="117"/>
      <c r="J41" s="253">
        <v>24</v>
      </c>
      <c r="K41" s="254" t="s">
        <v>21</v>
      </c>
      <c r="L41" s="255">
        <v>5</v>
      </c>
      <c r="M41" s="147">
        <v>22.16047073270569</v>
      </c>
      <c r="N41" s="148">
        <v>6.3544402374130176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0.96</v>
      </c>
      <c r="V41" s="150">
        <v>1.0630287941350636</v>
      </c>
      <c r="W41" s="151">
        <v>0.2680774995253879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20</v>
      </c>
      <c r="F42" s="254" t="s">
        <v>21</v>
      </c>
      <c r="G42" s="255">
        <v>5</v>
      </c>
      <c r="H42" s="147">
        <v>9.884999999999998</v>
      </c>
      <c r="I42" s="117"/>
      <c r="J42" s="253">
        <v>19</v>
      </c>
      <c r="K42" s="254" t="s">
        <v>21</v>
      </c>
      <c r="L42" s="255">
        <v>5</v>
      </c>
      <c r="M42" s="147">
        <v>28.080000000000002</v>
      </c>
      <c r="N42" s="148">
        <v>13.625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0.41304347826086957</v>
      </c>
      <c r="V42" s="150">
        <v>0.69334678263916127</v>
      </c>
      <c r="W42" s="151">
        <v>0.46267830696200557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18.780094828144438</v>
      </c>
      <c r="G43" s="255">
        <v>5.6641635936976202</v>
      </c>
      <c r="H43" s="147">
        <v>1.8083499999999999</v>
      </c>
      <c r="I43" s="117"/>
      <c r="J43" s="253">
        <v>48</v>
      </c>
      <c r="K43" s="254">
        <v>17.65743197188322</v>
      </c>
      <c r="L43" s="255">
        <v>5.6641635936976202</v>
      </c>
      <c r="M43" s="147">
        <v>4.8007</v>
      </c>
      <c r="N43" s="148">
        <v>0.2851277777777777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0.88888888888888884</v>
      </c>
      <c r="V43" s="150">
        <v>0.85944062313678182</v>
      </c>
      <c r="W43" s="151">
        <v>2.7264035344585675E-2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29</v>
      </c>
      <c r="K44" s="258">
        <v>14.399999999999999</v>
      </c>
      <c r="L44" s="259">
        <v>5</v>
      </c>
      <c r="M44" s="260">
        <v>2.0880000000000001</v>
      </c>
      <c r="N44" s="261">
        <v>0.93600000000000005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0.43939393939393939</v>
      </c>
      <c r="V44" s="229">
        <v>0.4393939393939395</v>
      </c>
      <c r="W44" s="267">
        <v>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-2.14839</v>
      </c>
      <c r="I46" s="117"/>
      <c r="J46" s="274"/>
      <c r="K46" s="275"/>
      <c r="L46" s="276"/>
      <c r="M46" s="199">
        <v>-8.1251899999999999</v>
      </c>
      <c r="N46" s="200">
        <v>-4.0628100000000007</v>
      </c>
      <c r="O46" s="120"/>
      <c r="P46" s="274"/>
      <c r="Q46" s="275"/>
      <c r="R46" s="276"/>
      <c r="S46" s="116">
        <v>-6.3127017002976444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-2.14839</v>
      </c>
      <c r="I47" s="117"/>
      <c r="J47" s="278"/>
      <c r="K47" s="279"/>
      <c r="L47" s="280"/>
      <c r="M47" s="203">
        <v>-8.1251899999999999</v>
      </c>
      <c r="N47" s="204">
        <v>-4.0628100000000007</v>
      </c>
      <c r="O47" s="120"/>
      <c r="P47" s="281"/>
      <c r="Q47" s="282"/>
      <c r="R47" s="283"/>
      <c r="S47" s="135">
        <v>-12.937183508237398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6.6244818079397536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56.044195710709602</v>
      </c>
      <c r="I50" s="297"/>
      <c r="J50" s="293"/>
      <c r="K50" s="298"/>
      <c r="L50" s="295"/>
      <c r="M50" s="296">
        <v>361.98221050011205</v>
      </c>
      <c r="N50" s="299">
        <v>377.78850466711935</v>
      </c>
      <c r="O50" s="300"/>
      <c r="P50" s="293"/>
      <c r="Q50" s="294"/>
      <c r="R50" s="301"/>
      <c r="S50" s="296">
        <v>633.42639195564857</v>
      </c>
      <c r="T50" s="302"/>
      <c r="U50" s="303"/>
      <c r="V50" s="304">
        <v>0.5714668903872534</v>
      </c>
      <c r="W50" s="305">
        <v>0.50209863400743637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-43.071640341222597</v>
      </c>
      <c r="F53" s="321"/>
      <c r="G53" s="322"/>
      <c r="H53" s="323">
        <v>-0.64613421464425702</v>
      </c>
      <c r="I53" s="117"/>
      <c r="J53" s="320">
        <v>118.01623795266443</v>
      </c>
      <c r="K53" s="321"/>
      <c r="L53" s="322"/>
      <c r="M53" s="324">
        <v>3.2584413399416512</v>
      </c>
      <c r="N53" s="325">
        <v>4.0758826388720397</v>
      </c>
      <c r="O53" s="120"/>
      <c r="P53" s="320">
        <v>107.15841440394948</v>
      </c>
      <c r="Q53" s="321"/>
      <c r="R53" s="322"/>
      <c r="S53" s="326">
        <v>4.3787541745317267</v>
      </c>
      <c r="T53" s="117"/>
      <c r="U53" s="327">
        <v>1.1013249739566393</v>
      </c>
      <c r="V53" s="328">
        <v>0.74414804075867447</v>
      </c>
      <c r="W53" s="329">
        <v>0.99572303281481478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6.5340496587774082</v>
      </c>
      <c r="F54" s="144">
        <v>0.01</v>
      </c>
      <c r="G54" s="145">
        <v>5</v>
      </c>
      <c r="H54" s="213">
        <v>0.32670248293887039</v>
      </c>
      <c r="I54" s="117"/>
      <c r="J54" s="143">
        <v>39.204297952664447</v>
      </c>
      <c r="K54" s="144">
        <v>0.01</v>
      </c>
      <c r="L54" s="145">
        <v>5</v>
      </c>
      <c r="M54" s="330">
        <v>1.9602148976332223</v>
      </c>
      <c r="N54" s="331">
        <v>1.70557913887204</v>
      </c>
      <c r="O54" s="120"/>
      <c r="P54" s="143">
        <v>52.272397270219258</v>
      </c>
      <c r="Q54" s="144">
        <v>0.01</v>
      </c>
      <c r="R54" s="145">
        <v>5</v>
      </c>
      <c r="S54" s="146">
        <v>2.6136198635109631</v>
      </c>
      <c r="T54" s="117"/>
      <c r="U54" s="149">
        <v>0.75000000000000011</v>
      </c>
      <c r="V54" s="150">
        <v>0.75</v>
      </c>
      <c r="W54" s="151">
        <v>0.74999999999999989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-58.92107</v>
      </c>
      <c r="F55" s="144">
        <v>2.9746815357505922E-3</v>
      </c>
      <c r="G55" s="145">
        <v>5.36</v>
      </c>
      <c r="H55" s="332">
        <v>-0.93945480581678131</v>
      </c>
      <c r="I55" s="117"/>
      <c r="J55" s="143">
        <v>41.972749999999991</v>
      </c>
      <c r="K55" s="144">
        <v>2.9746815357505922E-3</v>
      </c>
      <c r="L55" s="145">
        <v>5.36</v>
      </c>
      <c r="M55" s="330">
        <v>0.66922582534306152</v>
      </c>
      <c r="N55" s="331">
        <v>2.2161917999999998</v>
      </c>
      <c r="O55" s="120"/>
      <c r="P55" s="143">
        <v>47.045157543197327</v>
      </c>
      <c r="Q55" s="144">
        <v>6.0000000000000001E-3</v>
      </c>
      <c r="R55" s="145">
        <v>5.36</v>
      </c>
      <c r="S55" s="146">
        <v>1.512972266589226</v>
      </c>
      <c r="T55" s="117"/>
      <c r="U55" s="149">
        <v>0.8921800285493825</v>
      </c>
      <c r="V55" s="150">
        <v>0.44232524291521413</v>
      </c>
      <c r="W55" s="151">
        <v>1.2181667593999999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9.3153799999999976</v>
      </c>
      <c r="F56" s="333" t="s">
        <v>21</v>
      </c>
      <c r="G56" s="259">
        <v>5.36</v>
      </c>
      <c r="H56" s="334">
        <v>-3.3381891766346095E-2</v>
      </c>
      <c r="I56" s="117"/>
      <c r="J56" s="262">
        <v>36.839189999999995</v>
      </c>
      <c r="K56" s="333" t="s">
        <v>21</v>
      </c>
      <c r="L56" s="259">
        <v>5.36</v>
      </c>
      <c r="M56" s="334">
        <v>0.62900061696536702</v>
      </c>
      <c r="N56" s="335">
        <v>0.15411169999999963</v>
      </c>
      <c r="O56" s="120"/>
      <c r="P56" s="262">
        <v>7.8408595905328866</v>
      </c>
      <c r="Q56" s="333">
        <v>6.0000000000000001E-3</v>
      </c>
      <c r="R56" s="259">
        <v>5.36</v>
      </c>
      <c r="S56" s="265">
        <v>0.25216204443153761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37</v>
      </c>
      <c r="F58" s="336">
        <v>1.6771343691698987E-2</v>
      </c>
      <c r="G58" s="337">
        <v>3.3</v>
      </c>
      <c r="H58" s="326">
        <v>2.0477810647564461</v>
      </c>
      <c r="I58" s="117"/>
      <c r="J58" s="320">
        <v>333.72699999999998</v>
      </c>
      <c r="K58" s="336">
        <v>1.58191334015341E-2</v>
      </c>
      <c r="L58" s="337">
        <v>2.6275935719914782</v>
      </c>
      <c r="M58" s="338">
        <v>13.871780995141178</v>
      </c>
      <c r="N58" s="339">
        <v>26.917693450527523</v>
      </c>
      <c r="O58" s="120"/>
      <c r="P58" s="320">
        <v>455.33501000529941</v>
      </c>
      <c r="Q58" s="336">
        <v>8.9182740478825906E-3</v>
      </c>
      <c r="R58" s="337">
        <v>4.5</v>
      </c>
      <c r="S58" s="326">
        <v>18.273610812701797</v>
      </c>
      <c r="T58" s="117"/>
      <c r="U58" s="327">
        <v>0.73292629089978367</v>
      </c>
      <c r="V58" s="328">
        <v>0.75911548830289455</v>
      </c>
      <c r="W58" s="329">
        <v>2.0173124051362752</v>
      </c>
      <c r="X58" s="124">
        <v>319.51626005578657</v>
      </c>
      <c r="Y58" s="242">
        <v>9.2802399574761826E-3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3</v>
      </c>
      <c r="F60" s="251">
        <v>279.86970035671817</v>
      </c>
      <c r="G60" s="198">
        <v>5</v>
      </c>
      <c r="H60" s="252">
        <v>4.1980455053507724</v>
      </c>
      <c r="I60" s="117"/>
      <c r="J60" s="113">
        <v>4</v>
      </c>
      <c r="K60" s="251">
        <v>417.69177526753867</v>
      </c>
      <c r="L60" s="198">
        <v>5</v>
      </c>
      <c r="M60" s="199">
        <v>8.3538355053507729</v>
      </c>
      <c r="N60" s="340">
        <v>11.452349999999999</v>
      </c>
      <c r="O60" s="120"/>
      <c r="P60" s="113">
        <v>10</v>
      </c>
      <c r="Q60" s="251">
        <v>269.19693101393705</v>
      </c>
      <c r="R60" s="198">
        <v>5</v>
      </c>
      <c r="S60" s="116">
        <v>13.459846550696852</v>
      </c>
      <c r="T60" s="117"/>
      <c r="U60" s="121">
        <v>0.4</v>
      </c>
      <c r="V60" s="122">
        <v>0.62064864364432693</v>
      </c>
      <c r="W60" s="201">
        <v>1.2148750104560677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7.5551999999999992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1.2057092407298411</v>
      </c>
      <c r="W61" s="151">
        <v>1.8528546203649201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1.6274999999999999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0.2</v>
      </c>
      <c r="V62" s="150">
        <v>8.5872576177285331E-2</v>
      </c>
      <c r="W62" s="151">
        <v>0.78358208955223885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1.7826700000000002</v>
      </c>
      <c r="I64" s="117"/>
      <c r="J64" s="219"/>
      <c r="K64" s="220"/>
      <c r="L64" s="221"/>
      <c r="M64" s="347">
        <v>3.2933600000000003</v>
      </c>
      <c r="N64" s="335">
        <v>2.2696499999999999</v>
      </c>
      <c r="O64" s="120"/>
      <c r="P64" s="219"/>
      <c r="Q64" s="220"/>
      <c r="R64" s="221"/>
      <c r="S64" s="265">
        <v>6.5863220560476252</v>
      </c>
      <c r="T64" s="117"/>
      <c r="U64" s="228"/>
      <c r="V64" s="229">
        <v>0.50003020987654334</v>
      </c>
      <c r="W64" s="267">
        <v>0.71288625714285858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5.5996923554629614</v>
      </c>
      <c r="I66" s="297"/>
      <c r="J66" s="293"/>
      <c r="K66" s="298"/>
      <c r="L66" s="295"/>
      <c r="M66" s="349">
        <v>25.484057840433604</v>
      </c>
      <c r="N66" s="350">
        <v>42.445926089399563</v>
      </c>
      <c r="O66" s="300"/>
      <c r="P66" s="293"/>
      <c r="Q66" s="294"/>
      <c r="R66" s="301"/>
      <c r="S66" s="296">
        <v>36.112211537930378</v>
      </c>
      <c r="T66" s="302"/>
      <c r="U66" s="303"/>
      <c r="V66" s="304">
        <v>0.70569086619539989</v>
      </c>
      <c r="W66" s="305">
        <v>1.580059050702296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60.242241216060371</v>
      </c>
      <c r="I68" s="297"/>
      <c r="J68" s="293"/>
      <c r="K68" s="298"/>
      <c r="L68" s="295"/>
      <c r="M68" s="296">
        <v>370.33604600546283</v>
      </c>
      <c r="N68" s="299">
        <v>389.24085466711938</v>
      </c>
      <c r="O68" s="300"/>
      <c r="P68" s="293"/>
      <c r="Q68" s="294"/>
      <c r="R68" s="301"/>
      <c r="S68" s="296">
        <v>646.88623850634542</v>
      </c>
      <c r="T68" s="302"/>
      <c r="U68" s="303"/>
      <c r="V68" s="304">
        <v>0.57249022155822249</v>
      </c>
      <c r="W68" s="305">
        <v>0.51091824241529693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-849.99993937197144</v>
      </c>
      <c r="F13" s="114"/>
      <c r="G13" s="115"/>
      <c r="H13" s="116">
        <v>-21.362502626043145</v>
      </c>
      <c r="I13" s="117"/>
      <c r="J13" s="113">
        <v>-1831.7847549999999</v>
      </c>
      <c r="K13" s="114"/>
      <c r="L13" s="115"/>
      <c r="M13" s="118">
        <v>48.698228563240185</v>
      </c>
      <c r="N13" s="119">
        <v>28.321015088613038</v>
      </c>
      <c r="O13" s="120"/>
      <c r="P13" s="113">
        <v>2498.8061455846496</v>
      </c>
      <c r="Q13" s="114"/>
      <c r="R13" s="115"/>
      <c r="S13" s="116">
        <v>237.16095889871968</v>
      </c>
      <c r="T13" s="117"/>
      <c r="U13" s="121">
        <v>-0.73306397066324425</v>
      </c>
      <c r="V13" s="122">
        <v>0.20533830184097424</v>
      </c>
      <c r="W13" s="123">
        <v>0.11358607871779065</v>
      </c>
      <c r="X13" s="124">
        <v>847.4705753968135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218.42711062802883</v>
      </c>
      <c r="F14" s="133">
        <v>0.01</v>
      </c>
      <c r="G14" s="134">
        <v>5</v>
      </c>
      <c r="H14" s="135">
        <v>10.921355531401442</v>
      </c>
      <c r="I14" s="117"/>
      <c r="J14" s="132">
        <v>1247.9472049999999</v>
      </c>
      <c r="K14" s="133">
        <v>0.01</v>
      </c>
      <c r="L14" s="134">
        <v>5</v>
      </c>
      <c r="M14" s="136">
        <v>62.397360249999998</v>
      </c>
      <c r="N14" s="137">
        <v>33.350928328515081</v>
      </c>
      <c r="O14" s="120"/>
      <c r="P14" s="132">
        <v>1747.4168850242309</v>
      </c>
      <c r="Q14" s="133">
        <v>0.01</v>
      </c>
      <c r="R14" s="134">
        <v>5</v>
      </c>
      <c r="S14" s="135">
        <v>87.370844251211537</v>
      </c>
      <c r="T14" s="117"/>
      <c r="U14" s="138">
        <v>0.71416684575684131</v>
      </c>
      <c r="V14" s="139">
        <v>0.71416684575684131</v>
      </c>
      <c r="W14" s="140">
        <v>0.75000000000000011</v>
      </c>
      <c r="X14" s="124">
        <v>889.3580887604021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-183.57577000000003</v>
      </c>
      <c r="F15" s="144">
        <v>7.000000000000001E-3</v>
      </c>
      <c r="G15" s="145">
        <v>5.37</v>
      </c>
      <c r="H15" s="146">
        <v>-6.9006131943000026</v>
      </c>
      <c r="I15" s="117"/>
      <c r="J15" s="143">
        <v>-331.07151000000005</v>
      </c>
      <c r="K15" s="144">
        <v>7.000000000000001E-3</v>
      </c>
      <c r="L15" s="145">
        <v>5.37</v>
      </c>
      <c r="M15" s="147">
        <v>-12.444978060900006</v>
      </c>
      <c r="N15" s="148">
        <v>-0.52045649999999999</v>
      </c>
      <c r="O15" s="120"/>
      <c r="P15" s="143">
        <v>873.70844251211543</v>
      </c>
      <c r="Q15" s="144">
        <v>4.0000000000000001E-3</v>
      </c>
      <c r="R15" s="145">
        <v>5.36</v>
      </c>
      <c r="S15" s="146">
        <v>18.732309007459754</v>
      </c>
      <c r="T15" s="117"/>
      <c r="U15" s="149">
        <v>-0.37892676079458759</v>
      </c>
      <c r="V15" s="150">
        <v>-0.66435899898640638</v>
      </c>
      <c r="W15" s="151" t="s">
        <v>21</v>
      </c>
      <c r="X15" s="124">
        <v>-2242.1844772973523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-875.31875000000014</v>
      </c>
      <c r="F16" s="152"/>
      <c r="G16" s="153"/>
      <c r="H16" s="146">
        <v>-28.185912402053347</v>
      </c>
      <c r="I16" s="117"/>
      <c r="J16" s="143">
        <v>-2801.0398400000004</v>
      </c>
      <c r="K16" s="152"/>
      <c r="L16" s="153"/>
      <c r="M16" s="147">
        <v>-56.279468160822844</v>
      </c>
      <c r="N16" s="148">
        <v>-21.935954639571619</v>
      </c>
      <c r="O16" s="120"/>
      <c r="P16" s="143">
        <v>-716.44092285993497</v>
      </c>
      <c r="Q16" s="154"/>
      <c r="R16" s="155"/>
      <c r="S16" s="146">
        <v>-19.606017449971873</v>
      </c>
      <c r="T16" s="117"/>
      <c r="U16" s="149" t="s">
        <v>21</v>
      </c>
      <c r="V16" s="150" t="s">
        <v>21</v>
      </c>
      <c r="W16" s="151" t="s">
        <v>21</v>
      </c>
      <c r="X16" s="124">
        <v>-255.43366402819888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-9.5325300000000652</v>
      </c>
      <c r="F17" s="152"/>
      <c r="G17" s="153"/>
      <c r="H17" s="146">
        <v>2.8026674389087649</v>
      </c>
      <c r="I17" s="117"/>
      <c r="J17" s="143">
        <v>52.379390000000562</v>
      </c>
      <c r="K17" s="152"/>
      <c r="L17" s="153"/>
      <c r="M17" s="147">
        <v>55.025314534963037</v>
      </c>
      <c r="N17" s="148">
        <v>17.426497899669577</v>
      </c>
      <c r="O17" s="120"/>
      <c r="P17" s="143">
        <v>594.12174090823862</v>
      </c>
      <c r="Q17" s="154"/>
      <c r="R17" s="155"/>
      <c r="S17" s="146">
        <v>150.66382309002026</v>
      </c>
      <c r="T17" s="117"/>
      <c r="U17" s="149">
        <v>8.8162722205600105E-2</v>
      </c>
      <c r="V17" s="150">
        <v>0.36521915750196987</v>
      </c>
      <c r="W17" s="151">
        <v>8.5690094730857605E-2</v>
      </c>
      <c r="X17" s="124">
        <v>2455.7306279619625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585.82740000000001</v>
      </c>
      <c r="F18" s="160">
        <v>4.4696247090333548E-3</v>
      </c>
      <c r="G18" s="161">
        <v>1</v>
      </c>
      <c r="H18" s="162">
        <v>2.6184286222687669</v>
      </c>
      <c r="I18" s="163"/>
      <c r="J18" s="159">
        <v>6283.2203399999999</v>
      </c>
      <c r="K18" s="160">
        <v>4.3743231442541167E-3</v>
      </c>
      <c r="L18" s="161">
        <v>1</v>
      </c>
      <c r="M18" s="164">
        <v>27.484836153710219</v>
      </c>
      <c r="N18" s="165">
        <v>30.016789367669563</v>
      </c>
      <c r="O18" s="166"/>
      <c r="P18" s="159">
        <v>11926.084000000001</v>
      </c>
      <c r="Q18" s="167">
        <v>5.1000000000000004E-3</v>
      </c>
      <c r="R18" s="168">
        <v>1</v>
      </c>
      <c r="S18" s="162">
        <v>60.823028400000005</v>
      </c>
      <c r="T18" s="163"/>
      <c r="U18" s="169">
        <v>0.52684689626536252</v>
      </c>
      <c r="V18" s="170">
        <v>0.4518820729043182</v>
      </c>
      <c r="W18" s="171">
        <v>0.54678995483404269</v>
      </c>
      <c r="X18" s="124">
        <v>8713.7111769839194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72.988619999999941</v>
      </c>
      <c r="F19" s="160">
        <v>4.7840000000000001E-3</v>
      </c>
      <c r="G19" s="161">
        <v>8</v>
      </c>
      <c r="H19" s="162">
        <v>2.7934204646399978</v>
      </c>
      <c r="I19" s="163"/>
      <c r="J19" s="159">
        <v>333.21215000000052</v>
      </c>
      <c r="K19" s="160">
        <v>4.7840000000000001E-3</v>
      </c>
      <c r="L19" s="161">
        <v>8</v>
      </c>
      <c r="M19" s="164">
        <v>12.75269540480002</v>
      </c>
      <c r="N19" s="165">
        <v>-24.32171044799999</v>
      </c>
      <c r="O19" s="166"/>
      <c r="P19" s="159">
        <v>961.07928676332699</v>
      </c>
      <c r="Q19" s="167">
        <v>4.7840000000000001E-3</v>
      </c>
      <c r="R19" s="168">
        <v>8</v>
      </c>
      <c r="S19" s="162">
        <v>36.782426463006054</v>
      </c>
      <c r="T19" s="163"/>
      <c r="U19" s="169">
        <v>0.34670620269236591</v>
      </c>
      <c r="V19" s="170">
        <v>0.34670620269236591</v>
      </c>
      <c r="W19" s="171">
        <v>-0.25108398050960734</v>
      </c>
      <c r="X19" s="124">
        <v>2605.0676298521244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128.93989000000002</v>
      </c>
      <c r="F20" s="179">
        <v>2.5999999999999999E-3</v>
      </c>
      <c r="G20" s="180">
        <v>8</v>
      </c>
      <c r="H20" s="181">
        <v>2.6819497120000002</v>
      </c>
      <c r="I20" s="163"/>
      <c r="J20" s="178">
        <v>1103.7003132909999</v>
      </c>
      <c r="K20" s="179">
        <v>2.5999999999999999E-3</v>
      </c>
      <c r="L20" s="180">
        <v>8</v>
      </c>
      <c r="M20" s="182">
        <v>22.956966516452798</v>
      </c>
      <c r="N20" s="183">
        <v>28.788251860000003</v>
      </c>
      <c r="O20" s="166"/>
      <c r="P20" s="178">
        <v>2848.2800000000007</v>
      </c>
      <c r="Q20" s="179">
        <v>2.5999999999999999E-3</v>
      </c>
      <c r="R20" s="180">
        <v>8</v>
      </c>
      <c r="S20" s="181">
        <v>59.24422400000001</v>
      </c>
      <c r="T20" s="163"/>
      <c r="U20" s="184">
        <v>0.38749712573588257</v>
      </c>
      <c r="V20" s="185">
        <v>0.38749712573588263</v>
      </c>
      <c r="W20" s="186">
        <v>0.56329580386998157</v>
      </c>
      <c r="X20" s="124">
        <v>1878.9268537570983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735.4855399999999</v>
      </c>
      <c r="F22" s="197">
        <v>4.7536591805381091E-2</v>
      </c>
      <c r="G22" s="198">
        <v>2.202167199226079</v>
      </c>
      <c r="H22" s="116">
        <v>76.993217616927339</v>
      </c>
      <c r="I22" s="117"/>
      <c r="J22" s="113">
        <v>4330.7447299999994</v>
      </c>
      <c r="K22" s="197">
        <v>4.2795405648718636E-2</v>
      </c>
      <c r="L22" s="198">
        <v>2.387113583633738</v>
      </c>
      <c r="M22" s="199">
        <v>442.41802938188755</v>
      </c>
      <c r="N22" s="200">
        <v>235.99645449184192</v>
      </c>
      <c r="O22" s="120"/>
      <c r="P22" s="113">
        <v>8834.9213648486966</v>
      </c>
      <c r="Q22" s="197">
        <v>4.1088237798656536E-2</v>
      </c>
      <c r="R22" s="198">
        <v>2.5</v>
      </c>
      <c r="S22" s="116">
        <v>907.52837492833601</v>
      </c>
      <c r="T22" s="117"/>
      <c r="U22" s="121">
        <v>0.49018486426270147</v>
      </c>
      <c r="V22" s="122">
        <v>0.48749773737578572</v>
      </c>
      <c r="W22" s="201">
        <v>0.42078866902978329</v>
      </c>
      <c r="X22" s="202">
        <v>5388.8588669728924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682.2399999999999</v>
      </c>
      <c r="F23" s="133">
        <v>3.7161879196413249E-2</v>
      </c>
      <c r="G23" s="134">
        <v>2.202167199226079</v>
      </c>
      <c r="H23" s="135">
        <v>55.832250714999994</v>
      </c>
      <c r="I23" s="117"/>
      <c r="J23" s="132">
        <v>3966.9152999999997</v>
      </c>
      <c r="K23" s="133">
        <v>3.5810113095092536E-2</v>
      </c>
      <c r="L23" s="134">
        <v>2.387113583633738</v>
      </c>
      <c r="M23" s="203">
        <v>339.10305656501134</v>
      </c>
      <c r="N23" s="204">
        <v>184.16441238312811</v>
      </c>
      <c r="O23" s="120"/>
      <c r="P23" s="132">
        <v>8095.3830589533591</v>
      </c>
      <c r="Q23" s="133">
        <v>3.3500000000000002E-2</v>
      </c>
      <c r="R23" s="134">
        <v>2.5</v>
      </c>
      <c r="S23" s="135">
        <v>677.98833118734387</v>
      </c>
      <c r="T23" s="117"/>
      <c r="U23" s="138">
        <v>0.49002193856813941</v>
      </c>
      <c r="V23" s="139">
        <v>0.50016060891659997</v>
      </c>
      <c r="W23" s="205">
        <v>0.43343940237990908</v>
      </c>
      <c r="X23" s="124">
        <v>4855.8948032063436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53.245540000000005</v>
      </c>
      <c r="F24" s="144">
        <v>4.3199999999999988E-2</v>
      </c>
      <c r="G24" s="145">
        <v>1.5799999999999994</v>
      </c>
      <c r="H24" s="146">
        <v>3.634327578239998</v>
      </c>
      <c r="I24" s="117"/>
      <c r="J24" s="143">
        <v>363.82943000000006</v>
      </c>
      <c r="K24" s="144">
        <v>4.3110953531164342E-2</v>
      </c>
      <c r="L24" s="145">
        <v>1.5799999999999998</v>
      </c>
      <c r="M24" s="207">
        <v>24.782353167000018</v>
      </c>
      <c r="N24" s="208">
        <v>18.131593235179999</v>
      </c>
      <c r="O24" s="120"/>
      <c r="P24" s="143">
        <v>739.53830589533709</v>
      </c>
      <c r="Q24" s="144">
        <v>4.2900000000000001E-2</v>
      </c>
      <c r="R24" s="145">
        <v>1.5</v>
      </c>
      <c r="S24" s="146">
        <v>47.589289984364939</v>
      </c>
      <c r="T24" s="117"/>
      <c r="U24" s="149">
        <v>0.49196833632508402</v>
      </c>
      <c r="V24" s="150">
        <v>0.52075484158603857</v>
      </c>
      <c r="W24" s="209">
        <v>0.5286758710308801</v>
      </c>
      <c r="X24" s="124">
        <v>532.96406376654897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4.0309999999999997</v>
      </c>
      <c r="I25" s="117"/>
      <c r="J25" s="210"/>
      <c r="K25" s="152"/>
      <c r="L25" s="212"/>
      <c r="M25" s="214">
        <v>21.425000000000001</v>
      </c>
      <c r="N25" s="208">
        <v>10.370455890760674</v>
      </c>
      <c r="O25" s="120"/>
      <c r="P25" s="210"/>
      <c r="Q25" s="152"/>
      <c r="R25" s="155"/>
      <c r="S25" s="213">
        <v>48.572298353720157</v>
      </c>
      <c r="T25" s="117"/>
      <c r="U25" s="215"/>
      <c r="V25" s="150">
        <v>0.44109504236294922</v>
      </c>
      <c r="W25" s="209">
        <v>0.35594043635078576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13.495639323687348</v>
      </c>
      <c r="I26" s="117"/>
      <c r="J26" s="219"/>
      <c r="K26" s="223"/>
      <c r="L26" s="221"/>
      <c r="M26" s="224">
        <v>57.107619649876192</v>
      </c>
      <c r="N26" s="225">
        <v>23.329992982773138</v>
      </c>
      <c r="O26" s="120"/>
      <c r="P26" s="219"/>
      <c r="Q26" s="223"/>
      <c r="R26" s="226"/>
      <c r="S26" s="227">
        <v>133.37845540290701</v>
      </c>
      <c r="T26" s="117"/>
      <c r="U26" s="228"/>
      <c r="V26" s="229">
        <v>0.42816225062261082</v>
      </c>
      <c r="W26" s="230">
        <v>0.32170081562229447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2104.6127700000002</v>
      </c>
      <c r="F28" s="197">
        <v>3.2618847719326611E-3</v>
      </c>
      <c r="G28" s="198">
        <v>8.1003411036035864</v>
      </c>
      <c r="H28" s="116">
        <v>55.608876874472749</v>
      </c>
      <c r="I28" s="117"/>
      <c r="J28" s="113">
        <v>10776.851709999999</v>
      </c>
      <c r="K28" s="197">
        <v>3.9293756497094032E-3</v>
      </c>
      <c r="L28" s="198">
        <v>7.9421653984046507</v>
      </c>
      <c r="M28" s="199">
        <v>336.32130820466273</v>
      </c>
      <c r="N28" s="200">
        <v>280.52133118105604</v>
      </c>
      <c r="O28" s="120"/>
      <c r="P28" s="113">
        <v>19831.319746160865</v>
      </c>
      <c r="Q28" s="197">
        <v>7.7790452321428571E-3</v>
      </c>
      <c r="R28" s="198">
        <v>7</v>
      </c>
      <c r="S28" s="116">
        <v>1079.8811332293121</v>
      </c>
      <c r="T28" s="117"/>
      <c r="U28" s="121">
        <v>0.54342584598215071</v>
      </c>
      <c r="V28" s="122">
        <v>0.31144289668152308</v>
      </c>
      <c r="W28" s="201">
        <v>0.29461247149176617</v>
      </c>
      <c r="X28" s="202">
        <v>15137.097603000031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2104.6127700000002</v>
      </c>
      <c r="F29" s="133">
        <v>9.2450618157327916E-4</v>
      </c>
      <c r="G29" s="134">
        <v>8.1003411036035864</v>
      </c>
      <c r="H29" s="135">
        <v>15.761056571700001</v>
      </c>
      <c r="I29" s="117"/>
      <c r="J29" s="132">
        <v>10776.851709999999</v>
      </c>
      <c r="K29" s="133">
        <v>1.514492066798822E-3</v>
      </c>
      <c r="L29" s="134">
        <v>7.9421653984046507</v>
      </c>
      <c r="M29" s="203">
        <v>129.62770642939995</v>
      </c>
      <c r="N29" s="204">
        <v>88.422790691930004</v>
      </c>
      <c r="O29" s="120"/>
      <c r="P29" s="132">
        <v>19831.319746160865</v>
      </c>
      <c r="Q29" s="133">
        <v>5.0000000000000001E-3</v>
      </c>
      <c r="R29" s="134">
        <v>7</v>
      </c>
      <c r="S29" s="135">
        <v>694.09619111563029</v>
      </c>
      <c r="T29" s="117"/>
      <c r="U29" s="138">
        <v>0.54342584598215071</v>
      </c>
      <c r="V29" s="139">
        <v>0.18675755333140148</v>
      </c>
      <c r="W29" s="205">
        <v>0.13908244469975511</v>
      </c>
      <c r="X29" s="124">
        <v>15137.097603000031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3.3650199999999999</v>
      </c>
      <c r="I30" s="117"/>
      <c r="J30" s="210"/>
      <c r="K30" s="154"/>
      <c r="L30" s="212"/>
      <c r="M30" s="214">
        <v>16.876439999999999</v>
      </c>
      <c r="N30" s="208">
        <v>12.737800000000002</v>
      </c>
      <c r="O30" s="120"/>
      <c r="P30" s="210"/>
      <c r="Q30" s="154"/>
      <c r="R30" s="155"/>
      <c r="S30" s="213">
        <v>59.493959238482596</v>
      </c>
      <c r="T30" s="117"/>
      <c r="U30" s="215"/>
      <c r="V30" s="150">
        <v>0.28366644640929828</v>
      </c>
      <c r="W30" s="209">
        <v>0.28049851065846532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32.767610302772745</v>
      </c>
      <c r="I31" s="117"/>
      <c r="J31" s="210"/>
      <c r="K31" s="211"/>
      <c r="L31" s="212"/>
      <c r="M31" s="214">
        <v>169.78181177526275</v>
      </c>
      <c r="N31" s="208">
        <v>163.25120048912606</v>
      </c>
      <c r="O31" s="120"/>
      <c r="P31" s="210"/>
      <c r="Q31" s="154"/>
      <c r="R31" s="155"/>
      <c r="S31" s="213">
        <v>295.94906366357316</v>
      </c>
      <c r="T31" s="117"/>
      <c r="U31" s="215"/>
      <c r="V31" s="150">
        <v>0.57368592308933974</v>
      </c>
      <c r="W31" s="209">
        <v>0.65869210817850277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3.7151899999999998</v>
      </c>
      <c r="I32" s="117"/>
      <c r="J32" s="219"/>
      <c r="K32" s="223"/>
      <c r="L32" s="221"/>
      <c r="M32" s="224">
        <v>20.035350000000001</v>
      </c>
      <c r="N32" s="225">
        <v>16.109540000000003</v>
      </c>
      <c r="O32" s="120"/>
      <c r="P32" s="219"/>
      <c r="Q32" s="220"/>
      <c r="R32" s="226"/>
      <c r="S32" s="227">
        <v>30.34191921162612</v>
      </c>
      <c r="T32" s="117"/>
      <c r="U32" s="228"/>
      <c r="V32" s="229">
        <v>0.66031914000756586</v>
      </c>
      <c r="W32" s="230">
        <v>0.69558322125268868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91.579949999999997</v>
      </c>
      <c r="F34" s="197">
        <v>1.6124334407549346E-2</v>
      </c>
      <c r="G34" s="198">
        <v>2.8076923076923075</v>
      </c>
      <c r="H34" s="116">
        <v>4.1460230359363592</v>
      </c>
      <c r="I34" s="117"/>
      <c r="J34" s="113">
        <v>601.57995000000005</v>
      </c>
      <c r="K34" s="197">
        <v>1.0525218345986759E-2</v>
      </c>
      <c r="L34" s="198">
        <v>3.4304901117798798</v>
      </c>
      <c r="M34" s="199">
        <v>21.72104118959335</v>
      </c>
      <c r="N34" s="200">
        <v>20.75172512270403</v>
      </c>
      <c r="O34" s="120"/>
      <c r="P34" s="113">
        <v>2220.9529248783183</v>
      </c>
      <c r="Q34" s="197">
        <v>8.9312175651771915E-3</v>
      </c>
      <c r="R34" s="198">
        <v>4.5</v>
      </c>
      <c r="S34" s="116">
        <v>89.261161983472036</v>
      </c>
      <c r="T34" s="117"/>
      <c r="U34" s="121">
        <v>0.27086569159630408</v>
      </c>
      <c r="V34" s="122">
        <v>0.24334257707305343</v>
      </c>
      <c r="W34" s="201">
        <v>0.30696987392318636</v>
      </c>
      <c r="X34" s="202">
        <v>1600.9821762821657</v>
      </c>
      <c r="Y34" s="125">
        <v>9.3833829209751061E-3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71.5</v>
      </c>
      <c r="F35" s="133">
        <v>1.4791232876712327E-2</v>
      </c>
      <c r="G35" s="134">
        <v>2.8076923076923075</v>
      </c>
      <c r="H35" s="135">
        <v>2.9693399999999999</v>
      </c>
      <c r="I35" s="117"/>
      <c r="J35" s="132">
        <v>581.5</v>
      </c>
      <c r="K35" s="133">
        <v>8.8613616197871486E-3</v>
      </c>
      <c r="L35" s="134">
        <v>3.4304901117798798</v>
      </c>
      <c r="M35" s="203">
        <v>17.676909999999999</v>
      </c>
      <c r="N35" s="204">
        <v>16.680764519812907</v>
      </c>
      <c r="O35" s="120"/>
      <c r="P35" s="132">
        <v>2099.0028348143906</v>
      </c>
      <c r="Q35" s="133">
        <v>7.4999999999999997E-3</v>
      </c>
      <c r="R35" s="134">
        <v>4.5</v>
      </c>
      <c r="S35" s="135">
        <v>70.841345674985675</v>
      </c>
      <c r="T35" s="117"/>
      <c r="U35" s="138">
        <v>0.27703630998260209</v>
      </c>
      <c r="V35" s="139">
        <v>0.24952815099109243</v>
      </c>
      <c r="W35" s="205">
        <v>0.32600136234270777</v>
      </c>
      <c r="X35" s="124">
        <v>1516.0822369249795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20.07995</v>
      </c>
      <c r="F36" s="144">
        <v>9.9421361219376812E-3</v>
      </c>
      <c r="G36" s="145">
        <v>1.9321891666666668</v>
      </c>
      <c r="H36" s="146">
        <v>0.38573760067894797</v>
      </c>
      <c r="I36" s="117"/>
      <c r="J36" s="143">
        <v>20.07995</v>
      </c>
      <c r="K36" s="144">
        <v>9.9421361219376812E-3</v>
      </c>
      <c r="L36" s="145">
        <v>1.9321891666666668</v>
      </c>
      <c r="M36" s="207">
        <v>0.38573760067894797</v>
      </c>
      <c r="N36" s="208">
        <v>0.47658944789112656</v>
      </c>
      <c r="O36" s="120"/>
      <c r="P36" s="143">
        <v>121.9500900639278</v>
      </c>
      <c r="Q36" s="144">
        <v>7.4999999999999997E-3</v>
      </c>
      <c r="R36" s="145">
        <v>2</v>
      </c>
      <c r="S36" s="146">
        <v>1.829251350958917</v>
      </c>
      <c r="T36" s="117"/>
      <c r="U36" s="149">
        <v>0.16465711496788427</v>
      </c>
      <c r="V36" s="150">
        <v>0.21087184135561216</v>
      </c>
      <c r="W36" s="209">
        <v>0.37423619027260369</v>
      </c>
      <c r="X36" s="124">
        <v>84.89993935718617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0.50080000000000002</v>
      </c>
      <c r="I37" s="117"/>
      <c r="J37" s="210"/>
      <c r="K37" s="154"/>
      <c r="L37" s="212"/>
      <c r="M37" s="214">
        <v>1.4008000000000003</v>
      </c>
      <c r="N37" s="208">
        <v>1.3259500000000002</v>
      </c>
      <c r="O37" s="120"/>
      <c r="P37" s="210"/>
      <c r="Q37" s="154"/>
      <c r="R37" s="155"/>
      <c r="S37" s="213">
        <v>6.6628587746349552</v>
      </c>
      <c r="T37" s="117"/>
      <c r="U37" s="215"/>
      <c r="V37" s="150">
        <v>0.21024008573208086</v>
      </c>
      <c r="W37" s="209">
        <v>0.27607011488392474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0.29014543525741177</v>
      </c>
      <c r="I38" s="117"/>
      <c r="J38" s="219"/>
      <c r="K38" s="220"/>
      <c r="L38" s="221"/>
      <c r="M38" s="224">
        <v>2.257593588914403</v>
      </c>
      <c r="N38" s="225">
        <v>2.268421155</v>
      </c>
      <c r="O38" s="120"/>
      <c r="P38" s="219"/>
      <c r="Q38" s="220"/>
      <c r="R38" s="226"/>
      <c r="S38" s="227">
        <v>9.9277061828924928</v>
      </c>
      <c r="T38" s="117"/>
      <c r="U38" s="228"/>
      <c r="V38" s="246">
        <v>0.22740334447092192</v>
      </c>
      <c r="W38" s="247">
        <v>0.21901012659499478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46</v>
      </c>
      <c r="F40" s="251" t="s">
        <v>21</v>
      </c>
      <c r="G40" s="198">
        <v>5.1443833899342648</v>
      </c>
      <c r="H40" s="252">
        <v>38.102164633647121</v>
      </c>
      <c r="I40" s="117"/>
      <c r="J40" s="113">
        <v>165</v>
      </c>
      <c r="K40" s="251" t="s">
        <v>21</v>
      </c>
      <c r="L40" s="198">
        <v>5.1529588882455117</v>
      </c>
      <c r="M40" s="199">
        <v>183.11774146541134</v>
      </c>
      <c r="N40" s="200">
        <v>-7.846457018541261</v>
      </c>
      <c r="O40" s="120"/>
      <c r="P40" s="113">
        <v>906</v>
      </c>
      <c r="Q40" s="251">
        <v>72.171967371023555</v>
      </c>
      <c r="R40" s="198">
        <v>5.1905988237984335</v>
      </c>
      <c r="S40" s="116">
        <v>339.40185042621192</v>
      </c>
      <c r="T40" s="117"/>
      <c r="U40" s="121">
        <v>0.18211920529801323</v>
      </c>
      <c r="V40" s="122">
        <v>0.5395307693091741</v>
      </c>
      <c r="W40" s="201">
        <v>-3.4996199862768577E-2</v>
      </c>
      <c r="X40" s="202">
        <v>720</v>
      </c>
      <c r="Y40" s="244">
        <v>60.59448413652764</v>
      </c>
      <c r="Z40" s="243">
        <v>5.1391006447539604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17</v>
      </c>
      <c r="F41" s="254" t="s">
        <v>21</v>
      </c>
      <c r="G41" s="255">
        <v>5</v>
      </c>
      <c r="H41" s="147">
        <v>10.587264633647138</v>
      </c>
      <c r="I41" s="117"/>
      <c r="J41" s="253">
        <v>60</v>
      </c>
      <c r="K41" s="254" t="s">
        <v>21</v>
      </c>
      <c r="L41" s="255">
        <v>5</v>
      </c>
      <c r="M41" s="147">
        <v>57.295941465411374</v>
      </c>
      <c r="N41" s="148">
        <v>-31.16164961113385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0.49586776859504134</v>
      </c>
      <c r="V41" s="150">
        <v>0.56786427198650102</v>
      </c>
      <c r="W41" s="151">
        <v>-0.39514887049246217</v>
      </c>
      <c r="X41" s="124">
        <v>173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14</v>
      </c>
      <c r="F42" s="254" t="s">
        <v>21</v>
      </c>
      <c r="G42" s="255">
        <v>5</v>
      </c>
      <c r="H42" s="147">
        <v>25.564999999999984</v>
      </c>
      <c r="I42" s="117"/>
      <c r="J42" s="253">
        <v>15</v>
      </c>
      <c r="K42" s="254" t="s">
        <v>21</v>
      </c>
      <c r="L42" s="255">
        <v>5</v>
      </c>
      <c r="M42" s="147">
        <v>120.08999999999999</v>
      </c>
      <c r="N42" s="148">
        <v>17.29</v>
      </c>
      <c r="O42" s="120"/>
      <c r="P42" s="143">
        <v>215</v>
      </c>
      <c r="Q42" s="256">
        <v>176.08354084665433</v>
      </c>
      <c r="R42" s="145">
        <v>5</v>
      </c>
      <c r="S42" s="146">
        <v>189.2898064101534</v>
      </c>
      <c r="T42" s="117"/>
      <c r="U42" s="149">
        <v>6.9767441860465115E-2</v>
      </c>
      <c r="V42" s="150">
        <v>0.634424020381683</v>
      </c>
      <c r="W42" s="151">
        <v>0.18065677747066933</v>
      </c>
      <c r="X42" s="124">
        <v>26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28.069457629526166</v>
      </c>
      <c r="G43" s="255">
        <v>5.6641635936976202</v>
      </c>
      <c r="H43" s="147">
        <v>1.5899000000000001</v>
      </c>
      <c r="I43" s="117"/>
      <c r="J43" s="253">
        <v>38</v>
      </c>
      <c r="K43" s="254">
        <v>9.2353487766480029</v>
      </c>
      <c r="L43" s="255">
        <v>5.6641635936976202</v>
      </c>
      <c r="M43" s="147">
        <v>1.9878</v>
      </c>
      <c r="N43" s="148">
        <v>1.9211925925925928</v>
      </c>
      <c r="O43" s="120"/>
      <c r="P43" s="143">
        <v>260</v>
      </c>
      <c r="Q43" s="256">
        <v>18.262454279660513</v>
      </c>
      <c r="R43" s="145">
        <v>5.6641635936976202</v>
      </c>
      <c r="S43" s="146">
        <v>26.894797452229298</v>
      </c>
      <c r="T43" s="117"/>
      <c r="U43" s="149">
        <v>0.14615384615384616</v>
      </c>
      <c r="V43" s="150">
        <v>7.3910205255523581E-2</v>
      </c>
      <c r="W43" s="151">
        <v>5.5884437568321198E-2</v>
      </c>
      <c r="X43" s="124">
        <v>309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52</v>
      </c>
      <c r="K44" s="258">
        <v>14.399999999999999</v>
      </c>
      <c r="L44" s="259">
        <v>5</v>
      </c>
      <c r="M44" s="260">
        <v>3.7440000000000002</v>
      </c>
      <c r="N44" s="261">
        <v>4.1040000000000001</v>
      </c>
      <c r="O44" s="120"/>
      <c r="P44" s="262">
        <v>310</v>
      </c>
      <c r="Q44" s="263">
        <v>14.399999999999999</v>
      </c>
      <c r="R44" s="264">
        <v>5</v>
      </c>
      <c r="S44" s="265">
        <v>22.32</v>
      </c>
      <c r="T44" s="117"/>
      <c r="U44" s="266">
        <v>0.16774193548387098</v>
      </c>
      <c r="V44" s="229">
        <v>0.16774193548387098</v>
      </c>
      <c r="W44" s="267">
        <v>0.26886792452830194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2.6819499999999978</v>
      </c>
      <c r="I46" s="117"/>
      <c r="J46" s="274"/>
      <c r="K46" s="275"/>
      <c r="L46" s="276"/>
      <c r="M46" s="199">
        <v>-18.440130000000003</v>
      </c>
      <c r="N46" s="200">
        <v>-9.9323500000000031</v>
      </c>
      <c r="O46" s="120"/>
      <c r="P46" s="274"/>
      <c r="Q46" s="275"/>
      <c r="R46" s="276"/>
      <c r="S46" s="116">
        <v>-26.990660566108762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-3.2344500000000025</v>
      </c>
      <c r="I47" s="117"/>
      <c r="J47" s="278"/>
      <c r="K47" s="279"/>
      <c r="L47" s="280"/>
      <c r="M47" s="203">
        <v>-24.356530000000003</v>
      </c>
      <c r="N47" s="204">
        <v>-12.136090000000003</v>
      </c>
      <c r="O47" s="120"/>
      <c r="P47" s="281"/>
      <c r="Q47" s="282"/>
      <c r="R47" s="283"/>
      <c r="S47" s="135">
        <v>-55.314371774581332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5.9164000000000003</v>
      </c>
      <c r="I48" s="117"/>
      <c r="J48" s="219"/>
      <c r="K48" s="220"/>
      <c r="L48" s="221"/>
      <c r="M48" s="286">
        <v>5.9164000000000003</v>
      </c>
      <c r="N48" s="225">
        <v>2.2037400000000003</v>
      </c>
      <c r="O48" s="120"/>
      <c r="P48" s="287"/>
      <c r="Q48" s="288"/>
      <c r="R48" s="289"/>
      <c r="S48" s="265">
        <v>28.32371120847257</v>
      </c>
      <c r="T48" s="117"/>
      <c r="U48" s="228"/>
      <c r="V48" s="229">
        <v>0.20888505593257875</v>
      </c>
      <c r="W48" s="230">
        <v>0.16755320706387072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156.16972953494042</v>
      </c>
      <c r="I50" s="297"/>
      <c r="J50" s="293"/>
      <c r="K50" s="298"/>
      <c r="L50" s="295"/>
      <c r="M50" s="296">
        <v>1013.8362188047952</v>
      </c>
      <c r="N50" s="299">
        <v>547.81171886567381</v>
      </c>
      <c r="O50" s="300"/>
      <c r="P50" s="293"/>
      <c r="Q50" s="294"/>
      <c r="R50" s="301"/>
      <c r="S50" s="296">
        <v>2626.2428188999429</v>
      </c>
      <c r="T50" s="302"/>
      <c r="U50" s="303"/>
      <c r="V50" s="304">
        <v>0.38604054869132848</v>
      </c>
      <c r="W50" s="305">
        <v>0.269568916716038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73.375998611111072</v>
      </c>
      <c r="F53" s="321"/>
      <c r="G53" s="322"/>
      <c r="H53" s="323">
        <v>0.40133339656590028</v>
      </c>
      <c r="I53" s="117"/>
      <c r="J53" s="320">
        <v>271.64569166666655</v>
      </c>
      <c r="K53" s="321"/>
      <c r="L53" s="322"/>
      <c r="M53" s="324">
        <v>8.1396064990195711</v>
      </c>
      <c r="N53" s="325">
        <v>4.8812721249999962</v>
      </c>
      <c r="O53" s="120"/>
      <c r="P53" s="320">
        <v>500.07260055176414</v>
      </c>
      <c r="Q53" s="321"/>
      <c r="R53" s="322"/>
      <c r="S53" s="326">
        <v>20.434186147814721</v>
      </c>
      <c r="T53" s="117"/>
      <c r="U53" s="327">
        <v>0.54321250827768086</v>
      </c>
      <c r="V53" s="328">
        <v>0.3983327958422283</v>
      </c>
      <c r="W53" s="329">
        <v>0.31941340214781755</v>
      </c>
      <c r="X53" s="124">
        <v>509.39963614311671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3.4231786111111084</v>
      </c>
      <c r="F54" s="144">
        <v>0.01</v>
      </c>
      <c r="G54" s="145">
        <v>5</v>
      </c>
      <c r="H54" s="213">
        <v>0.17115893055555542</v>
      </c>
      <c r="I54" s="117"/>
      <c r="J54" s="143">
        <v>20.539071666666651</v>
      </c>
      <c r="K54" s="144">
        <v>0.01</v>
      </c>
      <c r="L54" s="145">
        <v>5</v>
      </c>
      <c r="M54" s="330">
        <v>1.0269535833333325</v>
      </c>
      <c r="N54" s="331">
        <v>1.6608811249999955</v>
      </c>
      <c r="O54" s="120"/>
      <c r="P54" s="143">
        <v>243.93785392768984</v>
      </c>
      <c r="Q54" s="144">
        <v>0.01</v>
      </c>
      <c r="R54" s="145">
        <v>5</v>
      </c>
      <c r="S54" s="146">
        <v>12.196892696384491</v>
      </c>
      <c r="T54" s="117"/>
      <c r="U54" s="149">
        <v>8.4197968195436443E-2</v>
      </c>
      <c r="V54" s="150">
        <v>8.4197968195436443E-2</v>
      </c>
      <c r="W54" s="151">
        <v>0.19562806965178556</v>
      </c>
      <c r="X54" s="124">
        <v>169.799878714372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-18.016379999999998</v>
      </c>
      <c r="F55" s="144">
        <v>2.9746815357505922E-3</v>
      </c>
      <c r="G55" s="145">
        <v>5.36</v>
      </c>
      <c r="H55" s="332">
        <v>-0.28725844208907514</v>
      </c>
      <c r="I55" s="117"/>
      <c r="J55" s="143">
        <v>129.26006999999998</v>
      </c>
      <c r="K55" s="144">
        <v>2.9746815357505922E-3</v>
      </c>
      <c r="L55" s="145">
        <v>5.36</v>
      </c>
      <c r="M55" s="330">
        <v>2.0609604333681233</v>
      </c>
      <c r="N55" s="331">
        <v>2.6962220000000006</v>
      </c>
      <c r="O55" s="120"/>
      <c r="P55" s="143">
        <v>219.54406853492085</v>
      </c>
      <c r="Q55" s="144">
        <v>6.0000000000000001E-3</v>
      </c>
      <c r="R55" s="145">
        <v>5.36</v>
      </c>
      <c r="S55" s="146">
        <v>7.0605372440830552</v>
      </c>
      <c r="T55" s="117"/>
      <c r="U55" s="149">
        <v>0.58876594053571429</v>
      </c>
      <c r="V55" s="150">
        <v>0.29189852869840333</v>
      </c>
      <c r="W55" s="151">
        <v>0.39697054267857146</v>
      </c>
      <c r="X55" s="124">
        <v>339.59975742874468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87.969199999999958</v>
      </c>
      <c r="F56" s="333" t="s">
        <v>21</v>
      </c>
      <c r="G56" s="259">
        <v>5.36</v>
      </c>
      <c r="H56" s="334">
        <v>0.51743290809942</v>
      </c>
      <c r="I56" s="117"/>
      <c r="J56" s="262">
        <v>121.84654999999994</v>
      </c>
      <c r="K56" s="333" t="s">
        <v>21</v>
      </c>
      <c r="L56" s="259">
        <v>5.36</v>
      </c>
      <c r="M56" s="334">
        <v>5.0516924823181162</v>
      </c>
      <c r="N56" s="335">
        <v>0.52416900000000011</v>
      </c>
      <c r="O56" s="120"/>
      <c r="P56" s="262">
        <v>36.590678089153457</v>
      </c>
      <c r="Q56" s="333">
        <v>6.0000000000000001E-3</v>
      </c>
      <c r="R56" s="259">
        <v>5.36</v>
      </c>
      <c r="S56" s="265">
        <v>1.1767562073471753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91.579949999999997</v>
      </c>
      <c r="F58" s="336">
        <v>1.6124334407549346E-2</v>
      </c>
      <c r="G58" s="337">
        <v>2.8076923076923075</v>
      </c>
      <c r="H58" s="326">
        <v>4.1460230359363592</v>
      </c>
      <c r="I58" s="117"/>
      <c r="J58" s="320">
        <v>601.57995000000005</v>
      </c>
      <c r="K58" s="336">
        <v>1.0525218345986759E-2</v>
      </c>
      <c r="L58" s="337">
        <v>3.4304901117798798</v>
      </c>
      <c r="M58" s="338">
        <v>21.72104118959335</v>
      </c>
      <c r="N58" s="339">
        <v>20.75172512270403</v>
      </c>
      <c r="O58" s="120"/>
      <c r="P58" s="320">
        <v>2220.9529248783183</v>
      </c>
      <c r="Q58" s="336">
        <v>8.9312175651771915E-3</v>
      </c>
      <c r="R58" s="337">
        <v>4.5</v>
      </c>
      <c r="S58" s="326">
        <v>89.261161983472036</v>
      </c>
      <c r="T58" s="117"/>
      <c r="U58" s="327">
        <v>0.27086569159630408</v>
      </c>
      <c r="V58" s="328">
        <v>0.24334257707305343</v>
      </c>
      <c r="W58" s="329">
        <v>0.30696987392318636</v>
      </c>
      <c r="X58" s="124">
        <v>1600.9821762821657</v>
      </c>
      <c r="Y58" s="242">
        <v>9.3833829209751061E-3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3.542270000000002</v>
      </c>
      <c r="I60" s="117"/>
      <c r="J60" s="113">
        <v>26</v>
      </c>
      <c r="K60" s="251">
        <v>203.30824979420103</v>
      </c>
      <c r="L60" s="198">
        <v>5</v>
      </c>
      <c r="M60" s="199">
        <v>26.430072473246135</v>
      </c>
      <c r="N60" s="340">
        <v>8.8602744946492269</v>
      </c>
      <c r="O60" s="120"/>
      <c r="P60" s="113">
        <v>46</v>
      </c>
      <c r="Q60" s="251">
        <v>272.29909594841331</v>
      </c>
      <c r="R60" s="198">
        <v>5</v>
      </c>
      <c r="S60" s="116">
        <v>62.628792068135056</v>
      </c>
      <c r="T60" s="117"/>
      <c r="U60" s="121">
        <v>0.56521739130434778</v>
      </c>
      <c r="V60" s="122">
        <v>0.42201153176469308</v>
      </c>
      <c r="W60" s="201">
        <v>0.25617510690227169</v>
      </c>
      <c r="X60" s="124">
        <v>33</v>
      </c>
      <c r="Y60" s="127">
        <v>209.616905991533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287.75999999999976</v>
      </c>
      <c r="G61" s="145">
        <v>5</v>
      </c>
      <c r="H61" s="341">
        <v>-1.4387999999999987</v>
      </c>
      <c r="I61" s="117"/>
      <c r="J61" s="143">
        <v>12</v>
      </c>
      <c r="K61" s="256">
        <v>217.85999999999996</v>
      </c>
      <c r="L61" s="145">
        <v>5</v>
      </c>
      <c r="M61" s="341">
        <v>13.071599999999998</v>
      </c>
      <c r="N61" s="342">
        <v>-0.83879999999999988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0.6</v>
      </c>
      <c r="V61" s="150">
        <v>0.6411418481459682</v>
      </c>
      <c r="W61" s="151">
        <v>-5.8774068779954586E-2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9</v>
      </c>
      <c r="K62" s="256">
        <v>83.611111111111114</v>
      </c>
      <c r="L62" s="145">
        <v>5</v>
      </c>
      <c r="M62" s="343">
        <v>3.7625000000000002</v>
      </c>
      <c r="N62" s="344">
        <v>2.8325</v>
      </c>
      <c r="O62" s="120"/>
      <c r="P62" s="143">
        <v>21</v>
      </c>
      <c r="Q62" s="256">
        <v>105.35714285714286</v>
      </c>
      <c r="R62" s="145">
        <v>5</v>
      </c>
      <c r="S62" s="146">
        <v>11.0625</v>
      </c>
      <c r="T62" s="117"/>
      <c r="U62" s="149">
        <v>0.42857142857142855</v>
      </c>
      <c r="V62" s="150">
        <v>0.34011299435028253</v>
      </c>
      <c r="W62" s="151">
        <v>0.35075227540090398</v>
      </c>
      <c r="X62" s="124">
        <v>15</v>
      </c>
      <c r="Y62" s="127">
        <v>107.67333333333333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5</v>
      </c>
      <c r="K63" s="256">
        <v>17.684898929845417</v>
      </c>
      <c r="L63" s="145">
        <v>5</v>
      </c>
      <c r="M63" s="345">
        <v>0.44212247324613546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</v>
      </c>
      <c r="W63" s="151">
        <v>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4.7485700000000008</v>
      </c>
      <c r="I64" s="117"/>
      <c r="J64" s="219"/>
      <c r="K64" s="220"/>
      <c r="L64" s="221"/>
      <c r="M64" s="347">
        <v>9.1538500000000003</v>
      </c>
      <c r="N64" s="335">
        <v>6.7781500000000001</v>
      </c>
      <c r="O64" s="120"/>
      <c r="P64" s="219"/>
      <c r="Q64" s="220"/>
      <c r="R64" s="221"/>
      <c r="S64" s="265">
        <v>30.736169594888917</v>
      </c>
      <c r="T64" s="117"/>
      <c r="U64" s="228"/>
      <c r="V64" s="229">
        <v>0.2978201292044596</v>
      </c>
      <c r="W64" s="267">
        <v>0.57026374234693999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8.0896264325022607</v>
      </c>
      <c r="I66" s="297"/>
      <c r="J66" s="293"/>
      <c r="K66" s="298"/>
      <c r="L66" s="295"/>
      <c r="M66" s="349">
        <v>56.290720161859056</v>
      </c>
      <c r="N66" s="350">
        <v>34.493271742353251</v>
      </c>
      <c r="O66" s="300"/>
      <c r="P66" s="293"/>
      <c r="Q66" s="294"/>
      <c r="R66" s="301"/>
      <c r="S66" s="296">
        <v>172.32414019942183</v>
      </c>
      <c r="T66" s="302"/>
      <c r="U66" s="303"/>
      <c r="V66" s="304">
        <v>0.32665603377864944</v>
      </c>
      <c r="W66" s="305">
        <v>0.29363320975364876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159.71199953494042</v>
      </c>
      <c r="I68" s="297"/>
      <c r="J68" s="293"/>
      <c r="K68" s="298"/>
      <c r="L68" s="295"/>
      <c r="M68" s="296">
        <v>1040.2662912780413</v>
      </c>
      <c r="N68" s="299">
        <v>556.67199336032309</v>
      </c>
      <c r="O68" s="300"/>
      <c r="P68" s="293"/>
      <c r="Q68" s="294"/>
      <c r="R68" s="301"/>
      <c r="S68" s="296">
        <v>2688.8716109680781</v>
      </c>
      <c r="T68" s="302"/>
      <c r="U68" s="303"/>
      <c r="V68" s="304">
        <v>0.38687837940447917</v>
      </c>
      <c r="W68" s="305">
        <v>0.26934477455195877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-19.273413717488967</v>
      </c>
      <c r="F13" s="114"/>
      <c r="G13" s="115"/>
      <c r="H13" s="116">
        <v>1.5477083494018777</v>
      </c>
      <c r="I13" s="117"/>
      <c r="J13" s="113">
        <v>-205.4642723049335</v>
      </c>
      <c r="K13" s="114"/>
      <c r="L13" s="115"/>
      <c r="M13" s="118">
        <v>24.273828127022497</v>
      </c>
      <c r="N13" s="119">
        <v>7.1361685467378653</v>
      </c>
      <c r="O13" s="120"/>
      <c r="P13" s="113">
        <v>524.34755267192691</v>
      </c>
      <c r="Q13" s="114"/>
      <c r="R13" s="115"/>
      <c r="S13" s="116">
        <v>49.765673782884448</v>
      </c>
      <c r="T13" s="117"/>
      <c r="U13" s="121">
        <v>-0.39184748981461942</v>
      </c>
      <c r="V13" s="122">
        <v>0.4877624732445765</v>
      </c>
      <c r="W13" s="123">
        <v>9.4804797836580551E-2</v>
      </c>
      <c r="X13" s="124">
        <v>255.84427435146239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45.834576282511101</v>
      </c>
      <c r="F14" s="133">
        <v>0.01</v>
      </c>
      <c r="G14" s="134">
        <v>5</v>
      </c>
      <c r="H14" s="135">
        <v>2.291728814125555</v>
      </c>
      <c r="I14" s="117"/>
      <c r="J14" s="132">
        <v>275.00745769506659</v>
      </c>
      <c r="K14" s="133">
        <v>0.01</v>
      </c>
      <c r="L14" s="134">
        <v>5</v>
      </c>
      <c r="M14" s="136">
        <v>13.750372884753331</v>
      </c>
      <c r="N14" s="137">
        <v>10.068366153198074</v>
      </c>
      <c r="O14" s="120"/>
      <c r="P14" s="132">
        <v>366.67661026008875</v>
      </c>
      <c r="Q14" s="133">
        <v>0.01</v>
      </c>
      <c r="R14" s="134">
        <v>5</v>
      </c>
      <c r="S14" s="135">
        <v>18.33383051300444</v>
      </c>
      <c r="T14" s="117"/>
      <c r="U14" s="138">
        <v>0.75000000000000011</v>
      </c>
      <c r="V14" s="139">
        <v>0.75</v>
      </c>
      <c r="W14" s="140">
        <v>0.74999999999999989</v>
      </c>
      <c r="X14" s="124">
        <v>268.48976408528199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-84.243980000000008</v>
      </c>
      <c r="F15" s="144">
        <v>7.000000000000001E-3</v>
      </c>
      <c r="G15" s="145">
        <v>5.37</v>
      </c>
      <c r="H15" s="146">
        <v>-3.1667312082000003</v>
      </c>
      <c r="I15" s="117"/>
      <c r="J15" s="143">
        <v>-93.809069999999991</v>
      </c>
      <c r="K15" s="144">
        <v>7.000000000000001E-3</v>
      </c>
      <c r="L15" s="145">
        <v>5.37</v>
      </c>
      <c r="M15" s="147">
        <v>-3.5262829413000003</v>
      </c>
      <c r="N15" s="148">
        <v>-9.3851999999999908E-2</v>
      </c>
      <c r="O15" s="120"/>
      <c r="P15" s="143">
        <v>183.33830513004438</v>
      </c>
      <c r="Q15" s="144">
        <v>4.0000000000000001E-3</v>
      </c>
      <c r="R15" s="145">
        <v>5.36</v>
      </c>
      <c r="S15" s="146">
        <v>3.9307732619881515</v>
      </c>
      <c r="T15" s="117"/>
      <c r="U15" s="149">
        <v>-0.51167196038743745</v>
      </c>
      <c r="V15" s="150">
        <v>-0.89709650144420605</v>
      </c>
      <c r="W15" s="151" t="s">
        <v>21</v>
      </c>
      <c r="X15" s="124">
        <v>-676.89672917275323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40.733489999999989</v>
      </c>
      <c r="F16" s="152"/>
      <c r="G16" s="153"/>
      <c r="H16" s="146">
        <v>1.4048355343699572</v>
      </c>
      <c r="I16" s="117"/>
      <c r="J16" s="143">
        <v>-686.50922000000014</v>
      </c>
      <c r="K16" s="152"/>
      <c r="L16" s="153"/>
      <c r="M16" s="147">
        <v>-12.185544754524516</v>
      </c>
      <c r="N16" s="148">
        <v>8.6376078189462984</v>
      </c>
      <c r="O16" s="120"/>
      <c r="P16" s="143">
        <v>-150.33741020663646</v>
      </c>
      <c r="Q16" s="154"/>
      <c r="R16" s="155"/>
      <c r="S16" s="146">
        <v>-4.1141115671181971</v>
      </c>
      <c r="T16" s="117"/>
      <c r="U16" s="149" t="s">
        <v>21</v>
      </c>
      <c r="V16" s="150" t="s">
        <v>21</v>
      </c>
      <c r="W16" s="151" t="s">
        <v>21</v>
      </c>
      <c r="X16" s="124">
        <v>-77.11328548207149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-21.59750000000005</v>
      </c>
      <c r="F17" s="152"/>
      <c r="G17" s="153"/>
      <c r="H17" s="146">
        <v>1.0178752091063659</v>
      </c>
      <c r="I17" s="117"/>
      <c r="J17" s="143">
        <v>299.84656000000007</v>
      </c>
      <c r="K17" s="152"/>
      <c r="L17" s="153"/>
      <c r="M17" s="147">
        <v>26.235282938093683</v>
      </c>
      <c r="N17" s="148">
        <v>-11.475953425406505</v>
      </c>
      <c r="O17" s="120"/>
      <c r="P17" s="143">
        <v>124.67004748843021</v>
      </c>
      <c r="Q17" s="154"/>
      <c r="R17" s="155"/>
      <c r="S17" s="146">
        <v>31.615181575010055</v>
      </c>
      <c r="T17" s="117"/>
      <c r="U17" s="149">
        <v>2.4051210859434926</v>
      </c>
      <c r="V17" s="150">
        <v>0.82983179697538523</v>
      </c>
      <c r="W17" s="151">
        <v>-0.18692104819114566</v>
      </c>
      <c r="X17" s="124">
        <v>741.36452492100511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209.50245999999999</v>
      </c>
      <c r="F18" s="160">
        <v>3.0530484584589961E-3</v>
      </c>
      <c r="G18" s="161">
        <v>1</v>
      </c>
      <c r="H18" s="162">
        <v>0.63962116254636747</v>
      </c>
      <c r="I18" s="163"/>
      <c r="J18" s="159">
        <v>2130.0625199999995</v>
      </c>
      <c r="K18" s="160">
        <v>2.7359522435565311E-3</v>
      </c>
      <c r="L18" s="161">
        <v>1</v>
      </c>
      <c r="M18" s="164">
        <v>5.8277493305096773</v>
      </c>
      <c r="N18" s="165">
        <v>2.3668674309934898</v>
      </c>
      <c r="O18" s="166"/>
      <c r="P18" s="159">
        <v>2502.56</v>
      </c>
      <c r="Q18" s="167">
        <v>5.1000000000000004E-3</v>
      </c>
      <c r="R18" s="168">
        <v>1</v>
      </c>
      <c r="S18" s="162">
        <v>12.763056000000001</v>
      </c>
      <c r="T18" s="163"/>
      <c r="U18" s="169">
        <v>0.8511534268908636</v>
      </c>
      <c r="V18" s="170">
        <v>0.4566108093946839</v>
      </c>
      <c r="W18" s="171">
        <v>0.14281675118050804</v>
      </c>
      <c r="X18" s="124">
        <v>2630.5964805206627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-11.879270000000048</v>
      </c>
      <c r="F19" s="160">
        <v>4.7840000000000001E-3</v>
      </c>
      <c r="G19" s="161">
        <v>8</v>
      </c>
      <c r="H19" s="162">
        <v>-0.45464342144000186</v>
      </c>
      <c r="I19" s="163"/>
      <c r="J19" s="159">
        <v>421.92325000000011</v>
      </c>
      <c r="K19" s="160">
        <v>4.7840000000000001E-3</v>
      </c>
      <c r="L19" s="161">
        <v>8</v>
      </c>
      <c r="M19" s="164">
        <v>16.147846624000003</v>
      </c>
      <c r="N19" s="165">
        <v>-17.395868806399996</v>
      </c>
      <c r="O19" s="166"/>
      <c r="P19" s="159">
        <v>201.67213564304885</v>
      </c>
      <c r="Q19" s="167">
        <v>4.7840000000000001E-3</v>
      </c>
      <c r="R19" s="168">
        <v>8</v>
      </c>
      <c r="S19" s="162">
        <v>7.7183959753307656</v>
      </c>
      <c r="T19" s="163"/>
      <c r="U19" s="169">
        <v>2.0921246688575086</v>
      </c>
      <c r="V19" s="170">
        <v>2.0921246688575081</v>
      </c>
      <c r="W19" s="171">
        <v>-0.59486708719277093</v>
      </c>
      <c r="X19" s="124">
        <v>786.44811601149422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77.852210000000014</v>
      </c>
      <c r="F20" s="179">
        <v>2.5999999999999999E-3</v>
      </c>
      <c r="G20" s="180">
        <v>8</v>
      </c>
      <c r="H20" s="181">
        <v>1.6193259680000003</v>
      </c>
      <c r="I20" s="163"/>
      <c r="J20" s="178">
        <v>392.67067997999999</v>
      </c>
      <c r="K20" s="179">
        <v>2.5999999999999999E-3</v>
      </c>
      <c r="L20" s="180">
        <v>8</v>
      </c>
      <c r="M20" s="182">
        <v>8.1675501435840001</v>
      </c>
      <c r="N20" s="183">
        <v>3.1092728000000003</v>
      </c>
      <c r="O20" s="166"/>
      <c r="P20" s="178">
        <v>597.68100000000004</v>
      </c>
      <c r="Q20" s="179">
        <v>2.5999999999999999E-3</v>
      </c>
      <c r="R20" s="180">
        <v>8</v>
      </c>
      <c r="S20" s="181">
        <v>12.4317648</v>
      </c>
      <c r="T20" s="163"/>
      <c r="U20" s="184">
        <v>0.65699040120064045</v>
      </c>
      <c r="V20" s="185">
        <v>0.65699040120064045</v>
      </c>
      <c r="W20" s="186">
        <v>0.20152502154000962</v>
      </c>
      <c r="X20" s="124">
        <v>567.23229267738975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211.27518000000001</v>
      </c>
      <c r="F22" s="197">
        <v>5.2983483206035006E-2</v>
      </c>
      <c r="G22" s="198">
        <v>2.5698864758144127</v>
      </c>
      <c r="H22" s="116">
        <v>28.767553224539057</v>
      </c>
      <c r="I22" s="117"/>
      <c r="J22" s="113">
        <v>1058.7683</v>
      </c>
      <c r="K22" s="197">
        <v>4.5577827062891908E-2</v>
      </c>
      <c r="L22" s="198">
        <v>2.5975740131578946</v>
      </c>
      <c r="M22" s="199">
        <v>125.34946274967405</v>
      </c>
      <c r="N22" s="200">
        <v>97.859604332877723</v>
      </c>
      <c r="O22" s="120"/>
      <c r="P22" s="113">
        <v>1944.329991722617</v>
      </c>
      <c r="Q22" s="197">
        <v>4.1280859715578384E-2</v>
      </c>
      <c r="R22" s="198">
        <v>2.5</v>
      </c>
      <c r="S22" s="116">
        <v>200.6590340727326</v>
      </c>
      <c r="T22" s="117"/>
      <c r="U22" s="121">
        <v>0.54454146390138414</v>
      </c>
      <c r="V22" s="122">
        <v>0.6246888575384989</v>
      </c>
      <c r="W22" s="201">
        <v>0.73057707224747481</v>
      </c>
      <c r="X22" s="202">
        <v>1293.7869945059892</v>
      </c>
      <c r="Y22" s="125">
        <v>4.141280305559427E-2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202.6</v>
      </c>
      <c r="F23" s="133">
        <v>4.1344890993913488E-2</v>
      </c>
      <c r="G23" s="134">
        <v>2.5698864758144127</v>
      </c>
      <c r="H23" s="135">
        <v>21.526589600000001</v>
      </c>
      <c r="I23" s="117"/>
      <c r="J23" s="132">
        <v>984.96</v>
      </c>
      <c r="K23" s="133">
        <v>3.8791054370977754E-2</v>
      </c>
      <c r="L23" s="134">
        <v>2.5975740131578946</v>
      </c>
      <c r="M23" s="203">
        <v>99.247164749999982</v>
      </c>
      <c r="N23" s="204">
        <v>80.120965193999993</v>
      </c>
      <c r="O23" s="120"/>
      <c r="P23" s="132">
        <v>1803.9363561114701</v>
      </c>
      <c r="Q23" s="133">
        <v>3.3500000000000002E-2</v>
      </c>
      <c r="R23" s="134">
        <v>2.5</v>
      </c>
      <c r="S23" s="135">
        <v>151.07966982433564</v>
      </c>
      <c r="T23" s="117"/>
      <c r="U23" s="138">
        <v>0.54600595894810866</v>
      </c>
      <c r="V23" s="139">
        <v>0.65691939137408295</v>
      </c>
      <c r="W23" s="205">
        <v>0.79629761697204415</v>
      </c>
      <c r="X23" s="124">
        <v>1149.90696208232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8.6751799999999992</v>
      </c>
      <c r="F24" s="144">
        <v>4.3200000000000002E-2</v>
      </c>
      <c r="G24" s="145">
        <v>1.5799999999999998</v>
      </c>
      <c r="H24" s="146">
        <v>0.59213308607999993</v>
      </c>
      <c r="I24" s="117"/>
      <c r="J24" s="143">
        <v>73.808300000000003</v>
      </c>
      <c r="K24" s="144">
        <v>4.3116456306404552E-2</v>
      </c>
      <c r="L24" s="145">
        <v>1.58</v>
      </c>
      <c r="M24" s="207">
        <v>5.0281167003599991</v>
      </c>
      <c r="N24" s="208">
        <v>4.5753690875999995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0.52572397373075663</v>
      </c>
      <c r="V24" s="150">
        <v>0.55655665102244967</v>
      </c>
      <c r="W24" s="209">
        <v>0.49417077216973204</v>
      </c>
      <c r="X24" s="124">
        <v>143.88003242366926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1.5740000000000001</v>
      </c>
      <c r="I25" s="117"/>
      <c r="J25" s="210"/>
      <c r="K25" s="152"/>
      <c r="L25" s="212"/>
      <c r="M25" s="214">
        <v>5.194</v>
      </c>
      <c r="N25" s="208">
        <v>0.60173855223553296</v>
      </c>
      <c r="O25" s="120"/>
      <c r="P25" s="210"/>
      <c r="Q25" s="152"/>
      <c r="R25" s="155"/>
      <c r="S25" s="213">
        <v>10.82361813666882</v>
      </c>
      <c r="T25" s="117"/>
      <c r="U25" s="215"/>
      <c r="V25" s="150">
        <v>0.47987650103836305</v>
      </c>
      <c r="W25" s="209">
        <v>8.7215541789843157E-2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5.074830538459052</v>
      </c>
      <c r="I26" s="117"/>
      <c r="J26" s="219"/>
      <c r="K26" s="223"/>
      <c r="L26" s="221"/>
      <c r="M26" s="224">
        <v>15.880181299314065</v>
      </c>
      <c r="N26" s="225">
        <v>12.561531499042209</v>
      </c>
      <c r="O26" s="120"/>
      <c r="P26" s="219"/>
      <c r="Q26" s="223"/>
      <c r="R26" s="226"/>
      <c r="S26" s="227">
        <v>29.721415660150853</v>
      </c>
      <c r="T26" s="117"/>
      <c r="U26" s="228"/>
      <c r="V26" s="229">
        <v>0.53430097276979649</v>
      </c>
      <c r="W26" s="230">
        <v>0.73145348233689145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629.02683999999999</v>
      </c>
      <c r="F28" s="197">
        <v>1.621710805474456E-3</v>
      </c>
      <c r="G28" s="198">
        <v>7.3846748625225596</v>
      </c>
      <c r="H28" s="116">
        <v>7.5331040459060432</v>
      </c>
      <c r="I28" s="117"/>
      <c r="J28" s="113">
        <v>1737.1320800000001</v>
      </c>
      <c r="K28" s="197">
        <v>3.2284260930224634E-3</v>
      </c>
      <c r="L28" s="198">
        <v>7.3344155052965236</v>
      </c>
      <c r="M28" s="199">
        <v>41.132887622934454</v>
      </c>
      <c r="N28" s="200">
        <v>94.040165360609947</v>
      </c>
      <c r="O28" s="120"/>
      <c r="P28" s="113">
        <v>4709.4939767993146</v>
      </c>
      <c r="Q28" s="197">
        <v>7.7790452321428562E-3</v>
      </c>
      <c r="R28" s="198">
        <v>7</v>
      </c>
      <c r="S28" s="116">
        <v>256.44756666218348</v>
      </c>
      <c r="T28" s="117"/>
      <c r="U28" s="121">
        <v>0.36885747992411633</v>
      </c>
      <c r="V28" s="122">
        <v>0.16039492266705149</v>
      </c>
      <c r="W28" s="201">
        <v>0.31317595333468995</v>
      </c>
      <c r="X28" s="202">
        <v>4773.6747288100496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629.02683999999999</v>
      </c>
      <c r="F29" s="133">
        <v>1.3180875769353158E-4</v>
      </c>
      <c r="G29" s="134">
        <v>7.3846748625225596</v>
      </c>
      <c r="H29" s="135">
        <v>0.61227259664000055</v>
      </c>
      <c r="I29" s="117"/>
      <c r="J29" s="132">
        <v>1737.1320800000001</v>
      </c>
      <c r="K29" s="133">
        <v>4.9417824980341933E-4</v>
      </c>
      <c r="L29" s="134">
        <v>7.3344155052965236</v>
      </c>
      <c r="M29" s="203">
        <v>6.2962501941100015</v>
      </c>
      <c r="N29" s="204">
        <v>11.961065936080004</v>
      </c>
      <c r="O29" s="120"/>
      <c r="P29" s="132">
        <v>4709.4939767993146</v>
      </c>
      <c r="Q29" s="133">
        <v>5.0000000000000001E-3</v>
      </c>
      <c r="R29" s="134">
        <v>7</v>
      </c>
      <c r="S29" s="135">
        <v>164.83228918797602</v>
      </c>
      <c r="T29" s="117"/>
      <c r="U29" s="138">
        <v>0.36885747992411633</v>
      </c>
      <c r="V29" s="139">
        <v>3.8197917562921846E-2</v>
      </c>
      <c r="W29" s="205">
        <v>5.9657873728520869E-2</v>
      </c>
      <c r="X29" s="124">
        <v>4773.6747288100496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0.99251999999999996</v>
      </c>
      <c r="I30" s="117"/>
      <c r="J30" s="210"/>
      <c r="K30" s="154"/>
      <c r="L30" s="212"/>
      <c r="M30" s="214">
        <v>1.9895699999999998</v>
      </c>
      <c r="N30" s="208">
        <v>0</v>
      </c>
      <c r="O30" s="120"/>
      <c r="P30" s="210"/>
      <c r="Q30" s="154"/>
      <c r="R30" s="155"/>
      <c r="S30" s="213">
        <v>14.128481930397944</v>
      </c>
      <c r="T30" s="117"/>
      <c r="U30" s="215"/>
      <c r="V30" s="150">
        <v>0.1408198000182431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4.7399214492660429</v>
      </c>
      <c r="I31" s="117"/>
      <c r="J31" s="210"/>
      <c r="K31" s="211"/>
      <c r="L31" s="212"/>
      <c r="M31" s="214">
        <v>30.153187428824449</v>
      </c>
      <c r="N31" s="208">
        <v>75.472779424529946</v>
      </c>
      <c r="O31" s="120"/>
      <c r="P31" s="210"/>
      <c r="Q31" s="154"/>
      <c r="R31" s="155"/>
      <c r="S31" s="213">
        <v>70.281269759306568</v>
      </c>
      <c r="T31" s="117"/>
      <c r="U31" s="215"/>
      <c r="V31" s="150">
        <v>0.42903589437257711</v>
      </c>
      <c r="W31" s="209">
        <v>0.96561990211348936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1.1883900000000001</v>
      </c>
      <c r="I32" s="117"/>
      <c r="J32" s="219"/>
      <c r="K32" s="223"/>
      <c r="L32" s="221"/>
      <c r="M32" s="224">
        <v>2.6938800000000001</v>
      </c>
      <c r="N32" s="225">
        <v>6.6063199999999993</v>
      </c>
      <c r="O32" s="120"/>
      <c r="P32" s="219"/>
      <c r="Q32" s="220"/>
      <c r="R32" s="226"/>
      <c r="S32" s="227">
        <v>7.2055257845029512</v>
      </c>
      <c r="T32" s="117"/>
      <c r="U32" s="228"/>
      <c r="V32" s="229">
        <v>0.37386307128256679</v>
      </c>
      <c r="W32" s="230">
        <v>0.90451412265088571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51.579949999999997</v>
      </c>
      <c r="F34" s="197">
        <v>1.2094654941996625E-2</v>
      </c>
      <c r="G34" s="198">
        <v>3.3000000000000003</v>
      </c>
      <c r="H34" s="116">
        <v>2.0586776006789478</v>
      </c>
      <c r="I34" s="117"/>
      <c r="J34" s="113">
        <v>256.57995</v>
      </c>
      <c r="K34" s="197">
        <v>7.4891502572893131E-3</v>
      </c>
      <c r="L34" s="198">
        <v>5.3713742071881612</v>
      </c>
      <c r="M34" s="199">
        <v>10.321448967788177</v>
      </c>
      <c r="N34" s="200">
        <v>10.583892436800001</v>
      </c>
      <c r="O34" s="120"/>
      <c r="P34" s="113">
        <v>414.11137538106226</v>
      </c>
      <c r="Q34" s="197">
        <v>8.8976128863525201E-3</v>
      </c>
      <c r="R34" s="198">
        <v>4.5</v>
      </c>
      <c r="S34" s="116">
        <v>16.580712194890673</v>
      </c>
      <c r="T34" s="117"/>
      <c r="U34" s="121">
        <v>0.61959164914003384</v>
      </c>
      <c r="V34" s="122">
        <v>0.62249732378617129</v>
      </c>
      <c r="W34" s="201">
        <v>0.59469636612311483</v>
      </c>
      <c r="X34" s="202">
        <v>421.71006490206042</v>
      </c>
      <c r="Y34" s="125">
        <v>9.3782898812647553E-3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31.5</v>
      </c>
      <c r="F35" s="133">
        <v>1.3199999999999998E-2</v>
      </c>
      <c r="G35" s="134">
        <v>3.3000000000000003</v>
      </c>
      <c r="H35" s="135">
        <v>1.3721399999999999</v>
      </c>
      <c r="I35" s="117"/>
      <c r="J35" s="132">
        <v>236.5</v>
      </c>
      <c r="K35" s="133">
        <v>5.7349665047664771E-3</v>
      </c>
      <c r="L35" s="134">
        <v>5.3713742071881612</v>
      </c>
      <c r="M35" s="203">
        <v>7.2853000000000003</v>
      </c>
      <c r="N35" s="204">
        <v>5.8613130000000018</v>
      </c>
      <c r="O35" s="120"/>
      <c r="P35" s="132">
        <v>388.70589148857385</v>
      </c>
      <c r="Q35" s="133">
        <v>7.4999999999999997E-3</v>
      </c>
      <c r="R35" s="134">
        <v>4.5</v>
      </c>
      <c r="S35" s="135">
        <v>13.118823837739367</v>
      </c>
      <c r="T35" s="117"/>
      <c r="U35" s="138">
        <v>0.60842916245572776</v>
      </c>
      <c r="V35" s="139">
        <v>0.55533179575459579</v>
      </c>
      <c r="W35" s="205">
        <v>0.43529329121697435</v>
      </c>
      <c r="X35" s="124">
        <v>398.96900971709982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20.07995</v>
      </c>
      <c r="F36" s="144">
        <v>9.9421361219376812E-3</v>
      </c>
      <c r="G36" s="145">
        <v>1.9321891666666668</v>
      </c>
      <c r="H36" s="146">
        <v>0.38573760067894797</v>
      </c>
      <c r="I36" s="117"/>
      <c r="J36" s="143">
        <v>20.07995</v>
      </c>
      <c r="K36" s="144">
        <v>9.9421361219376812E-3</v>
      </c>
      <c r="L36" s="145">
        <v>1.9321891666666668</v>
      </c>
      <c r="M36" s="207">
        <v>0.38573760067894797</v>
      </c>
      <c r="N36" s="208">
        <v>0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0.7903785688544589</v>
      </c>
      <c r="V36" s="150">
        <v>1.0122161086987422</v>
      </c>
      <c r="W36" s="209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0.30080000000000001</v>
      </c>
      <c r="I37" s="117"/>
      <c r="J37" s="210"/>
      <c r="K37" s="154"/>
      <c r="L37" s="212"/>
      <c r="M37" s="214">
        <v>0.80079999999999996</v>
      </c>
      <c r="N37" s="208">
        <v>0.30000000000000004</v>
      </c>
      <c r="O37" s="120"/>
      <c r="P37" s="210"/>
      <c r="Q37" s="154"/>
      <c r="R37" s="155"/>
      <c r="S37" s="213">
        <v>1.2423341261431868</v>
      </c>
      <c r="T37" s="117"/>
      <c r="U37" s="215"/>
      <c r="V37" s="150">
        <v>0.64459309548718191</v>
      </c>
      <c r="W37" s="209">
        <v>0.23712974463444311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1.8496113671092278</v>
      </c>
      <c r="N38" s="225">
        <v>4.4225794367999995</v>
      </c>
      <c r="O38" s="120"/>
      <c r="P38" s="219"/>
      <c r="Q38" s="220"/>
      <c r="R38" s="226"/>
      <c r="S38" s="227">
        <v>1.8384719726207948</v>
      </c>
      <c r="T38" s="117"/>
      <c r="U38" s="228"/>
      <c r="V38" s="246">
        <v>1.0060590504801405</v>
      </c>
      <c r="W38" s="247">
        <v>1.6225561927692205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26</v>
      </c>
      <c r="F40" s="251" t="s">
        <v>21</v>
      </c>
      <c r="G40" s="198">
        <v>5.1788132752262817</v>
      </c>
      <c r="H40" s="252">
        <v>13.761449999999982</v>
      </c>
      <c r="I40" s="117"/>
      <c r="J40" s="113">
        <v>120</v>
      </c>
      <c r="K40" s="251" t="s">
        <v>21</v>
      </c>
      <c r="L40" s="198">
        <v>5.1494368085819646</v>
      </c>
      <c r="M40" s="199">
        <v>92.500218297175607</v>
      </c>
      <c r="N40" s="200">
        <v>23.640040418580675</v>
      </c>
      <c r="O40" s="120"/>
      <c r="P40" s="113">
        <v>173</v>
      </c>
      <c r="Q40" s="251">
        <v>72.02786529057056</v>
      </c>
      <c r="R40" s="198">
        <v>5.1919547958663648</v>
      </c>
      <c r="S40" s="116">
        <v>64.696017769231219</v>
      </c>
      <c r="T40" s="117"/>
      <c r="U40" s="121">
        <v>0.69364161849710981</v>
      </c>
      <c r="V40" s="122">
        <v>1.4297667999771044</v>
      </c>
      <c r="W40" s="201">
        <v>0.41612778996512828</v>
      </c>
      <c r="X40" s="202">
        <v>193</v>
      </c>
      <c r="Y40" s="244">
        <v>57.292101661278259</v>
      </c>
      <c r="Z40" s="243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5.3549999999999898</v>
      </c>
      <c r="I41" s="117"/>
      <c r="J41" s="253">
        <v>41</v>
      </c>
      <c r="K41" s="254" t="s">
        <v>21</v>
      </c>
      <c r="L41" s="255">
        <v>5</v>
      </c>
      <c r="M41" s="147">
        <v>38.814618297175599</v>
      </c>
      <c r="N41" s="148">
        <v>9.0421756037658625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1.7826086956521738</v>
      </c>
      <c r="V41" s="150">
        <v>2.0238277162098952</v>
      </c>
      <c r="W41" s="151">
        <v>0.42204765068011207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7.4849999999999923</v>
      </c>
      <c r="I42" s="117"/>
      <c r="J42" s="253">
        <v>41</v>
      </c>
      <c r="K42" s="254" t="s">
        <v>21</v>
      </c>
      <c r="L42" s="255">
        <v>5</v>
      </c>
      <c r="M42" s="147">
        <v>51.279999999999994</v>
      </c>
      <c r="N42" s="148">
        <v>10.209999999999999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1</v>
      </c>
      <c r="V42" s="150">
        <v>1.4206117179416518</v>
      </c>
      <c r="W42" s="151">
        <v>0.46228212981842948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19.60824115988887</v>
      </c>
      <c r="G43" s="255">
        <v>5.6641635936976202</v>
      </c>
      <c r="H43" s="147">
        <v>0.77744999999999997</v>
      </c>
      <c r="I43" s="117"/>
      <c r="J43" s="253">
        <v>27</v>
      </c>
      <c r="K43" s="254">
        <v>10.551065832466385</v>
      </c>
      <c r="L43" s="255">
        <v>5.6641635936976202</v>
      </c>
      <c r="M43" s="147">
        <v>1.6136000000000001</v>
      </c>
      <c r="N43" s="148">
        <v>2.3718648148148147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0.54</v>
      </c>
      <c r="V43" s="150">
        <v>0.31198301511300275</v>
      </c>
      <c r="W43" s="151">
        <v>0.25998874083250834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11</v>
      </c>
      <c r="K44" s="258">
        <v>14.399999999999999</v>
      </c>
      <c r="L44" s="259">
        <v>5</v>
      </c>
      <c r="M44" s="260">
        <v>0.79199999999999993</v>
      </c>
      <c r="N44" s="261">
        <v>2.0159999999999996</v>
      </c>
      <c r="O44" s="120"/>
      <c r="P44" s="262">
        <v>59</v>
      </c>
      <c r="Q44" s="263">
        <v>14.399999999999999</v>
      </c>
      <c r="R44" s="264">
        <v>5</v>
      </c>
      <c r="S44" s="265">
        <v>4.2480000000000002</v>
      </c>
      <c r="T44" s="117"/>
      <c r="U44" s="266">
        <v>0.1864406779661017</v>
      </c>
      <c r="V44" s="229">
        <v>0.18644067796610167</v>
      </c>
      <c r="W44" s="267">
        <v>0.48275862068965503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4.8814599999999997</v>
      </c>
      <c r="I46" s="117"/>
      <c r="J46" s="274"/>
      <c r="K46" s="275"/>
      <c r="L46" s="276"/>
      <c r="M46" s="199">
        <v>1.3156999999999996</v>
      </c>
      <c r="N46" s="200">
        <v>3.7002600000000019</v>
      </c>
      <c r="O46" s="120"/>
      <c r="P46" s="274"/>
      <c r="Q46" s="275"/>
      <c r="R46" s="276"/>
      <c r="S46" s="116">
        <v>-5.6636993781390448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-0.61354000000000042</v>
      </c>
      <c r="I47" s="117"/>
      <c r="J47" s="278"/>
      <c r="K47" s="279"/>
      <c r="L47" s="280"/>
      <c r="M47" s="203">
        <v>-4.1793000000000005</v>
      </c>
      <c r="N47" s="204">
        <v>-4.2329099999999995</v>
      </c>
      <c r="O47" s="120"/>
      <c r="P47" s="281"/>
      <c r="Q47" s="282"/>
      <c r="R47" s="283"/>
      <c r="S47" s="135">
        <v>-11.607125074042397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5.4950000000000001</v>
      </c>
      <c r="I48" s="117"/>
      <c r="J48" s="219"/>
      <c r="K48" s="220"/>
      <c r="L48" s="221"/>
      <c r="M48" s="286">
        <v>5.4950000000000001</v>
      </c>
      <c r="N48" s="225">
        <v>7.9331700000000014</v>
      </c>
      <c r="O48" s="120"/>
      <c r="P48" s="287"/>
      <c r="Q48" s="288"/>
      <c r="R48" s="289"/>
      <c r="S48" s="265">
        <v>5.9434256959033522</v>
      </c>
      <c r="T48" s="117"/>
      <c r="U48" s="228"/>
      <c r="V48" s="229">
        <v>0.92455097130053465</v>
      </c>
      <c r="W48" s="230">
        <v>1.9979659255449664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58.549953220525914</v>
      </c>
      <c r="I50" s="297"/>
      <c r="J50" s="293"/>
      <c r="K50" s="298"/>
      <c r="L50" s="295"/>
      <c r="M50" s="296">
        <v>294.89354576459482</v>
      </c>
      <c r="N50" s="299">
        <v>236.96013109560622</v>
      </c>
      <c r="O50" s="300"/>
      <c r="P50" s="293"/>
      <c r="Q50" s="294"/>
      <c r="R50" s="301"/>
      <c r="S50" s="296">
        <v>582.48530510378328</v>
      </c>
      <c r="T50" s="302"/>
      <c r="U50" s="303"/>
      <c r="V50" s="304">
        <v>0.50626778595221844</v>
      </c>
      <c r="W50" s="305">
        <v>0.41034197367927372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0.90852390687770068</v>
      </c>
      <c r="F53" s="321"/>
      <c r="G53" s="322"/>
      <c r="H53" s="323">
        <v>-0.20218171713234073</v>
      </c>
      <c r="I53" s="117"/>
      <c r="J53" s="320">
        <v>64.895073441266135</v>
      </c>
      <c r="K53" s="321"/>
      <c r="L53" s="322"/>
      <c r="M53" s="324">
        <v>2.0589392347907793</v>
      </c>
      <c r="N53" s="325">
        <v>1.3453359388720401</v>
      </c>
      <c r="O53" s="120"/>
      <c r="P53" s="320">
        <v>104.18179178161755</v>
      </c>
      <c r="Q53" s="321"/>
      <c r="R53" s="322"/>
      <c r="S53" s="326">
        <v>4.2571221141280677</v>
      </c>
      <c r="T53" s="117"/>
      <c r="U53" s="327">
        <v>0.62290225894076634</v>
      </c>
      <c r="V53" s="328">
        <v>0.48364580098790183</v>
      </c>
      <c r="W53" s="329">
        <v>0.32866058714074015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-2.1175160931223078</v>
      </c>
      <c r="F54" s="144">
        <v>0.01</v>
      </c>
      <c r="G54" s="145">
        <v>5</v>
      </c>
      <c r="H54" s="213">
        <v>-0.1058758046561154</v>
      </c>
      <c r="I54" s="117"/>
      <c r="J54" s="143">
        <v>-12.705096558733848</v>
      </c>
      <c r="K54" s="144">
        <v>0.01</v>
      </c>
      <c r="L54" s="145">
        <v>5</v>
      </c>
      <c r="M54" s="330">
        <v>-0.6352548279366923</v>
      </c>
      <c r="N54" s="331">
        <v>1.70557913887204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-0.25000000000000006</v>
      </c>
      <c r="V54" s="150">
        <v>-0.25</v>
      </c>
      <c r="W54" s="151">
        <v>0.74999999999999989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6.4333300000000051</v>
      </c>
      <c r="F55" s="144">
        <v>2.9746815357505922E-3</v>
      </c>
      <c r="G55" s="145">
        <v>5.36</v>
      </c>
      <c r="H55" s="332">
        <v>0.1025748986891324</v>
      </c>
      <c r="I55" s="117"/>
      <c r="J55" s="143">
        <v>46.020229999999998</v>
      </c>
      <c r="K55" s="144">
        <v>2.9746815357505922E-3</v>
      </c>
      <c r="L55" s="145">
        <v>5.36</v>
      </c>
      <c r="M55" s="330">
        <v>0.73376003250269572</v>
      </c>
      <c r="N55" s="331">
        <v>-0.17592139999999995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1.0061629333650794</v>
      </c>
      <c r="V55" s="150">
        <v>0.49883571663962584</v>
      </c>
      <c r="W55" s="151">
        <v>-9.6698129533333302E-2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-3.4072899999999962</v>
      </c>
      <c r="F56" s="333" t="s">
        <v>21</v>
      </c>
      <c r="G56" s="259">
        <v>5.36</v>
      </c>
      <c r="H56" s="334">
        <v>-0.19888081116535772</v>
      </c>
      <c r="I56" s="117"/>
      <c r="J56" s="262">
        <v>31.579939999999993</v>
      </c>
      <c r="K56" s="333" t="s">
        <v>21</v>
      </c>
      <c r="L56" s="259">
        <v>5.36</v>
      </c>
      <c r="M56" s="334">
        <v>1.960434030224776</v>
      </c>
      <c r="N56" s="335">
        <v>-0.18432180000000004</v>
      </c>
      <c r="O56" s="120"/>
      <c r="P56" s="262">
        <v>7.6230579352403112</v>
      </c>
      <c r="Q56" s="333">
        <v>6.0000000000000001E-3</v>
      </c>
      <c r="R56" s="259">
        <v>5.36</v>
      </c>
      <c r="S56" s="265">
        <v>0.24515754319732844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51.579949999999997</v>
      </c>
      <c r="F58" s="336">
        <v>1.2094654941996625E-2</v>
      </c>
      <c r="G58" s="337">
        <v>3.3000000000000003</v>
      </c>
      <c r="H58" s="326">
        <v>2.0586776006789478</v>
      </c>
      <c r="I58" s="117"/>
      <c r="J58" s="320">
        <v>256.57995</v>
      </c>
      <c r="K58" s="336">
        <v>7.4891502572893131E-3</v>
      </c>
      <c r="L58" s="337">
        <v>5.3713742071881612</v>
      </c>
      <c r="M58" s="338">
        <v>10.321448967788177</v>
      </c>
      <c r="N58" s="339">
        <v>10.583892436800001</v>
      </c>
      <c r="O58" s="120"/>
      <c r="P58" s="320">
        <v>414.11137538106226</v>
      </c>
      <c r="Q58" s="336">
        <v>8.8976128863525201E-3</v>
      </c>
      <c r="R58" s="337">
        <v>4.5</v>
      </c>
      <c r="S58" s="326">
        <v>16.580712194890673</v>
      </c>
      <c r="T58" s="117"/>
      <c r="U58" s="327">
        <v>0.61959164914003384</v>
      </c>
      <c r="V58" s="328">
        <v>0.62249732378617129</v>
      </c>
      <c r="W58" s="329">
        <v>0.59469636612311483</v>
      </c>
      <c r="X58" s="124">
        <v>421.71006490206042</v>
      </c>
      <c r="Y58" s="242">
        <v>9.3782898812647553E-3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0.83824999999999994</v>
      </c>
      <c r="I60" s="117"/>
      <c r="J60" s="113">
        <v>5</v>
      </c>
      <c r="K60" s="251">
        <v>321.61599999999999</v>
      </c>
      <c r="L60" s="198">
        <v>5</v>
      </c>
      <c r="M60" s="199">
        <v>8.0404</v>
      </c>
      <c r="N60" s="340">
        <v>3.1405199999999995</v>
      </c>
      <c r="O60" s="120"/>
      <c r="P60" s="113">
        <v>10</v>
      </c>
      <c r="Q60" s="251">
        <v>265.53786320502172</v>
      </c>
      <c r="R60" s="198">
        <v>5</v>
      </c>
      <c r="S60" s="116">
        <v>13.276893160251085</v>
      </c>
      <c r="T60" s="117"/>
      <c r="U60" s="121">
        <v>0.5</v>
      </c>
      <c r="V60" s="122">
        <v>0.60559348508367039</v>
      </c>
      <c r="W60" s="201">
        <v>0.33314902773993893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2.0387999999999997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1.4114184814596822</v>
      </c>
      <c r="W61" s="151">
        <v>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-0.23250000000000001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0.2</v>
      </c>
      <c r="V62" s="150">
        <v>0.24007386888273319</v>
      </c>
      <c r="W62" s="151">
        <v>-0.11194029850746269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0.83824999999999994</v>
      </c>
      <c r="I64" s="117"/>
      <c r="J64" s="219"/>
      <c r="K64" s="220"/>
      <c r="L64" s="221"/>
      <c r="M64" s="347">
        <v>1.6352</v>
      </c>
      <c r="N64" s="335">
        <v>1.33422</v>
      </c>
      <c r="O64" s="120"/>
      <c r="P64" s="219"/>
      <c r="Q64" s="220"/>
      <c r="R64" s="221"/>
      <c r="S64" s="265">
        <v>6.4033686656018585</v>
      </c>
      <c r="T64" s="117"/>
      <c r="U64" s="228"/>
      <c r="V64" s="229">
        <v>0.25536558730158732</v>
      </c>
      <c r="W64" s="267">
        <v>0.41907214857142938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2.6947458835466072</v>
      </c>
      <c r="I66" s="297"/>
      <c r="J66" s="293"/>
      <c r="K66" s="298"/>
      <c r="L66" s="295"/>
      <c r="M66" s="349">
        <v>20.420788202578954</v>
      </c>
      <c r="N66" s="350">
        <v>15.069748375672042</v>
      </c>
      <c r="O66" s="300"/>
      <c r="P66" s="293"/>
      <c r="Q66" s="294"/>
      <c r="R66" s="301"/>
      <c r="S66" s="296">
        <v>34.114727469269823</v>
      </c>
      <c r="T66" s="302"/>
      <c r="U66" s="303"/>
      <c r="V66" s="304">
        <v>0.59859156784921641</v>
      </c>
      <c r="W66" s="305">
        <v>0.48119566491546928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59.388203220525916</v>
      </c>
      <c r="I68" s="297"/>
      <c r="J68" s="293"/>
      <c r="K68" s="298"/>
      <c r="L68" s="295"/>
      <c r="M68" s="296">
        <v>302.9339457645948</v>
      </c>
      <c r="N68" s="299">
        <v>240.10065109560622</v>
      </c>
      <c r="O68" s="300"/>
      <c r="P68" s="293"/>
      <c r="Q68" s="294"/>
      <c r="R68" s="301"/>
      <c r="S68" s="296">
        <v>595.7621982640344</v>
      </c>
      <c r="T68" s="302"/>
      <c r="U68" s="303"/>
      <c r="V68" s="304">
        <v>0.50848131460388202</v>
      </c>
      <c r="W68" s="305">
        <v>0.40910209556232713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-11.766650800284218</v>
      </c>
      <c r="F13" s="114"/>
      <c r="G13" s="115"/>
      <c r="H13" s="116">
        <v>2.0757354654525693</v>
      </c>
      <c r="I13" s="117"/>
      <c r="J13" s="113">
        <v>-696.99378480170526</v>
      </c>
      <c r="K13" s="114"/>
      <c r="L13" s="115"/>
      <c r="M13" s="118">
        <v>-6.740677794389291</v>
      </c>
      <c r="N13" s="119">
        <v>12.121650315453797</v>
      </c>
      <c r="O13" s="120"/>
      <c r="P13" s="113">
        <v>303.90061644474872</v>
      </c>
      <c r="Q13" s="114"/>
      <c r="R13" s="115"/>
      <c r="S13" s="116">
        <v>28.843115783018206</v>
      </c>
      <c r="T13" s="117"/>
      <c r="U13" s="121">
        <v>-2.2934925007907103</v>
      </c>
      <c r="V13" s="122">
        <v>-0.233701443529827</v>
      </c>
      <c r="W13" s="123">
        <v>0.29609972861381756</v>
      </c>
      <c r="X13" s="124">
        <v>139.14405694655107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26.564739199715792</v>
      </c>
      <c r="F14" s="133">
        <v>0.01</v>
      </c>
      <c r="G14" s="134">
        <v>5</v>
      </c>
      <c r="H14" s="135">
        <v>1.3282369599857895</v>
      </c>
      <c r="I14" s="117"/>
      <c r="J14" s="132">
        <v>159.38843519829476</v>
      </c>
      <c r="K14" s="133">
        <v>0.01</v>
      </c>
      <c r="L14" s="134">
        <v>5</v>
      </c>
      <c r="M14" s="136">
        <v>7.9694217599147379</v>
      </c>
      <c r="N14" s="137">
        <v>5.4758048306165321</v>
      </c>
      <c r="O14" s="120"/>
      <c r="P14" s="132">
        <v>212.51791359772633</v>
      </c>
      <c r="Q14" s="133">
        <v>0.01</v>
      </c>
      <c r="R14" s="134">
        <v>5</v>
      </c>
      <c r="S14" s="135">
        <v>10.625895679886316</v>
      </c>
      <c r="T14" s="117"/>
      <c r="U14" s="138">
        <v>0.75</v>
      </c>
      <c r="V14" s="139">
        <v>0.75000000000000011</v>
      </c>
      <c r="W14" s="140">
        <v>0.75</v>
      </c>
      <c r="X14" s="124">
        <v>146.02146214977418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44.835149999999999</v>
      </c>
      <c r="F15" s="144">
        <v>7.000000000000001E-3</v>
      </c>
      <c r="G15" s="145">
        <v>5.37</v>
      </c>
      <c r="H15" s="146">
        <v>1.6853532885000002</v>
      </c>
      <c r="I15" s="117"/>
      <c r="J15" s="143">
        <v>-11.896799999999988</v>
      </c>
      <c r="K15" s="144">
        <v>7.000000000000001E-3</v>
      </c>
      <c r="L15" s="145">
        <v>5.37</v>
      </c>
      <c r="M15" s="147">
        <v>-0.44720071199999961</v>
      </c>
      <c r="N15" s="148">
        <v>0.96587469999999986</v>
      </c>
      <c r="O15" s="120"/>
      <c r="P15" s="143">
        <v>106.25895679886317</v>
      </c>
      <c r="Q15" s="144">
        <v>4.0000000000000001E-3</v>
      </c>
      <c r="R15" s="145">
        <v>5.36</v>
      </c>
      <c r="S15" s="146">
        <v>2.2781920337676267</v>
      </c>
      <c r="T15" s="117"/>
      <c r="U15" s="149">
        <v>-0.11196044416772656</v>
      </c>
      <c r="V15" s="150">
        <v>-0.19629631978847206</v>
      </c>
      <c r="W15" s="151" t="s">
        <v>21</v>
      </c>
      <c r="X15" s="124">
        <v>-368.13861584238839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-66.625590000000003</v>
      </c>
      <c r="F16" s="152"/>
      <c r="G16" s="153"/>
      <c r="H16" s="146">
        <v>-0.92148242664737667</v>
      </c>
      <c r="I16" s="117"/>
      <c r="J16" s="143">
        <v>-339.34064999999998</v>
      </c>
      <c r="K16" s="152"/>
      <c r="L16" s="153"/>
      <c r="M16" s="147">
        <v>-0.37884106944374119</v>
      </c>
      <c r="N16" s="148">
        <v>2.7337868485930557</v>
      </c>
      <c r="O16" s="120"/>
      <c r="P16" s="143">
        <v>-87.132344575067762</v>
      </c>
      <c r="Q16" s="154"/>
      <c r="R16" s="155"/>
      <c r="S16" s="146">
        <v>-2.3844509905664895</v>
      </c>
      <c r="T16" s="117"/>
      <c r="U16" s="149" t="s">
        <v>21</v>
      </c>
      <c r="V16" s="150" t="s">
        <v>21</v>
      </c>
      <c r="W16" s="151" t="s">
        <v>21</v>
      </c>
      <c r="X16" s="124">
        <v>-41.939009241664699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-16.540950000000002</v>
      </c>
      <c r="F17" s="152"/>
      <c r="G17" s="153"/>
      <c r="H17" s="146">
        <v>-1.637235638584382E-2</v>
      </c>
      <c r="I17" s="117"/>
      <c r="J17" s="143">
        <v>-505.14477000000005</v>
      </c>
      <c r="K17" s="152"/>
      <c r="L17" s="153"/>
      <c r="M17" s="147">
        <v>-13.884057772860288</v>
      </c>
      <c r="N17" s="148">
        <v>2.9461839362442084</v>
      </c>
      <c r="O17" s="120"/>
      <c r="P17" s="143">
        <v>72.256090623226967</v>
      </c>
      <c r="Q17" s="154"/>
      <c r="R17" s="155"/>
      <c r="S17" s="146">
        <v>18.323479059930751</v>
      </c>
      <c r="T17" s="117"/>
      <c r="U17" s="149">
        <v>-6.9910337750492628</v>
      </c>
      <c r="V17" s="150">
        <v>-0.75771952080986305</v>
      </c>
      <c r="W17" s="151">
        <v>8.8234885900558738E-2</v>
      </c>
      <c r="X17" s="124">
        <v>403.20021988082999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67.540260000000004</v>
      </c>
      <c r="F18" s="160">
        <v>7.3957104662338603E-3</v>
      </c>
      <c r="G18" s="161">
        <v>1</v>
      </c>
      <c r="H18" s="162">
        <v>0.49950820777415617</v>
      </c>
      <c r="I18" s="163"/>
      <c r="J18" s="159">
        <v>957.98729000000014</v>
      </c>
      <c r="K18" s="160">
        <v>4.9215002692560876E-3</v>
      </c>
      <c r="L18" s="161">
        <v>1</v>
      </c>
      <c r="M18" s="164">
        <v>4.71473470567891</v>
      </c>
      <c r="N18" s="165">
        <v>1.9373236262442073</v>
      </c>
      <c r="O18" s="166"/>
      <c r="P18" s="159">
        <v>1450.43</v>
      </c>
      <c r="Q18" s="167">
        <v>5.1000000000000004E-3</v>
      </c>
      <c r="R18" s="168">
        <v>1</v>
      </c>
      <c r="S18" s="162">
        <v>7.3971930000000006</v>
      </c>
      <c r="T18" s="163"/>
      <c r="U18" s="169">
        <v>0.66048502168322509</v>
      </c>
      <c r="V18" s="170">
        <v>0.63736808079482443</v>
      </c>
      <c r="W18" s="171">
        <v>0.21494058726200296</v>
      </c>
      <c r="X18" s="124">
        <v>1430.6822672378146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-30.729029999999998</v>
      </c>
      <c r="F19" s="160">
        <v>4.7840000000000001E-3</v>
      </c>
      <c r="G19" s="161">
        <v>8</v>
      </c>
      <c r="H19" s="162">
        <v>-1.1760614361599999</v>
      </c>
      <c r="I19" s="163"/>
      <c r="J19" s="159">
        <v>-493.65438</v>
      </c>
      <c r="K19" s="160">
        <v>4.7840000000000001E-3</v>
      </c>
      <c r="L19" s="161">
        <v>8</v>
      </c>
      <c r="M19" s="164">
        <v>-18.893140431359999</v>
      </c>
      <c r="N19" s="165">
        <v>-3.0648447199999991</v>
      </c>
      <c r="O19" s="166"/>
      <c r="P19" s="159">
        <v>116.88485247874949</v>
      </c>
      <c r="Q19" s="167">
        <v>4.7840000000000001E-3</v>
      </c>
      <c r="R19" s="168">
        <v>8</v>
      </c>
      <c r="S19" s="162">
        <v>4.4734170740667007</v>
      </c>
      <c r="T19" s="163"/>
      <c r="U19" s="169">
        <v>-4.2234247597630317</v>
      </c>
      <c r="V19" s="170">
        <v>-4.2234247597630317</v>
      </c>
      <c r="W19" s="171">
        <v>-0.19270515550381651</v>
      </c>
      <c r="X19" s="124">
        <v>427.71948568012021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0.11038999999999888</v>
      </c>
      <c r="F20" s="179">
        <v>2.5999999999999999E-3</v>
      </c>
      <c r="G20" s="180">
        <v>8</v>
      </c>
      <c r="H20" s="181">
        <v>2.2961119999999765E-3</v>
      </c>
      <c r="I20" s="163"/>
      <c r="J20" s="178">
        <v>22.110316000999997</v>
      </c>
      <c r="K20" s="179">
        <v>2.5999999999999999E-3</v>
      </c>
      <c r="L20" s="180">
        <v>8</v>
      </c>
      <c r="M20" s="182">
        <v>0.45989457282079993</v>
      </c>
      <c r="N20" s="183">
        <v>1.1696</v>
      </c>
      <c r="O20" s="166"/>
      <c r="P20" s="178">
        <v>346.40300000000002</v>
      </c>
      <c r="Q20" s="179">
        <v>2.5999999999999999E-3</v>
      </c>
      <c r="R20" s="180">
        <v>8</v>
      </c>
      <c r="S20" s="181">
        <v>7.2051824</v>
      </c>
      <c r="T20" s="163"/>
      <c r="U20" s="184">
        <v>6.3828304030276867E-2</v>
      </c>
      <c r="V20" s="185">
        <v>6.3828304030276867E-2</v>
      </c>
      <c r="W20" s="186">
        <v>0.13938580533678485</v>
      </c>
      <c r="X20" s="124">
        <v>308.49626255774848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112.95375999999999</v>
      </c>
      <c r="F22" s="197">
        <v>4.8613748081998504E-2</v>
      </c>
      <c r="G22" s="198">
        <v>2.1301197681787705</v>
      </c>
      <c r="H22" s="116">
        <v>11.696712659192292</v>
      </c>
      <c r="I22" s="117"/>
      <c r="J22" s="113">
        <v>721.65129999999999</v>
      </c>
      <c r="K22" s="197">
        <v>4.1510854003237861E-2</v>
      </c>
      <c r="L22" s="198">
        <v>2.204927447572012</v>
      </c>
      <c r="M22" s="199">
        <v>66.051604264201657</v>
      </c>
      <c r="N22" s="200">
        <v>71.881042331752681</v>
      </c>
      <c r="O22" s="120"/>
      <c r="P22" s="113">
        <v>1370.045065759211</v>
      </c>
      <c r="Q22" s="197">
        <v>4.1523321143870036E-2</v>
      </c>
      <c r="R22" s="198">
        <v>2.5</v>
      </c>
      <c r="S22" s="116">
        <v>142.22205311773564</v>
      </c>
      <c r="T22" s="117"/>
      <c r="U22" s="121">
        <v>0.52673544691035157</v>
      </c>
      <c r="V22" s="122">
        <v>0.46442589469245094</v>
      </c>
      <c r="W22" s="201">
        <v>0.69952241499920575</v>
      </c>
      <c r="X22" s="202">
        <v>980.59830676393744</v>
      </c>
      <c r="Y22" s="125">
        <v>4.19161690432341E-2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108.877</v>
      </c>
      <c r="F23" s="133">
        <v>4.1214972573640901E-2</v>
      </c>
      <c r="G23" s="134">
        <v>2.1301197681787705</v>
      </c>
      <c r="H23" s="135">
        <v>9.558619714999999</v>
      </c>
      <c r="I23" s="117"/>
      <c r="J23" s="132">
        <v>670.20500000000004</v>
      </c>
      <c r="K23" s="133">
        <v>3.5501485606461804E-2</v>
      </c>
      <c r="L23" s="134">
        <v>2.204927447572012</v>
      </c>
      <c r="M23" s="203">
        <v>52.462441060000003</v>
      </c>
      <c r="N23" s="204">
        <v>56.641468800000013</v>
      </c>
      <c r="O23" s="120"/>
      <c r="P23" s="132">
        <v>1290.9500597811</v>
      </c>
      <c r="Q23" s="133">
        <v>3.3500000000000002E-2</v>
      </c>
      <c r="R23" s="134">
        <v>2.5</v>
      </c>
      <c r="S23" s="135">
        <v>108.11706750666714</v>
      </c>
      <c r="T23" s="117"/>
      <c r="U23" s="138">
        <v>0.51915641114238253</v>
      </c>
      <c r="V23" s="139">
        <v>0.48523736603163842</v>
      </c>
      <c r="W23" s="205">
        <v>0.71962524791193261</v>
      </c>
      <c r="X23" s="124">
        <v>899.539133567504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4.0767600000000002</v>
      </c>
      <c r="F24" s="144">
        <v>4.3200000000000002E-2</v>
      </c>
      <c r="G24" s="145">
        <v>1.58</v>
      </c>
      <c r="H24" s="146">
        <v>0.27826333056000002</v>
      </c>
      <c r="I24" s="117"/>
      <c r="J24" s="143">
        <v>51.446300000000001</v>
      </c>
      <c r="K24" s="144">
        <v>4.3076684717851421E-2</v>
      </c>
      <c r="L24" s="145">
        <v>1.58</v>
      </c>
      <c r="M24" s="207">
        <v>3.5014949510999993</v>
      </c>
      <c r="N24" s="208">
        <v>4.9841699420399994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0.65043676732558142</v>
      </c>
      <c r="V24" s="150">
        <v>0.68794843973383735</v>
      </c>
      <c r="W24" s="209">
        <v>0.9555251466195307</v>
      </c>
      <c r="X24" s="124">
        <v>81.059173196433392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0.09</v>
      </c>
      <c r="I25" s="117"/>
      <c r="J25" s="210"/>
      <c r="K25" s="152"/>
      <c r="L25" s="212"/>
      <c r="M25" s="214">
        <v>2.2000000000000002</v>
      </c>
      <c r="N25" s="208">
        <v>1.5300707831647686</v>
      </c>
      <c r="O25" s="120"/>
      <c r="P25" s="210"/>
      <c r="Q25" s="152"/>
      <c r="R25" s="155"/>
      <c r="S25" s="213">
        <v>7.7457003586865998</v>
      </c>
      <c r="T25" s="117"/>
      <c r="U25" s="215"/>
      <c r="V25" s="150">
        <v>0.28402854462769889</v>
      </c>
      <c r="W25" s="209">
        <v>0.28349160995672379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1.7698296136322931</v>
      </c>
      <c r="I26" s="117"/>
      <c r="J26" s="219"/>
      <c r="K26" s="223"/>
      <c r="L26" s="221"/>
      <c r="M26" s="224">
        <v>7.8876682531016522</v>
      </c>
      <c r="N26" s="225">
        <v>8.7253328065479021</v>
      </c>
      <c r="O26" s="120"/>
      <c r="P26" s="219"/>
      <c r="Q26" s="223"/>
      <c r="R26" s="226"/>
      <c r="S26" s="227">
        <v>21.269521617690458</v>
      </c>
      <c r="T26" s="117"/>
      <c r="U26" s="228"/>
      <c r="V26" s="229">
        <v>0.37084370748335294</v>
      </c>
      <c r="W26" s="230">
        <v>0.64948445797302445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365.95499999999998</v>
      </c>
      <c r="F28" s="197">
        <v>7.4579839762313411E-3</v>
      </c>
      <c r="G28" s="198">
        <v>7.8718420297577563</v>
      </c>
      <c r="H28" s="116">
        <v>21.484512386789472</v>
      </c>
      <c r="I28" s="117"/>
      <c r="J28" s="113">
        <v>3084.65056</v>
      </c>
      <c r="K28" s="197">
        <v>4.0733487708254235E-3</v>
      </c>
      <c r="L28" s="198">
        <v>8.7663635912782318</v>
      </c>
      <c r="M28" s="199">
        <v>110.14810990496272</v>
      </c>
      <c r="N28" s="200">
        <v>93.05482855608561</v>
      </c>
      <c r="O28" s="120"/>
      <c r="P28" s="113">
        <v>3029.51950274306</v>
      </c>
      <c r="Q28" s="197">
        <v>7.7790452321428571E-3</v>
      </c>
      <c r="R28" s="198">
        <v>7</v>
      </c>
      <c r="S28" s="116">
        <v>164.96738470448039</v>
      </c>
      <c r="T28" s="117"/>
      <c r="U28" s="121">
        <v>1.0181979542323534</v>
      </c>
      <c r="V28" s="122">
        <v>0.66769628494917388</v>
      </c>
      <c r="W28" s="201">
        <v>0.42266736509260816</v>
      </c>
      <c r="X28" s="202">
        <v>3500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365.95499999999998</v>
      </c>
      <c r="F29" s="133">
        <v>1.7669171665425755E-3</v>
      </c>
      <c r="G29" s="134">
        <v>7.8718420297577563</v>
      </c>
      <c r="H29" s="135">
        <v>5.0900288699999994</v>
      </c>
      <c r="I29" s="117"/>
      <c r="J29" s="132">
        <v>3084.65056</v>
      </c>
      <c r="K29" s="133">
        <v>1.3285987645846454E-3</v>
      </c>
      <c r="L29" s="134">
        <v>8.7663635912782318</v>
      </c>
      <c r="M29" s="203">
        <v>35.926862877350018</v>
      </c>
      <c r="N29" s="204">
        <v>18.918685449840002</v>
      </c>
      <c r="O29" s="120"/>
      <c r="P29" s="132">
        <v>3029.51950274306</v>
      </c>
      <c r="Q29" s="133">
        <v>5.0000000000000001E-3</v>
      </c>
      <c r="R29" s="134">
        <v>7</v>
      </c>
      <c r="S29" s="135">
        <v>106.03318259600711</v>
      </c>
      <c r="T29" s="117"/>
      <c r="U29" s="138">
        <v>1.0181979542323534</v>
      </c>
      <c r="V29" s="139">
        <v>0.33882660123702557</v>
      </c>
      <c r="W29" s="205">
        <v>0.12869854047510204</v>
      </c>
      <c r="X29" s="124">
        <v>3500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0.39900999999999998</v>
      </c>
      <c r="I30" s="117"/>
      <c r="J30" s="210"/>
      <c r="K30" s="154"/>
      <c r="L30" s="212"/>
      <c r="M30" s="214">
        <v>1.5808199999999999</v>
      </c>
      <c r="N30" s="208">
        <v>1.12791</v>
      </c>
      <c r="O30" s="120"/>
      <c r="P30" s="210"/>
      <c r="Q30" s="154"/>
      <c r="R30" s="155"/>
      <c r="S30" s="213">
        <v>9.0885585082291804</v>
      </c>
      <c r="T30" s="117"/>
      <c r="U30" s="215"/>
      <c r="V30" s="150">
        <v>0.17393517339065992</v>
      </c>
      <c r="W30" s="209">
        <v>0.10742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15.652843516789472</v>
      </c>
      <c r="I31" s="117"/>
      <c r="J31" s="210"/>
      <c r="K31" s="211"/>
      <c r="L31" s="212"/>
      <c r="M31" s="214">
        <v>66.298807027612696</v>
      </c>
      <c r="N31" s="208">
        <v>68.92128310624561</v>
      </c>
      <c r="O31" s="120"/>
      <c r="P31" s="210"/>
      <c r="Q31" s="154"/>
      <c r="R31" s="155"/>
      <c r="S31" s="213">
        <v>45.210478761047234</v>
      </c>
      <c r="T31" s="117"/>
      <c r="U31" s="215"/>
      <c r="V31" s="150">
        <v>1.4664477980431141</v>
      </c>
      <c r="W31" s="209">
        <v>1.2026908241475758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0.34262999999999999</v>
      </c>
      <c r="I32" s="117"/>
      <c r="J32" s="219"/>
      <c r="K32" s="223"/>
      <c r="L32" s="221"/>
      <c r="M32" s="224">
        <v>6.3416199999999998</v>
      </c>
      <c r="N32" s="225">
        <v>4.0869499999999999</v>
      </c>
      <c r="O32" s="120"/>
      <c r="P32" s="219"/>
      <c r="Q32" s="220"/>
      <c r="R32" s="226"/>
      <c r="S32" s="227">
        <v>4.6351648391968814</v>
      </c>
      <c r="T32" s="117"/>
      <c r="U32" s="228"/>
      <c r="V32" s="229">
        <v>1.3681541476955952</v>
      </c>
      <c r="W32" s="230">
        <v>0.76320261437908499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8.7904075235109725E-3</v>
      </c>
      <c r="L34" s="198">
        <v>1.5</v>
      </c>
      <c r="M34" s="199">
        <v>0.26371222570532915</v>
      </c>
      <c r="N34" s="200">
        <v>1.5349800000000005</v>
      </c>
      <c r="O34" s="120"/>
      <c r="P34" s="113">
        <v>246.28949047826501</v>
      </c>
      <c r="Q34" s="197">
        <v>8.9409648325675384E-3</v>
      </c>
      <c r="R34" s="198">
        <v>4.5</v>
      </c>
      <c r="S34" s="116">
        <v>9.9092955284871529</v>
      </c>
      <c r="T34" s="117"/>
      <c r="U34" s="121">
        <v>8.1205251434652653E-2</v>
      </c>
      <c r="V34" s="122">
        <v>2.6612610850812918E-2</v>
      </c>
      <c r="W34" s="201">
        <v>0.14319890782953193</v>
      </c>
      <c r="X34" s="202">
        <v>255.30014445973225</v>
      </c>
      <c r="Y34" s="125">
        <v>9.3303823537349961E-3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8.0000000000000002E-3</v>
      </c>
      <c r="L35" s="134">
        <v>1.5</v>
      </c>
      <c r="M35" s="203">
        <v>0.24</v>
      </c>
      <c r="N35" s="204">
        <v>1.1349800000000003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8.5753695520894541E-2</v>
      </c>
      <c r="V35" s="139">
        <v>3.0490202851873614E-2</v>
      </c>
      <c r="W35" s="205">
        <v>0.14048307937869942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9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</v>
      </c>
      <c r="O37" s="120"/>
      <c r="P37" s="210"/>
      <c r="Q37" s="154"/>
      <c r="R37" s="155"/>
      <c r="S37" s="213">
        <v>0.73886847143479506</v>
      </c>
      <c r="T37" s="117"/>
      <c r="U37" s="215"/>
      <c r="V37" s="150">
        <v>0</v>
      </c>
      <c r="W37" s="209">
        <v>0.52226109630879436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2.3712225705329156E-2</v>
      </c>
      <c r="N38" s="225">
        <v>0</v>
      </c>
      <c r="O38" s="120"/>
      <c r="P38" s="219"/>
      <c r="Q38" s="220"/>
      <c r="R38" s="226"/>
      <c r="S38" s="227">
        <v>1.1030953176467051</v>
      </c>
      <c r="T38" s="117"/>
      <c r="U38" s="228"/>
      <c r="V38" s="246">
        <v>2.1496080461945729E-2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21</v>
      </c>
      <c r="F40" s="251" t="s">
        <v>21</v>
      </c>
      <c r="G40" s="198">
        <v>5.158134188975624</v>
      </c>
      <c r="H40" s="252">
        <v>9.1454882112157208</v>
      </c>
      <c r="I40" s="117"/>
      <c r="J40" s="113">
        <v>118</v>
      </c>
      <c r="K40" s="251" t="s">
        <v>21</v>
      </c>
      <c r="L40" s="198">
        <v>5.2251402012534305</v>
      </c>
      <c r="M40" s="199">
        <v>42.933361788784282</v>
      </c>
      <c r="N40" s="200">
        <v>37.769647651642643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1.2291666666666667</v>
      </c>
      <c r="V40" s="122">
        <v>1.1840834895980905</v>
      </c>
      <c r="W40" s="201">
        <v>1.1109478468906342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4.4840882112157185</v>
      </c>
      <c r="I41" s="117"/>
      <c r="J41" s="253">
        <v>29</v>
      </c>
      <c r="K41" s="254" t="s">
        <v>21</v>
      </c>
      <c r="L41" s="255">
        <v>5</v>
      </c>
      <c r="M41" s="147">
        <v>18.720911788784282</v>
      </c>
      <c r="N41" s="148">
        <v>18.061823577568564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2.2307692307692308</v>
      </c>
      <c r="V41" s="150">
        <v>1.7269895124365093</v>
      </c>
      <c r="W41" s="151">
        <v>1.5239638176263692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4.1050000000000022</v>
      </c>
      <c r="I42" s="117"/>
      <c r="J42" s="253">
        <v>29</v>
      </c>
      <c r="K42" s="254" t="s">
        <v>21</v>
      </c>
      <c r="L42" s="255">
        <v>5</v>
      </c>
      <c r="M42" s="147">
        <v>18.850000000000001</v>
      </c>
      <c r="N42" s="148">
        <v>19.21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1.2608695652173914</v>
      </c>
      <c r="V42" s="150">
        <v>0.93088225446924433</v>
      </c>
      <c r="W42" s="151">
        <v>1.304667930530661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17.104025757270861</v>
      </c>
      <c r="G43" s="255">
        <v>5.6641635936976202</v>
      </c>
      <c r="H43" s="147">
        <v>0.48439999999999994</v>
      </c>
      <c r="I43" s="117"/>
      <c r="J43" s="253">
        <v>40</v>
      </c>
      <c r="K43" s="254">
        <v>17.312573759188457</v>
      </c>
      <c r="L43" s="255">
        <v>5.6641635936976202</v>
      </c>
      <c r="M43" s="147">
        <v>3.92245</v>
      </c>
      <c r="N43" s="148">
        <v>0.56982407407407398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1.4814814814814814</v>
      </c>
      <c r="V43" s="150">
        <v>1.4044255513666215</v>
      </c>
      <c r="W43" s="151">
        <v>0.11134261634207268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20</v>
      </c>
      <c r="K44" s="258">
        <v>14.399999999999999</v>
      </c>
      <c r="L44" s="259">
        <v>5</v>
      </c>
      <c r="M44" s="260">
        <v>1.44</v>
      </c>
      <c r="N44" s="261">
        <v>-7.1999999999999995E-2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0.60606060606060608</v>
      </c>
      <c r="V44" s="229">
        <v>0.60606060606060619</v>
      </c>
      <c r="W44" s="267">
        <v>-3.125E-2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-1.0425799999999992</v>
      </c>
      <c r="I46" s="117"/>
      <c r="J46" s="274"/>
      <c r="K46" s="275"/>
      <c r="L46" s="276"/>
      <c r="M46" s="199">
        <v>-6.2721299999999998</v>
      </c>
      <c r="N46" s="200">
        <v>0.80762</v>
      </c>
      <c r="O46" s="120"/>
      <c r="P46" s="274"/>
      <c r="Q46" s="275"/>
      <c r="R46" s="276"/>
      <c r="S46" s="116">
        <v>-3.2825589126971995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-1.0425799999999992</v>
      </c>
      <c r="I47" s="117"/>
      <c r="J47" s="278"/>
      <c r="K47" s="279"/>
      <c r="L47" s="280"/>
      <c r="M47" s="203">
        <v>-6.2721299999999998</v>
      </c>
      <c r="N47" s="204">
        <v>-4.2498800000000001</v>
      </c>
      <c r="O47" s="120"/>
      <c r="P47" s="281"/>
      <c r="Q47" s="282"/>
      <c r="R47" s="283"/>
      <c r="S47" s="135">
        <v>-6.7272412108687965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5.0575000000000001</v>
      </c>
      <c r="O48" s="120"/>
      <c r="P48" s="287"/>
      <c r="Q48" s="288"/>
      <c r="R48" s="289"/>
      <c r="S48" s="265">
        <v>3.444682298171597</v>
      </c>
      <c r="T48" s="117"/>
      <c r="U48" s="228"/>
      <c r="V48" s="229">
        <v>0</v>
      </c>
      <c r="W48" s="230">
        <v>2.3420073206948246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43.359868722650056</v>
      </c>
      <c r="I50" s="297"/>
      <c r="J50" s="293"/>
      <c r="K50" s="298"/>
      <c r="L50" s="295"/>
      <c r="M50" s="296">
        <v>206.38398038926471</v>
      </c>
      <c r="N50" s="299">
        <v>217.16976885493472</v>
      </c>
      <c r="O50" s="300"/>
      <c r="P50" s="293"/>
      <c r="Q50" s="294"/>
      <c r="R50" s="301"/>
      <c r="S50" s="296">
        <v>378.91801873632261</v>
      </c>
      <c r="T50" s="302"/>
      <c r="U50" s="303"/>
      <c r="V50" s="304">
        <v>0.54466657742365365</v>
      </c>
      <c r="W50" s="305">
        <v>0.53626993874139306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23.791744829388687</v>
      </c>
      <c r="F53" s="321"/>
      <c r="G53" s="322"/>
      <c r="H53" s="323">
        <v>0.47333154542785283</v>
      </c>
      <c r="I53" s="117"/>
      <c r="J53" s="320">
        <v>-38.223821023667774</v>
      </c>
      <c r="K53" s="321"/>
      <c r="L53" s="322"/>
      <c r="M53" s="324">
        <v>0.86236756846653595</v>
      </c>
      <c r="N53" s="325">
        <v>3.0711458972104286</v>
      </c>
      <c r="O53" s="120"/>
      <c r="P53" s="320">
        <v>53.579207201974739</v>
      </c>
      <c r="Q53" s="321"/>
      <c r="R53" s="322"/>
      <c r="S53" s="326">
        <v>2.1893770872658633</v>
      </c>
      <c r="T53" s="117"/>
      <c r="U53" s="327">
        <v>-0.71340773818428171</v>
      </c>
      <c r="V53" s="328">
        <v>0.39388718073389417</v>
      </c>
      <c r="W53" s="329">
        <v>1.0718136686772493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3">
        <v>0.16335124146943519</v>
      </c>
      <c r="I54" s="117"/>
      <c r="J54" s="143">
        <v>19.602148976332224</v>
      </c>
      <c r="K54" s="144">
        <v>0.01</v>
      </c>
      <c r="L54" s="145">
        <v>5</v>
      </c>
      <c r="M54" s="330">
        <v>0.98010744881661116</v>
      </c>
      <c r="N54" s="331">
        <v>1.1939053972104283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0.75000000000000011</v>
      </c>
      <c r="V54" s="150">
        <v>0.75</v>
      </c>
      <c r="W54" s="151">
        <v>0.75000000000000011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9.9</v>
      </c>
      <c r="F55" s="144">
        <v>2.9746815357505922E-3</v>
      </c>
      <c r="G55" s="145">
        <v>5.36</v>
      </c>
      <c r="H55" s="332">
        <v>0.15784850101306944</v>
      </c>
      <c r="I55" s="117"/>
      <c r="J55" s="143">
        <v>19.643270000000001</v>
      </c>
      <c r="K55" s="144">
        <v>2.9746815357505922E-3</v>
      </c>
      <c r="L55" s="145">
        <v>5.36</v>
      </c>
      <c r="M55" s="330">
        <v>0.3131980529792926</v>
      </c>
      <c r="N55" s="331">
        <v>2.1071164000000002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0.83508148450617292</v>
      </c>
      <c r="V55" s="150">
        <v>0.41401691213461783</v>
      </c>
      <c r="W55" s="151">
        <v>1.6545880683809526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10.624719999999982</v>
      </c>
      <c r="F56" s="333" t="s">
        <v>21</v>
      </c>
      <c r="G56" s="259">
        <v>5.36</v>
      </c>
      <c r="H56" s="334">
        <v>0.15213180294534823</v>
      </c>
      <c r="I56" s="117"/>
      <c r="J56" s="262">
        <v>-77.469239999999999</v>
      </c>
      <c r="K56" s="333" t="s">
        <v>21</v>
      </c>
      <c r="L56" s="259">
        <v>5.36</v>
      </c>
      <c r="M56" s="334">
        <v>-0.4309379333293677</v>
      </c>
      <c r="N56" s="335">
        <v>-0.22987589999999991</v>
      </c>
      <c r="O56" s="120"/>
      <c r="P56" s="262">
        <v>3.9204297952664433</v>
      </c>
      <c r="Q56" s="333">
        <v>6.0000000000000001E-3</v>
      </c>
      <c r="R56" s="259">
        <v>5.36</v>
      </c>
      <c r="S56" s="265">
        <v>0.12608102221576881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</v>
      </c>
      <c r="K58" s="336">
        <v>8.7904075235109725E-3</v>
      </c>
      <c r="L58" s="337">
        <v>1.5</v>
      </c>
      <c r="M58" s="338">
        <v>0.26371222570532915</v>
      </c>
      <c r="N58" s="339">
        <v>1.5349800000000005</v>
      </c>
      <c r="O58" s="120"/>
      <c r="P58" s="320">
        <v>246.28949047826501</v>
      </c>
      <c r="Q58" s="336">
        <v>8.9409648325675384E-3</v>
      </c>
      <c r="R58" s="337">
        <v>4.5</v>
      </c>
      <c r="S58" s="326">
        <v>9.9092955284871529</v>
      </c>
      <c r="T58" s="117"/>
      <c r="U58" s="327">
        <v>8.1205251434652653E-2</v>
      </c>
      <c r="V58" s="328">
        <v>2.6612610850812918E-2</v>
      </c>
      <c r="W58" s="329">
        <v>0.14319890782953193</v>
      </c>
      <c r="X58" s="124">
        <v>255.30014445973225</v>
      </c>
      <c r="Y58" s="242">
        <v>9.3303823537349961E-3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146.21089892984546</v>
      </c>
      <c r="G60" s="198">
        <v>5</v>
      </c>
      <c r="H60" s="252">
        <v>0.73105449464922723</v>
      </c>
      <c r="I60" s="117"/>
      <c r="J60" s="113">
        <v>1</v>
      </c>
      <c r="K60" s="251">
        <v>168.35889892984545</v>
      </c>
      <c r="L60" s="198">
        <v>5</v>
      </c>
      <c r="M60" s="199">
        <v>0.84179449464922729</v>
      </c>
      <c r="N60" s="340">
        <v>5.359255505350772</v>
      </c>
      <c r="O60" s="120"/>
      <c r="P60" s="113">
        <v>5</v>
      </c>
      <c r="Q60" s="251">
        <v>256.01542090692158</v>
      </c>
      <c r="R60" s="198">
        <v>5</v>
      </c>
      <c r="S60" s="116">
        <v>6.4003855226730391</v>
      </c>
      <c r="T60" s="117"/>
      <c r="U60" s="121">
        <v>0.2</v>
      </c>
      <c r="V60" s="122">
        <v>0.13152246714939486</v>
      </c>
      <c r="W60" s="201">
        <v>0.83558873635050612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-0.11712772218952322</v>
      </c>
      <c r="W61" s="151">
        <v>1.137139493819894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0.64263000000000015</v>
      </c>
      <c r="I64" s="117"/>
      <c r="J64" s="219"/>
      <c r="K64" s="220"/>
      <c r="L64" s="221"/>
      <c r="M64" s="347">
        <v>1.2246700000000001</v>
      </c>
      <c r="N64" s="335">
        <v>1.2725799999999998</v>
      </c>
      <c r="O64" s="120"/>
      <c r="P64" s="219"/>
      <c r="Q64" s="220"/>
      <c r="R64" s="221"/>
      <c r="S64" s="265">
        <v>3.2931610280238126</v>
      </c>
      <c r="T64" s="117"/>
      <c r="U64" s="228"/>
      <c r="V64" s="229">
        <v>0.37188281701940046</v>
      </c>
      <c r="W64" s="267">
        <v>0.57101616870748406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1.2043860400770801</v>
      </c>
      <c r="I66" s="297"/>
      <c r="J66" s="293"/>
      <c r="K66" s="298"/>
      <c r="L66" s="295"/>
      <c r="M66" s="349">
        <v>1.9678742888210925</v>
      </c>
      <c r="N66" s="350">
        <v>9.9653814025612011</v>
      </c>
      <c r="O66" s="300"/>
      <c r="P66" s="293"/>
      <c r="Q66" s="294"/>
      <c r="R66" s="301"/>
      <c r="S66" s="296">
        <v>18.499058138426054</v>
      </c>
      <c r="T66" s="302"/>
      <c r="U66" s="303"/>
      <c r="V66" s="304">
        <v>0.10637699898533992</v>
      </c>
      <c r="W66" s="305">
        <v>0.49831051240687652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44.090923217299284</v>
      </c>
      <c r="I68" s="297"/>
      <c r="J68" s="293"/>
      <c r="K68" s="298"/>
      <c r="L68" s="295"/>
      <c r="M68" s="296">
        <v>207.22577488391394</v>
      </c>
      <c r="N68" s="299">
        <v>222.52902436028549</v>
      </c>
      <c r="O68" s="300"/>
      <c r="P68" s="293"/>
      <c r="Q68" s="294"/>
      <c r="R68" s="301"/>
      <c r="S68" s="296">
        <v>385.31840425899566</v>
      </c>
      <c r="T68" s="302"/>
      <c r="U68" s="303"/>
      <c r="V68" s="304">
        <v>0.53780398909942817</v>
      </c>
      <c r="W68" s="305">
        <v>0.54093659244617609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-554.46905500000025</v>
      </c>
      <c r="F13" s="114"/>
      <c r="G13" s="115"/>
      <c r="H13" s="116">
        <v>-17.394461901323925</v>
      </c>
      <c r="I13" s="117"/>
      <c r="J13" s="113">
        <v>-833.1040991666664</v>
      </c>
      <c r="K13" s="114"/>
      <c r="L13" s="115"/>
      <c r="M13" s="118">
        <v>10.717514042473109</v>
      </c>
      <c r="N13" s="119">
        <v>29.8777873401874</v>
      </c>
      <c r="O13" s="120"/>
      <c r="P13" s="113">
        <v>1395.7107981186236</v>
      </c>
      <c r="Q13" s="114"/>
      <c r="R13" s="115"/>
      <c r="S13" s="116">
        <v>132.46650849553129</v>
      </c>
      <c r="T13" s="117"/>
      <c r="U13" s="121">
        <v>-0.59690309789797846</v>
      </c>
      <c r="V13" s="122">
        <v>8.0907349066535267E-2</v>
      </c>
      <c r="W13" s="123">
        <v>0.14572391474840271</v>
      </c>
      <c r="X13" s="124">
        <v>696.88083608936358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121.01990499999995</v>
      </c>
      <c r="F14" s="133">
        <v>0.01</v>
      </c>
      <c r="G14" s="134">
        <v>5</v>
      </c>
      <c r="H14" s="135">
        <v>6.0509952499999979</v>
      </c>
      <c r="I14" s="117"/>
      <c r="J14" s="132">
        <v>474.82096083333346</v>
      </c>
      <c r="K14" s="133">
        <v>0.01</v>
      </c>
      <c r="L14" s="134">
        <v>5</v>
      </c>
      <c r="M14" s="136">
        <v>23.741048041666673</v>
      </c>
      <c r="N14" s="137">
        <v>27.424695904102098</v>
      </c>
      <c r="O14" s="120"/>
      <c r="P14" s="132">
        <v>976.02153714589076</v>
      </c>
      <c r="Q14" s="133">
        <v>0.01</v>
      </c>
      <c r="R14" s="134">
        <v>5</v>
      </c>
      <c r="S14" s="135">
        <v>48.801076857294547</v>
      </c>
      <c r="T14" s="117"/>
      <c r="U14" s="138">
        <v>0.48648615093250719</v>
      </c>
      <c r="V14" s="139">
        <v>0.48648615093250708</v>
      </c>
      <c r="W14" s="140">
        <v>0.75</v>
      </c>
      <c r="X14" s="124">
        <v>731.3252241093893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-114.85177000000002</v>
      </c>
      <c r="F15" s="144">
        <v>7.000000000000001E-3</v>
      </c>
      <c r="G15" s="145">
        <v>5.37</v>
      </c>
      <c r="H15" s="146">
        <v>-4.317278034300001</v>
      </c>
      <c r="I15" s="117"/>
      <c r="J15" s="143">
        <v>-376.28879000000006</v>
      </c>
      <c r="K15" s="144">
        <v>7.000000000000001E-3</v>
      </c>
      <c r="L15" s="145">
        <v>5.37</v>
      </c>
      <c r="M15" s="147">
        <v>-14.144695616100005</v>
      </c>
      <c r="N15" s="148">
        <v>-1.5441339000000001</v>
      </c>
      <c r="O15" s="120"/>
      <c r="P15" s="143">
        <v>488.01076857294538</v>
      </c>
      <c r="Q15" s="144">
        <v>4.0000000000000001E-3</v>
      </c>
      <c r="R15" s="145">
        <v>5.36</v>
      </c>
      <c r="S15" s="146">
        <v>10.46295087820395</v>
      </c>
      <c r="T15" s="117"/>
      <c r="U15" s="149">
        <v>-0.77106657113398169</v>
      </c>
      <c r="V15" s="150">
        <v>-1.3518839742969391</v>
      </c>
      <c r="W15" s="151" t="s">
        <v>21</v>
      </c>
      <c r="X15" s="124">
        <v>-1843.7635931771929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-605.45416000000012</v>
      </c>
      <c r="F16" s="152"/>
      <c r="G16" s="153"/>
      <c r="H16" s="146">
        <v>-21.630628528458093</v>
      </c>
      <c r="I16" s="117"/>
      <c r="J16" s="143">
        <v>-1166.7187300000001</v>
      </c>
      <c r="K16" s="152"/>
      <c r="L16" s="153"/>
      <c r="M16" s="147">
        <v>-32.366423793329083</v>
      </c>
      <c r="N16" s="148">
        <v>-18.00776591034489</v>
      </c>
      <c r="O16" s="120"/>
      <c r="P16" s="143">
        <v>-400.16883022981546</v>
      </c>
      <c r="Q16" s="154"/>
      <c r="R16" s="155"/>
      <c r="S16" s="146">
        <v>-10.950961646776896</v>
      </c>
      <c r="T16" s="117"/>
      <c r="U16" s="149" t="s">
        <v>21</v>
      </c>
      <c r="V16" s="150" t="s">
        <v>21</v>
      </c>
      <c r="W16" s="151" t="s">
        <v>21</v>
      </c>
      <c r="X16" s="124">
        <v>-210.04484464843188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44.816969999999984</v>
      </c>
      <c r="F17" s="152"/>
      <c r="G17" s="153"/>
      <c r="H17" s="146">
        <v>2.5024494114341715</v>
      </c>
      <c r="I17" s="117"/>
      <c r="J17" s="143">
        <v>235.08246000000031</v>
      </c>
      <c r="K17" s="152"/>
      <c r="L17" s="153"/>
      <c r="M17" s="147">
        <v>33.487585410235525</v>
      </c>
      <c r="N17" s="148">
        <v>22.00499124643019</v>
      </c>
      <c r="O17" s="120"/>
      <c r="P17" s="143">
        <v>331.8473226296029</v>
      </c>
      <c r="Q17" s="154"/>
      <c r="R17" s="155"/>
      <c r="S17" s="146">
        <v>84.153442406809688</v>
      </c>
      <c r="T17" s="117"/>
      <c r="U17" s="149">
        <v>0.70840547435240764</v>
      </c>
      <c r="V17" s="150">
        <v>0.3979348253913581</v>
      </c>
      <c r="W17" s="151">
        <v>0.1315854321882089</v>
      </c>
      <c r="X17" s="124">
        <v>2019.3640498055993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303.58108000000004</v>
      </c>
      <c r="F18" s="160">
        <v>4.5241467234854397E-3</v>
      </c>
      <c r="G18" s="161">
        <v>1</v>
      </c>
      <c r="H18" s="162">
        <v>1.3734453483941713</v>
      </c>
      <c r="I18" s="163"/>
      <c r="J18" s="159">
        <v>2774.1765600000003</v>
      </c>
      <c r="K18" s="160">
        <v>4.7952000118678464E-3</v>
      </c>
      <c r="L18" s="161">
        <v>1</v>
      </c>
      <c r="M18" s="164">
        <v>13.302731473435502</v>
      </c>
      <c r="N18" s="165">
        <v>25.540047553470178</v>
      </c>
      <c r="O18" s="166"/>
      <c r="P18" s="159">
        <v>6661.3270000000002</v>
      </c>
      <c r="Q18" s="167">
        <v>5.1000000000000004E-3</v>
      </c>
      <c r="R18" s="168">
        <v>1</v>
      </c>
      <c r="S18" s="162">
        <v>33.972767700000006</v>
      </c>
      <c r="T18" s="163"/>
      <c r="U18" s="169">
        <v>0.41646004767518546</v>
      </c>
      <c r="V18" s="170">
        <v>0.39157043638324174</v>
      </c>
      <c r="W18" s="171">
        <v>0.56577544871216878</v>
      </c>
      <c r="X18" s="124">
        <v>7165.3441508744818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115.54306999999999</v>
      </c>
      <c r="F19" s="160">
        <v>4.7840000000000001E-3</v>
      </c>
      <c r="G19" s="161">
        <v>8</v>
      </c>
      <c r="H19" s="162">
        <v>4.4220643750399997</v>
      </c>
      <c r="I19" s="163"/>
      <c r="J19" s="159">
        <v>364.58673000000033</v>
      </c>
      <c r="K19" s="160">
        <v>4.7840000000000001E-3</v>
      </c>
      <c r="L19" s="161">
        <v>8</v>
      </c>
      <c r="M19" s="164">
        <v>13.953463330560012</v>
      </c>
      <c r="N19" s="165">
        <v>-14.044947495039992</v>
      </c>
      <c r="O19" s="166"/>
      <c r="P19" s="159">
        <v>536.81184543023994</v>
      </c>
      <c r="Q19" s="167">
        <v>4.7840000000000001E-3</v>
      </c>
      <c r="R19" s="168">
        <v>8</v>
      </c>
      <c r="S19" s="162">
        <v>20.544862948306143</v>
      </c>
      <c r="T19" s="163"/>
      <c r="U19" s="169">
        <v>0.67917042647930781</v>
      </c>
      <c r="V19" s="170">
        <v>0.67917042647930781</v>
      </c>
      <c r="W19" s="171">
        <v>-0.17632387338045974</v>
      </c>
      <c r="X19" s="124">
        <v>2142.1648853243619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50.853910000000042</v>
      </c>
      <c r="F20" s="179">
        <v>2.5999999999999999E-3</v>
      </c>
      <c r="G20" s="180">
        <v>8</v>
      </c>
      <c r="H20" s="181">
        <v>1.0577613280000009</v>
      </c>
      <c r="I20" s="163"/>
      <c r="J20" s="178">
        <v>482.40820030000003</v>
      </c>
      <c r="K20" s="179">
        <v>2.5999999999999999E-3</v>
      </c>
      <c r="L20" s="180">
        <v>8</v>
      </c>
      <c r="M20" s="182">
        <v>10.03409056624</v>
      </c>
      <c r="N20" s="183">
        <v>27.261569988000002</v>
      </c>
      <c r="O20" s="166"/>
      <c r="P20" s="178">
        <v>1590.91</v>
      </c>
      <c r="Q20" s="179">
        <v>2.5999999999999999E-3</v>
      </c>
      <c r="R20" s="180">
        <v>8</v>
      </c>
      <c r="S20" s="181">
        <v>33.090927999999998</v>
      </c>
      <c r="T20" s="163"/>
      <c r="U20" s="184">
        <v>0.30322783834409239</v>
      </c>
      <c r="V20" s="185">
        <v>0.30322783834409239</v>
      </c>
      <c r="W20" s="186">
        <v>0.64869147735028632</v>
      </c>
      <c r="X20" s="124">
        <v>1545.0543709838023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351.43392</v>
      </c>
      <c r="F22" s="197">
        <v>3.9664280206866735E-2</v>
      </c>
      <c r="G22" s="198">
        <v>1.7509999588949707</v>
      </c>
      <c r="H22" s="116">
        <v>24.407842385384498</v>
      </c>
      <c r="I22" s="117"/>
      <c r="J22" s="113">
        <v>1977.41957</v>
      </c>
      <c r="K22" s="197">
        <v>3.8479698274425593E-2</v>
      </c>
      <c r="L22" s="198">
        <v>2.3006317748420524</v>
      </c>
      <c r="M22" s="199">
        <v>175.05624142468804</v>
      </c>
      <c r="N22" s="200">
        <v>195.38433208068878</v>
      </c>
      <c r="O22" s="120"/>
      <c r="P22" s="113">
        <v>4450.5012416076479</v>
      </c>
      <c r="Q22" s="197">
        <v>4.0830726256445446E-2</v>
      </c>
      <c r="R22" s="198">
        <v>2.5</v>
      </c>
      <c r="S22" s="116">
        <v>454.29299475013119</v>
      </c>
      <c r="T22" s="117"/>
      <c r="U22" s="121">
        <v>0.44431390143499877</v>
      </c>
      <c r="V22" s="122">
        <v>0.38533775217241006</v>
      </c>
      <c r="W22" s="201">
        <v>0.42482834124090946</v>
      </c>
      <c r="X22" s="202">
        <v>4409.2605602089561</v>
      </c>
      <c r="Y22" s="125">
        <v>4.1722515090728926E-2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316.26299999999998</v>
      </c>
      <c r="F23" s="133">
        <v>2.6717667506656557E-2</v>
      </c>
      <c r="G23" s="134">
        <v>1.7509999588949707</v>
      </c>
      <c r="H23" s="135">
        <v>14.795616399999997</v>
      </c>
      <c r="I23" s="117"/>
      <c r="J23" s="132">
        <v>1780.8253</v>
      </c>
      <c r="K23" s="133">
        <v>2.9972865304195941E-2</v>
      </c>
      <c r="L23" s="134">
        <v>2.3006317748420524</v>
      </c>
      <c r="M23" s="203">
        <v>122.79952663852841</v>
      </c>
      <c r="N23" s="204">
        <v>151.32420390115865</v>
      </c>
      <c r="O23" s="120"/>
      <c r="P23" s="132">
        <v>4009.5465832796799</v>
      </c>
      <c r="Q23" s="133">
        <v>3.3500000000000002E-2</v>
      </c>
      <c r="R23" s="134">
        <v>2.5</v>
      </c>
      <c r="S23" s="135">
        <v>335.79952634967322</v>
      </c>
      <c r="T23" s="117"/>
      <c r="U23" s="138">
        <v>0.44414630507755376</v>
      </c>
      <c r="V23" s="139">
        <v>0.36569297155784364</v>
      </c>
      <c r="W23" s="205">
        <v>0.43274913849507046</v>
      </c>
      <c r="X23" s="124">
        <v>3996.35566963884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35.17092000000001</v>
      </c>
      <c r="F24" s="144">
        <v>4.3199999999999988E-2</v>
      </c>
      <c r="G24" s="145">
        <v>1.5799999999999992</v>
      </c>
      <c r="H24" s="146">
        <v>2.4006263155199989</v>
      </c>
      <c r="I24" s="117"/>
      <c r="J24" s="143">
        <v>196.59427000000008</v>
      </c>
      <c r="K24" s="144">
        <v>4.3119915259992071E-2</v>
      </c>
      <c r="L24" s="145">
        <v>1.5799999999999992</v>
      </c>
      <c r="M24" s="207">
        <v>13.39386265554</v>
      </c>
      <c r="N24" s="208">
        <v>13.64460465498</v>
      </c>
      <c r="O24" s="120"/>
      <c r="P24" s="143">
        <v>440.95465832796839</v>
      </c>
      <c r="Q24" s="144">
        <v>4.2900000000000001E-2</v>
      </c>
      <c r="R24" s="145">
        <v>1.5</v>
      </c>
      <c r="S24" s="146">
        <v>28.375432263404768</v>
      </c>
      <c r="T24" s="117"/>
      <c r="U24" s="149">
        <v>0.44583783454166248</v>
      </c>
      <c r="V24" s="150">
        <v>0.47202321117813589</v>
      </c>
      <c r="W24" s="209">
        <v>0.5135259310757696</v>
      </c>
      <c r="X24" s="124">
        <v>412.90489057011598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1.675</v>
      </c>
      <c r="I25" s="117"/>
      <c r="J25" s="210"/>
      <c r="K25" s="152"/>
      <c r="L25" s="212"/>
      <c r="M25" s="214">
        <v>9.6765000000000008</v>
      </c>
      <c r="N25" s="208">
        <v>8.2092740804052511</v>
      </c>
      <c r="O25" s="120"/>
      <c r="P25" s="210"/>
      <c r="Q25" s="152"/>
      <c r="R25" s="155"/>
      <c r="S25" s="213">
        <v>24.057279499678081</v>
      </c>
      <c r="T25" s="117"/>
      <c r="U25" s="215"/>
      <c r="V25" s="150">
        <v>0.4022275253579477</v>
      </c>
      <c r="W25" s="209">
        <v>0.34236500948321674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5.5365996698645006</v>
      </c>
      <c r="I26" s="117"/>
      <c r="J26" s="219"/>
      <c r="K26" s="223"/>
      <c r="L26" s="221"/>
      <c r="M26" s="224">
        <v>29.18635213061965</v>
      </c>
      <c r="N26" s="225">
        <v>22.206249444144909</v>
      </c>
      <c r="O26" s="120"/>
      <c r="P26" s="219"/>
      <c r="Q26" s="223"/>
      <c r="R26" s="226"/>
      <c r="S26" s="227">
        <v>66.060756637375093</v>
      </c>
      <c r="T26" s="117"/>
      <c r="U26" s="228"/>
      <c r="V26" s="229">
        <v>0.44181074538445314</v>
      </c>
      <c r="W26" s="230">
        <v>0.3720642175199137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934.63093000000003</v>
      </c>
      <c r="F28" s="197">
        <v>2.7287673682068695E-3</v>
      </c>
      <c r="G28" s="198">
        <v>8.763280158939315</v>
      </c>
      <c r="H28" s="116">
        <v>22.349785441777222</v>
      </c>
      <c r="I28" s="117"/>
      <c r="J28" s="113">
        <v>5293.1770199999992</v>
      </c>
      <c r="K28" s="197">
        <v>3.8538362179740245E-3</v>
      </c>
      <c r="L28" s="198">
        <v>7.6416634756908239</v>
      </c>
      <c r="M28" s="199">
        <v>155.88257833445172</v>
      </c>
      <c r="N28" s="200">
        <v>235.08574487135922</v>
      </c>
      <c r="O28" s="120"/>
      <c r="P28" s="113">
        <v>9269.2708461580005</v>
      </c>
      <c r="Q28" s="197">
        <v>7.7790452321428579E-3</v>
      </c>
      <c r="R28" s="198">
        <v>7</v>
      </c>
      <c r="S28" s="116">
        <v>504.7425402687233</v>
      </c>
      <c r="T28" s="117"/>
      <c r="U28" s="121">
        <v>0.57104567423379982</v>
      </c>
      <c r="V28" s="122">
        <v>0.30883582400536386</v>
      </c>
      <c r="W28" s="201">
        <v>0.31177668664663527</v>
      </c>
      <c r="X28" s="202">
        <v>11987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934.63093000000003</v>
      </c>
      <c r="F29" s="133">
        <v>8.2161472586772413E-4</v>
      </c>
      <c r="G29" s="134">
        <v>8.763280158939315</v>
      </c>
      <c r="H29" s="135">
        <v>6.7293801050599997</v>
      </c>
      <c r="I29" s="117"/>
      <c r="J29" s="132">
        <v>5293.1770199999992</v>
      </c>
      <c r="K29" s="133">
        <v>1.800255419980763E-3</v>
      </c>
      <c r="L29" s="134">
        <v>7.6416634756908239</v>
      </c>
      <c r="M29" s="203">
        <v>72.817950907809973</v>
      </c>
      <c r="N29" s="204">
        <v>80.247793632959997</v>
      </c>
      <c r="O29" s="120"/>
      <c r="P29" s="132">
        <v>9269.2708461580005</v>
      </c>
      <c r="Q29" s="133">
        <v>5.0000000000000001E-3</v>
      </c>
      <c r="R29" s="134">
        <v>7</v>
      </c>
      <c r="S29" s="135">
        <v>324.42447961553006</v>
      </c>
      <c r="T29" s="117"/>
      <c r="U29" s="138">
        <v>0.57104567423379982</v>
      </c>
      <c r="V29" s="139">
        <v>0.22445270157820793</v>
      </c>
      <c r="W29" s="205">
        <v>0.15939449012811499</v>
      </c>
      <c r="X29" s="124">
        <v>11987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1.4726399999999999</v>
      </c>
      <c r="I30" s="117"/>
      <c r="J30" s="210"/>
      <c r="K30" s="154"/>
      <c r="L30" s="212"/>
      <c r="M30" s="214">
        <v>11.2036</v>
      </c>
      <c r="N30" s="208">
        <v>9.5995800000000013</v>
      </c>
      <c r="O30" s="120"/>
      <c r="P30" s="210"/>
      <c r="Q30" s="154"/>
      <c r="R30" s="155"/>
      <c r="S30" s="213">
        <v>27.807812538474003</v>
      </c>
      <c r="T30" s="117"/>
      <c r="U30" s="215"/>
      <c r="V30" s="150">
        <v>0.40289397033653962</v>
      </c>
      <c r="W30" s="209">
        <v>0.26694418953866694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12.374845336717224</v>
      </c>
      <c r="I31" s="117"/>
      <c r="J31" s="210"/>
      <c r="K31" s="211"/>
      <c r="L31" s="212"/>
      <c r="M31" s="214">
        <v>62.773757426641772</v>
      </c>
      <c r="N31" s="208">
        <v>132.40263123839921</v>
      </c>
      <c r="O31" s="120"/>
      <c r="P31" s="210"/>
      <c r="Q31" s="154"/>
      <c r="R31" s="155"/>
      <c r="S31" s="213">
        <v>138.32826372009748</v>
      </c>
      <c r="T31" s="117"/>
      <c r="U31" s="215"/>
      <c r="V31" s="150">
        <v>0.45380282914316289</v>
      </c>
      <c r="W31" s="209">
        <v>0.67461314366040948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1.7729200000000001</v>
      </c>
      <c r="I32" s="117"/>
      <c r="J32" s="219"/>
      <c r="K32" s="223"/>
      <c r="L32" s="221"/>
      <c r="M32" s="224">
        <v>9.0872700000000002</v>
      </c>
      <c r="N32" s="225">
        <v>12.835740000000003</v>
      </c>
      <c r="O32" s="120"/>
      <c r="P32" s="219"/>
      <c r="Q32" s="220"/>
      <c r="R32" s="226"/>
      <c r="S32" s="227">
        <v>14.18198439462174</v>
      </c>
      <c r="T32" s="117"/>
      <c r="U32" s="228"/>
      <c r="V32" s="229">
        <v>0.64076152865082703</v>
      </c>
      <c r="W32" s="230">
        <v>0.69987257437387251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285</v>
      </c>
      <c r="K34" s="197">
        <v>1.5138923474723833E-2</v>
      </c>
      <c r="L34" s="198">
        <v>2.0971929824561402</v>
      </c>
      <c r="M34" s="199">
        <v>9.0485345608424339</v>
      </c>
      <c r="N34" s="200">
        <v>20.359781625620027</v>
      </c>
      <c r="O34" s="120"/>
      <c r="P34" s="113">
        <v>1360.863382551619</v>
      </c>
      <c r="Q34" s="197">
        <v>8.9393753265996374E-3</v>
      </c>
      <c r="R34" s="198">
        <v>4.5</v>
      </c>
      <c r="S34" s="116">
        <v>54.743708451846899</v>
      </c>
      <c r="T34" s="117"/>
      <c r="U34" s="121">
        <v>0.20942587158574652</v>
      </c>
      <c r="V34" s="122">
        <v>0.16528903168483028</v>
      </c>
      <c r="W34" s="201">
        <v>0.3455239640120778</v>
      </c>
      <c r="X34" s="202">
        <v>1394.3106307671442</v>
      </c>
      <c r="Y34" s="125">
        <v>9.3912389244387405E-3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285</v>
      </c>
      <c r="K35" s="133">
        <v>1.4312213485025935E-2</v>
      </c>
      <c r="L35" s="134">
        <v>2.0971929824561402</v>
      </c>
      <c r="M35" s="203">
        <v>8.554409999999999</v>
      </c>
      <c r="N35" s="204">
        <v>16.406639955328902</v>
      </c>
      <c r="O35" s="120"/>
      <c r="P35" s="132">
        <v>1288.2675400124049</v>
      </c>
      <c r="Q35" s="133">
        <v>7.4999999999999997E-3</v>
      </c>
      <c r="R35" s="134">
        <v>4.5</v>
      </c>
      <c r="S35" s="135">
        <v>43.479029475418663</v>
      </c>
      <c r="T35" s="117"/>
      <c r="U35" s="138">
        <v>0.22122733915756015</v>
      </c>
      <c r="V35" s="139">
        <v>0.1967479519025678</v>
      </c>
      <c r="W35" s="205">
        <v>0.36763492541283127</v>
      </c>
      <c r="X35" s="124">
        <v>1322.2972893481024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0.47658944789112656</v>
      </c>
      <c r="O36" s="120"/>
      <c r="P36" s="143">
        <v>72.595842539214132</v>
      </c>
      <c r="Q36" s="144">
        <v>7.4999999999999997E-3</v>
      </c>
      <c r="R36" s="145">
        <v>2</v>
      </c>
      <c r="S36" s="146">
        <v>1.0889376380882119</v>
      </c>
      <c r="T36" s="117"/>
      <c r="U36" s="149">
        <v>0</v>
      </c>
      <c r="V36" s="150">
        <v>0</v>
      </c>
      <c r="W36" s="209">
        <v>0.44120477168980643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1.2259500000000001</v>
      </c>
      <c r="O37" s="120"/>
      <c r="P37" s="210"/>
      <c r="Q37" s="154"/>
      <c r="R37" s="155"/>
      <c r="S37" s="213">
        <v>4.0825901476548569</v>
      </c>
      <c r="T37" s="117"/>
      <c r="U37" s="215"/>
      <c r="V37" s="150">
        <v>9.7977015946548091E-2</v>
      </c>
      <c r="W37" s="209">
        <v>0.29308390180971539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9.412456084243416E-2</v>
      </c>
      <c r="N38" s="225">
        <v>2.2506022224000004</v>
      </c>
      <c r="O38" s="120"/>
      <c r="P38" s="219"/>
      <c r="Q38" s="220"/>
      <c r="R38" s="226"/>
      <c r="S38" s="227">
        <v>6.0931511906851714</v>
      </c>
      <c r="T38" s="117"/>
      <c r="U38" s="228"/>
      <c r="V38" s="246">
        <v>1.5447599755332823E-2</v>
      </c>
      <c r="W38" s="247">
        <v>0.24913394355423576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</v>
      </c>
      <c r="F40" s="251" t="s">
        <v>21</v>
      </c>
      <c r="G40" s="198">
        <v>5</v>
      </c>
      <c r="H40" s="252">
        <v>2.7562203233728928</v>
      </c>
      <c r="I40" s="117"/>
      <c r="J40" s="113">
        <v>-161</v>
      </c>
      <c r="K40" s="251" t="s">
        <v>21</v>
      </c>
      <c r="L40" s="198">
        <v>5.2516396224568629</v>
      </c>
      <c r="M40" s="199">
        <v>-18.805579676627097</v>
      </c>
      <c r="N40" s="200">
        <v>-21.439286601173407</v>
      </c>
      <c r="O40" s="120"/>
      <c r="P40" s="113">
        <v>541</v>
      </c>
      <c r="Q40" s="251">
        <v>71.988780975854283</v>
      </c>
      <c r="R40" s="198">
        <v>5.191514825539425</v>
      </c>
      <c r="S40" s="116">
        <v>202.18837562638399</v>
      </c>
      <c r="T40" s="117"/>
      <c r="U40" s="121">
        <v>-0.29759704251386321</v>
      </c>
      <c r="V40" s="122">
        <v>-9.3010192195110142E-2</v>
      </c>
      <c r="W40" s="201">
        <v>-0.11271308988591849</v>
      </c>
      <c r="X40" s="202">
        <v>612</v>
      </c>
      <c r="Y40" s="244">
        <v>60.475819895312377</v>
      </c>
      <c r="Z40" s="243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-3.3100296766271065</v>
      </c>
      <c r="I41" s="117"/>
      <c r="J41" s="253">
        <v>-38</v>
      </c>
      <c r="K41" s="254" t="s">
        <v>21</v>
      </c>
      <c r="L41" s="255">
        <v>5</v>
      </c>
      <c r="M41" s="147">
        <v>-21.370029676627102</v>
      </c>
      <c r="N41" s="148">
        <v>-33.656619934506736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-0.52777777777777779</v>
      </c>
      <c r="V41" s="150">
        <v>-0.35594154764890729</v>
      </c>
      <c r="W41" s="151">
        <v>-0.5022726979284643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5.6399999999999988</v>
      </c>
      <c r="I42" s="117"/>
      <c r="J42" s="253">
        <v>-57</v>
      </c>
      <c r="K42" s="254" t="s">
        <v>21</v>
      </c>
      <c r="L42" s="255">
        <v>5</v>
      </c>
      <c r="M42" s="147">
        <v>9.2050000000000018</v>
      </c>
      <c r="N42" s="148">
        <v>7.14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-0.4453125</v>
      </c>
      <c r="V42" s="150">
        <v>8.1681754188062047E-2</v>
      </c>
      <c r="W42" s="151">
        <v>8.8167422497647224E-2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0.49825000000000053</v>
      </c>
      <c r="I43" s="117"/>
      <c r="J43" s="253">
        <v>-61</v>
      </c>
      <c r="K43" s="254">
        <v>18.177412139037568</v>
      </c>
      <c r="L43" s="255">
        <v>5.6641635936976202</v>
      </c>
      <c r="M43" s="147">
        <v>-6.2805499999999999</v>
      </c>
      <c r="N43" s="148">
        <v>1.7653333333333334</v>
      </c>
      <c r="O43" s="120"/>
      <c r="P43" s="143">
        <v>156</v>
      </c>
      <c r="Q43" s="256">
        <v>18.262454279660513</v>
      </c>
      <c r="R43" s="145">
        <v>5.6641635936976202</v>
      </c>
      <c r="S43" s="146">
        <v>16.136878471337578</v>
      </c>
      <c r="T43" s="117"/>
      <c r="U43" s="149">
        <v>-0.39102564102564102</v>
      </c>
      <c r="V43" s="150">
        <v>-0.38920476541702603</v>
      </c>
      <c r="W43" s="151">
        <v>6.033223772611538E-2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3.3119999999999998</v>
      </c>
      <c r="O44" s="120"/>
      <c r="P44" s="262">
        <v>185</v>
      </c>
      <c r="Q44" s="263">
        <v>14.399999999999999</v>
      </c>
      <c r="R44" s="264">
        <v>5</v>
      </c>
      <c r="S44" s="265">
        <v>13.319999999999999</v>
      </c>
      <c r="T44" s="117"/>
      <c r="U44" s="266">
        <v>-2.7027027027027029E-2</v>
      </c>
      <c r="V44" s="229">
        <v>-2.7027027027027029E-2</v>
      </c>
      <c r="W44" s="267">
        <v>0.25555555555555559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-1.0110100000000009</v>
      </c>
      <c r="I46" s="117"/>
      <c r="J46" s="274"/>
      <c r="K46" s="275"/>
      <c r="L46" s="276"/>
      <c r="M46" s="199">
        <v>-10.42615</v>
      </c>
      <c r="N46" s="200">
        <v>-8.5981300000000012</v>
      </c>
      <c r="O46" s="120"/>
      <c r="P46" s="274"/>
      <c r="Q46" s="275"/>
      <c r="R46" s="276"/>
      <c r="S46" s="116">
        <v>-15.075661818359475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-1.4324100000000008</v>
      </c>
      <c r="I47" s="117"/>
      <c r="J47" s="278"/>
      <c r="K47" s="279"/>
      <c r="L47" s="280"/>
      <c r="M47" s="203">
        <v>-10.84755</v>
      </c>
      <c r="N47" s="204">
        <v>-10.275610000000002</v>
      </c>
      <c r="O47" s="120"/>
      <c r="P47" s="281"/>
      <c r="Q47" s="282"/>
      <c r="R47" s="283"/>
      <c r="S47" s="135">
        <v>-30.895900473651142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0.4214</v>
      </c>
      <c r="I48" s="117"/>
      <c r="J48" s="219"/>
      <c r="K48" s="220"/>
      <c r="L48" s="221"/>
      <c r="M48" s="286">
        <v>0.4214</v>
      </c>
      <c r="N48" s="225">
        <v>1.6774800000000001</v>
      </c>
      <c r="O48" s="120"/>
      <c r="P48" s="287"/>
      <c r="Q48" s="288"/>
      <c r="R48" s="289"/>
      <c r="S48" s="265">
        <v>15.820238655291668</v>
      </c>
      <c r="T48" s="117"/>
      <c r="U48" s="228"/>
      <c r="V48" s="229">
        <v>2.6636766308139548E-2</v>
      </c>
      <c r="W48" s="230">
        <v>0.15510144633413264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31.108376249210689</v>
      </c>
      <c r="I50" s="297"/>
      <c r="J50" s="293"/>
      <c r="K50" s="298"/>
      <c r="L50" s="295"/>
      <c r="M50" s="296">
        <v>321.47313868582819</v>
      </c>
      <c r="N50" s="299">
        <v>450.67022931668203</v>
      </c>
      <c r="O50" s="300"/>
      <c r="P50" s="293"/>
      <c r="Q50" s="294"/>
      <c r="R50" s="301"/>
      <c r="S50" s="296">
        <v>1333.3584657742572</v>
      </c>
      <c r="T50" s="302"/>
      <c r="U50" s="303"/>
      <c r="V50" s="304">
        <v>0.24110030943490846</v>
      </c>
      <c r="W50" s="305">
        <v>0.27312979274822824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53.039193611111131</v>
      </c>
      <c r="F53" s="321"/>
      <c r="G53" s="322"/>
      <c r="H53" s="323">
        <v>8.5079587063129625E-3</v>
      </c>
      <c r="I53" s="117"/>
      <c r="J53" s="320">
        <v>285.5929716666667</v>
      </c>
      <c r="K53" s="321"/>
      <c r="L53" s="322"/>
      <c r="M53" s="324">
        <v>6.9925548964462729</v>
      </c>
      <c r="N53" s="325">
        <v>7.5536772916666619</v>
      </c>
      <c r="O53" s="120"/>
      <c r="P53" s="320">
        <v>297.66226223319296</v>
      </c>
      <c r="Q53" s="321"/>
      <c r="R53" s="322"/>
      <c r="S53" s="326">
        <v>12.163206040365905</v>
      </c>
      <c r="T53" s="117"/>
      <c r="U53" s="327">
        <v>0.95945307115528466</v>
      </c>
      <c r="V53" s="328">
        <v>0.57489405944782601</v>
      </c>
      <c r="W53" s="329">
        <v>0.58273749024366506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7.034003611111121</v>
      </c>
      <c r="F54" s="144">
        <v>0.01</v>
      </c>
      <c r="G54" s="145">
        <v>5</v>
      </c>
      <c r="H54" s="213">
        <v>0.35170018055555607</v>
      </c>
      <c r="I54" s="117"/>
      <c r="J54" s="143">
        <v>42.204021666666726</v>
      </c>
      <c r="K54" s="144">
        <v>0.01</v>
      </c>
      <c r="L54" s="145">
        <v>5</v>
      </c>
      <c r="M54" s="330">
        <v>2.1102010833333362</v>
      </c>
      <c r="N54" s="331">
        <v>3.4384942916666623</v>
      </c>
      <c r="O54" s="120"/>
      <c r="P54" s="143">
        <v>145.2011035283868</v>
      </c>
      <c r="Q54" s="144">
        <v>0.01</v>
      </c>
      <c r="R54" s="145">
        <v>5</v>
      </c>
      <c r="S54" s="146">
        <v>7.26005517641934</v>
      </c>
      <c r="T54" s="117"/>
      <c r="U54" s="149">
        <v>0.29065909721833377</v>
      </c>
      <c r="V54" s="150">
        <v>0.29065909721833377</v>
      </c>
      <c r="W54" s="151">
        <v>0.47748017574386004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-12.730000000000004</v>
      </c>
      <c r="F55" s="144">
        <v>2.9746815357505922E-3</v>
      </c>
      <c r="G55" s="145">
        <v>5.36</v>
      </c>
      <c r="H55" s="332">
        <v>-0.20297085029256309</v>
      </c>
      <c r="I55" s="117"/>
      <c r="J55" s="143">
        <v>86.40061</v>
      </c>
      <c r="K55" s="144">
        <v>2.9746815357505922E-3</v>
      </c>
      <c r="L55" s="145">
        <v>5.36</v>
      </c>
      <c r="M55" s="330">
        <v>1.3775966439509915</v>
      </c>
      <c r="N55" s="331">
        <v>2.9587492000000006</v>
      </c>
      <c r="O55" s="120"/>
      <c r="P55" s="143">
        <v>130.68099317554814</v>
      </c>
      <c r="Q55" s="144">
        <v>6.0000000000000001E-3</v>
      </c>
      <c r="R55" s="145">
        <v>5.36</v>
      </c>
      <c r="S55" s="146">
        <v>4.2027007405256285</v>
      </c>
      <c r="T55" s="117"/>
      <c r="U55" s="149">
        <v>0.66115666785555549</v>
      </c>
      <c r="V55" s="150">
        <v>0.32778842201805131</v>
      </c>
      <c r="W55" s="151">
        <v>0.51357657166315807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58.735190000000017</v>
      </c>
      <c r="F56" s="333" t="s">
        <v>21</v>
      </c>
      <c r="G56" s="259">
        <v>5.36</v>
      </c>
      <c r="H56" s="334">
        <v>-0.14022137155668002</v>
      </c>
      <c r="I56" s="117"/>
      <c r="J56" s="262">
        <v>156.98833999999997</v>
      </c>
      <c r="K56" s="333" t="s">
        <v>21</v>
      </c>
      <c r="L56" s="259">
        <v>5.36</v>
      </c>
      <c r="M56" s="334">
        <v>3.5047571691619455</v>
      </c>
      <c r="N56" s="335">
        <v>1.1564337999999994</v>
      </c>
      <c r="O56" s="120"/>
      <c r="P56" s="262">
        <v>21.780165529257999</v>
      </c>
      <c r="Q56" s="333">
        <v>6.0000000000000001E-3</v>
      </c>
      <c r="R56" s="259">
        <v>5.36</v>
      </c>
      <c r="S56" s="265">
        <v>0.70045012342093727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285</v>
      </c>
      <c r="K58" s="336">
        <v>1.5138923474723833E-2</v>
      </c>
      <c r="L58" s="337">
        <v>2.0971929824561402</v>
      </c>
      <c r="M58" s="338">
        <v>9.0485345608424339</v>
      </c>
      <c r="N58" s="339">
        <v>20.359781625620027</v>
      </c>
      <c r="O58" s="120"/>
      <c r="P58" s="320">
        <v>1360.863382551619</v>
      </c>
      <c r="Q58" s="336">
        <v>8.9393753265996374E-3</v>
      </c>
      <c r="R58" s="337">
        <v>4.5</v>
      </c>
      <c r="S58" s="326">
        <v>54.743708451846899</v>
      </c>
      <c r="T58" s="117"/>
      <c r="U58" s="327">
        <v>0.20942587158574652</v>
      </c>
      <c r="V58" s="328">
        <v>0.16528903168483028</v>
      </c>
      <c r="W58" s="329">
        <v>0.3455239640120778</v>
      </c>
      <c r="X58" s="124">
        <v>1394.3106307671442</v>
      </c>
      <c r="Y58" s="242">
        <v>9.3912389244387405E-3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2.906045505350773</v>
      </c>
      <c r="I60" s="117"/>
      <c r="J60" s="113">
        <v>19</v>
      </c>
      <c r="K60" s="251">
        <v>177.65961562050185</v>
      </c>
      <c r="L60" s="198">
        <v>5</v>
      </c>
      <c r="M60" s="199">
        <v>16.877663483947678</v>
      </c>
      <c r="N60" s="340">
        <v>8.0326244946492267</v>
      </c>
      <c r="O60" s="120"/>
      <c r="P60" s="113">
        <v>26</v>
      </c>
      <c r="Q60" s="251">
        <v>285.38452333750149</v>
      </c>
      <c r="R60" s="198">
        <v>5</v>
      </c>
      <c r="S60" s="116">
        <v>37.099988033875192</v>
      </c>
      <c r="T60" s="117"/>
      <c r="U60" s="121">
        <v>0.73076923076923073</v>
      </c>
      <c r="V60" s="122">
        <v>0.45492369077146472</v>
      </c>
      <c r="W60" s="201">
        <v>0.27121722050901798</v>
      </c>
      <c r="X60" s="124">
        <v>28</v>
      </c>
      <c r="Y60" s="127">
        <v>211.54958059009653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8</v>
      </c>
      <c r="K61" s="256">
        <v>203.87999999999997</v>
      </c>
      <c r="L61" s="145">
        <v>5</v>
      </c>
      <c r="M61" s="341">
        <v>8.1551999999999989</v>
      </c>
      <c r="N61" s="342">
        <v>0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0.66666666666666663</v>
      </c>
      <c r="V61" s="150">
        <v>0.66666666666666663</v>
      </c>
      <c r="W61" s="151">
        <v>0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8</v>
      </c>
      <c r="K62" s="256">
        <v>77.812499999999986</v>
      </c>
      <c r="L62" s="145">
        <v>5</v>
      </c>
      <c r="M62" s="343">
        <v>3.1124999999999998</v>
      </c>
      <c r="N62" s="344">
        <v>2.3675000000000002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0.66666666666666674</v>
      </c>
      <c r="V62" s="150">
        <v>0.48670836591086786</v>
      </c>
      <c r="W62" s="151">
        <v>0.33643598124200663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17.684898929845417</v>
      </c>
      <c r="G63" s="145">
        <v>5</v>
      </c>
      <c r="H63" s="345">
        <v>-8.8424494649227081E-2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2.7619700000000003</v>
      </c>
      <c r="I64" s="117"/>
      <c r="J64" s="219"/>
      <c r="K64" s="220"/>
      <c r="L64" s="221"/>
      <c r="M64" s="347">
        <v>5.3446899999999999</v>
      </c>
      <c r="N64" s="335">
        <v>5.5766999999999998</v>
      </c>
      <c r="O64" s="120"/>
      <c r="P64" s="219"/>
      <c r="Q64" s="220"/>
      <c r="R64" s="221"/>
      <c r="S64" s="265">
        <v>18.295339044576735</v>
      </c>
      <c r="T64" s="117"/>
      <c r="U64" s="228"/>
      <c r="V64" s="229">
        <v>0.29213396849206352</v>
      </c>
      <c r="W64" s="267">
        <v>0.55314155187970038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2.9145534640570858</v>
      </c>
      <c r="I66" s="297"/>
      <c r="J66" s="293"/>
      <c r="K66" s="298"/>
      <c r="L66" s="295"/>
      <c r="M66" s="349">
        <v>32.918752941236384</v>
      </c>
      <c r="N66" s="350">
        <v>35.946083411935916</v>
      </c>
      <c r="O66" s="300"/>
      <c r="P66" s="293"/>
      <c r="Q66" s="294"/>
      <c r="R66" s="301"/>
      <c r="S66" s="296">
        <v>104.006902526088</v>
      </c>
      <c r="T66" s="302"/>
      <c r="U66" s="303"/>
      <c r="V66" s="304">
        <v>0.31650546398090634</v>
      </c>
      <c r="W66" s="305">
        <v>0.35413565398559066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34.014421754561461</v>
      </c>
      <c r="I68" s="297"/>
      <c r="J68" s="293"/>
      <c r="K68" s="298"/>
      <c r="L68" s="295"/>
      <c r="M68" s="296">
        <v>338.35080216977587</v>
      </c>
      <c r="N68" s="299">
        <v>458.70285381133124</v>
      </c>
      <c r="O68" s="300"/>
      <c r="P68" s="293"/>
      <c r="Q68" s="294"/>
      <c r="R68" s="301"/>
      <c r="S68" s="296">
        <v>1370.4584538081324</v>
      </c>
      <c r="T68" s="302"/>
      <c r="U68" s="303"/>
      <c r="V68" s="304">
        <v>0.24688877012622365</v>
      </c>
      <c r="W68" s="305">
        <v>0.27309606851702162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-278.47556583333329</v>
      </c>
      <c r="F13" s="114"/>
      <c r="G13" s="115"/>
      <c r="H13" s="116">
        <v>-8.2907218385304287</v>
      </c>
      <c r="I13" s="117"/>
      <c r="J13" s="113">
        <v>-308.51423999999952</v>
      </c>
      <c r="K13" s="114"/>
      <c r="L13" s="115"/>
      <c r="M13" s="118">
        <v>9.8329821244686482</v>
      </c>
      <c r="N13" s="119">
        <v>-1.5567722515743665</v>
      </c>
      <c r="O13" s="120"/>
      <c r="P13" s="113">
        <v>274.84717834935077</v>
      </c>
      <c r="Q13" s="114"/>
      <c r="R13" s="115"/>
      <c r="S13" s="116">
        <v>26.085660837285772</v>
      </c>
      <c r="T13" s="117"/>
      <c r="U13" s="121">
        <v>-1.1224937503555357</v>
      </c>
      <c r="V13" s="122">
        <v>0.37694970373968012</v>
      </c>
      <c r="W13" s="123">
        <v>-3.5137480710058649E-2</v>
      </c>
      <c r="X13" s="124">
        <v>150.58973930744963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11.023144166666704</v>
      </c>
      <c r="F14" s="133">
        <v>0.01</v>
      </c>
      <c r="G14" s="134">
        <v>5</v>
      </c>
      <c r="H14" s="135">
        <v>0.55115720833333515</v>
      </c>
      <c r="I14" s="117"/>
      <c r="J14" s="132">
        <v>126.43871000000043</v>
      </c>
      <c r="K14" s="133">
        <v>0.01</v>
      </c>
      <c r="L14" s="134">
        <v>5</v>
      </c>
      <c r="M14" s="136">
        <v>6.3219355000000208</v>
      </c>
      <c r="N14" s="137">
        <v>5.9262324244129827</v>
      </c>
      <c r="O14" s="120"/>
      <c r="P14" s="132">
        <v>192.200824020525</v>
      </c>
      <c r="Q14" s="133">
        <v>0.01</v>
      </c>
      <c r="R14" s="134">
        <v>5</v>
      </c>
      <c r="S14" s="135">
        <v>9.6100412010262506</v>
      </c>
      <c r="T14" s="117"/>
      <c r="U14" s="138">
        <v>0.65784686743329523</v>
      </c>
      <c r="V14" s="139">
        <v>0.65784686743329523</v>
      </c>
      <c r="W14" s="140">
        <v>0.75</v>
      </c>
      <c r="X14" s="124">
        <v>158.03286465101286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-29.315169999999998</v>
      </c>
      <c r="F15" s="144">
        <v>7.000000000000001E-3</v>
      </c>
      <c r="G15" s="145">
        <v>5.37</v>
      </c>
      <c r="H15" s="146">
        <v>-1.1019572403</v>
      </c>
      <c r="I15" s="117"/>
      <c r="J15" s="143">
        <v>150.92314999999999</v>
      </c>
      <c r="K15" s="144">
        <v>7.000000000000001E-3</v>
      </c>
      <c r="L15" s="145">
        <v>5.37</v>
      </c>
      <c r="M15" s="147">
        <v>5.673201208500001</v>
      </c>
      <c r="N15" s="148">
        <v>1.0236774000000002</v>
      </c>
      <c r="O15" s="120"/>
      <c r="P15" s="143">
        <v>96.100412010262502</v>
      </c>
      <c r="Q15" s="144">
        <v>4.0000000000000001E-3</v>
      </c>
      <c r="R15" s="145">
        <v>5.36</v>
      </c>
      <c r="S15" s="146">
        <v>2.0603928335000283</v>
      </c>
      <c r="T15" s="117"/>
      <c r="U15" s="149">
        <v>1.5704734958252105</v>
      </c>
      <c r="V15" s="150">
        <v>2.7534560964584731</v>
      </c>
      <c r="W15" s="151" t="s">
        <v>21</v>
      </c>
      <c r="X15" s="124">
        <v>-398.4208841201592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-243.97248999999999</v>
      </c>
      <c r="F16" s="152"/>
      <c r="G16" s="153"/>
      <c r="H16" s="146">
        <v>-7.0386369813178344</v>
      </c>
      <c r="I16" s="117"/>
      <c r="J16" s="143">
        <v>-608.47123999999997</v>
      </c>
      <c r="K16" s="152"/>
      <c r="L16" s="153"/>
      <c r="M16" s="147">
        <v>-11.348658543525502</v>
      </c>
      <c r="N16" s="148">
        <v>-3.9281887292267372</v>
      </c>
      <c r="O16" s="120"/>
      <c r="P16" s="143">
        <v>-78.802337848415249</v>
      </c>
      <c r="Q16" s="154"/>
      <c r="R16" s="155"/>
      <c r="S16" s="146">
        <v>-2.1564932455102896</v>
      </c>
      <c r="T16" s="117"/>
      <c r="U16" s="149" t="s">
        <v>21</v>
      </c>
      <c r="V16" s="150" t="s">
        <v>21</v>
      </c>
      <c r="W16" s="151" t="s">
        <v>21</v>
      </c>
      <c r="X16" s="124">
        <v>-45.388819379766993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-16.21105</v>
      </c>
      <c r="F17" s="152"/>
      <c r="G17" s="153"/>
      <c r="H17" s="146">
        <v>-0.70128482524592894</v>
      </c>
      <c r="I17" s="117"/>
      <c r="J17" s="143">
        <v>22.595140000000001</v>
      </c>
      <c r="K17" s="152"/>
      <c r="L17" s="153"/>
      <c r="M17" s="147">
        <v>9.1865039594941287</v>
      </c>
      <c r="N17" s="148">
        <v>-4.5784933467606121</v>
      </c>
      <c r="O17" s="120"/>
      <c r="P17" s="143">
        <v>65.348280166978498</v>
      </c>
      <c r="Q17" s="154"/>
      <c r="R17" s="155"/>
      <c r="S17" s="146">
        <v>16.571720048269782</v>
      </c>
      <c r="T17" s="117"/>
      <c r="U17" s="149">
        <v>0.34576487617217622</v>
      </c>
      <c r="V17" s="150">
        <v>0.55434824705799157</v>
      </c>
      <c r="W17" s="151">
        <v>-0.12669875252375906</v>
      </c>
      <c r="X17" s="124">
        <v>436.36657815636295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5.2036000000000007</v>
      </c>
      <c r="F18" s="160">
        <v>2.0342436688844591E-2</v>
      </c>
      <c r="G18" s="161">
        <v>1</v>
      </c>
      <c r="H18" s="162">
        <v>0.10585390355407173</v>
      </c>
      <c r="I18" s="163"/>
      <c r="J18" s="159">
        <v>420.99397000000005</v>
      </c>
      <c r="K18" s="160">
        <v>8.645303504195392E-3</v>
      </c>
      <c r="L18" s="161">
        <v>1</v>
      </c>
      <c r="M18" s="164">
        <v>3.6396206440861301</v>
      </c>
      <c r="N18" s="165">
        <v>4.4767418141993849</v>
      </c>
      <c r="O18" s="166"/>
      <c r="P18" s="159">
        <v>1311.7670000000001</v>
      </c>
      <c r="Q18" s="167">
        <v>5.1000000000000004E-3</v>
      </c>
      <c r="R18" s="168">
        <v>1</v>
      </c>
      <c r="S18" s="162">
        <v>6.6900117000000003</v>
      </c>
      <c r="T18" s="163"/>
      <c r="U18" s="169">
        <v>0.32093654589572695</v>
      </c>
      <c r="V18" s="170">
        <v>0.54403800879543007</v>
      </c>
      <c r="W18" s="171">
        <v>0.45893120092288925</v>
      </c>
      <c r="X18" s="124">
        <v>1548.3670261094383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5.3850000000000078E-2</v>
      </c>
      <c r="F19" s="160">
        <v>4.7840000000000001E-3</v>
      </c>
      <c r="G19" s="161">
        <v>8</v>
      </c>
      <c r="H19" s="162">
        <v>2.0609472000000031E-3</v>
      </c>
      <c r="I19" s="163"/>
      <c r="J19" s="159">
        <v>40.356550000000006</v>
      </c>
      <c r="K19" s="160">
        <v>4.7840000000000001E-3</v>
      </c>
      <c r="L19" s="161">
        <v>8</v>
      </c>
      <c r="M19" s="164">
        <v>1.5445258816000003</v>
      </c>
      <c r="N19" s="165">
        <v>-10.276762952959997</v>
      </c>
      <c r="O19" s="166"/>
      <c r="P19" s="159">
        <v>105.71045321128875</v>
      </c>
      <c r="Q19" s="167">
        <v>4.7840000000000001E-3</v>
      </c>
      <c r="R19" s="168">
        <v>8</v>
      </c>
      <c r="S19" s="162">
        <v>4.0457504653024428</v>
      </c>
      <c r="T19" s="163"/>
      <c r="U19" s="169">
        <v>0.38176498893006688</v>
      </c>
      <c r="V19" s="170">
        <v>0.38176498893006694</v>
      </c>
      <c r="W19" s="171">
        <v>-0.59704968973979433</v>
      </c>
      <c r="X19" s="124">
        <v>462.90274452776259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0.12337999999996896</v>
      </c>
      <c r="F20" s="179">
        <v>2.5999999999999999E-3</v>
      </c>
      <c r="G20" s="180">
        <v>8</v>
      </c>
      <c r="H20" s="181">
        <v>2.5663039999993544E-3</v>
      </c>
      <c r="I20" s="163"/>
      <c r="J20" s="178">
        <v>206.51111700999999</v>
      </c>
      <c r="K20" s="179">
        <v>2.5999999999999999E-3</v>
      </c>
      <c r="L20" s="180">
        <v>8</v>
      </c>
      <c r="M20" s="182">
        <v>4.2954312338079994</v>
      </c>
      <c r="N20" s="183">
        <v>1.5266818720000002</v>
      </c>
      <c r="O20" s="166"/>
      <c r="P20" s="178">
        <v>313.286</v>
      </c>
      <c r="Q20" s="179">
        <v>2.5999999999999999E-3</v>
      </c>
      <c r="R20" s="180">
        <v>8</v>
      </c>
      <c r="S20" s="181">
        <v>6.5163487999999994</v>
      </c>
      <c r="T20" s="163"/>
      <c r="U20" s="184">
        <v>0.65917761090505156</v>
      </c>
      <c r="V20" s="185">
        <v>0.65917761090505156</v>
      </c>
      <c r="W20" s="186">
        <v>0.16811211733825834</v>
      </c>
      <c r="X20" s="124">
        <v>333.87248277329616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59.822679999999998</v>
      </c>
      <c r="F22" s="197">
        <v>5.6325643185975348E-2</v>
      </c>
      <c r="G22" s="198">
        <v>3.5972477064220185</v>
      </c>
      <c r="H22" s="116">
        <v>12.121109347811505</v>
      </c>
      <c r="I22" s="117"/>
      <c r="J22" s="113">
        <v>572.90555999999992</v>
      </c>
      <c r="K22" s="197">
        <v>5.2561995221618217E-2</v>
      </c>
      <c r="L22" s="198">
        <v>2.5142854452135426</v>
      </c>
      <c r="M22" s="199">
        <v>75.712826726840831</v>
      </c>
      <c r="N22" s="200">
        <v>40.585566729183661</v>
      </c>
      <c r="O22" s="120"/>
      <c r="P22" s="113">
        <v>1070.0450657592198</v>
      </c>
      <c r="Q22" s="197">
        <v>4.1252203862811261E-2</v>
      </c>
      <c r="R22" s="198">
        <v>2.5</v>
      </c>
      <c r="S22" s="116">
        <v>110.35429298773656</v>
      </c>
      <c r="T22" s="117"/>
      <c r="U22" s="121">
        <v>0.53540320714764589</v>
      </c>
      <c r="V22" s="122">
        <v>0.68608863939035558</v>
      </c>
      <c r="W22" s="201">
        <v>0.40211767168895807</v>
      </c>
      <c r="X22" s="202">
        <v>979.59830676393699</v>
      </c>
      <c r="Y22" s="125">
        <v>4.1212638631025221E-2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54.5</v>
      </c>
      <c r="F23" s="133">
        <v>5.0759627646008672E-2</v>
      </c>
      <c r="G23" s="134">
        <v>3.5972477064220185</v>
      </c>
      <c r="H23" s="135">
        <v>9.9514250000000022</v>
      </c>
      <c r="I23" s="117"/>
      <c r="J23" s="132">
        <v>530.92499999999995</v>
      </c>
      <c r="K23" s="133">
        <v>4.8202992365703114E-2</v>
      </c>
      <c r="L23" s="134">
        <v>2.5142854452135426</v>
      </c>
      <c r="M23" s="203">
        <v>64.346029899999991</v>
      </c>
      <c r="N23" s="204">
        <v>32.813652800000007</v>
      </c>
      <c r="O23" s="120"/>
      <c r="P23" s="132">
        <v>990.95005978110896</v>
      </c>
      <c r="Q23" s="133">
        <v>3.3500000000000002E-2</v>
      </c>
      <c r="R23" s="134">
        <v>2.5</v>
      </c>
      <c r="S23" s="135">
        <v>82.992067506667865</v>
      </c>
      <c r="T23" s="117"/>
      <c r="U23" s="138">
        <v>0.53577372013810265</v>
      </c>
      <c r="V23" s="139">
        <v>0.77532747204821972</v>
      </c>
      <c r="W23" s="205">
        <v>0.43629563822260942</v>
      </c>
      <c r="X23" s="124">
        <v>859.539133567504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5.3226799999999992</v>
      </c>
      <c r="F24" s="144">
        <v>4.3200000000000002E-2</v>
      </c>
      <c r="G24" s="145">
        <v>1.58</v>
      </c>
      <c r="H24" s="146">
        <v>0.36330484607999997</v>
      </c>
      <c r="I24" s="117"/>
      <c r="J24" s="143">
        <v>41.980559999999997</v>
      </c>
      <c r="K24" s="144">
        <v>4.3101306890617933E-2</v>
      </c>
      <c r="L24" s="145">
        <v>1.5800000000000003</v>
      </c>
      <c r="M24" s="207">
        <v>2.8588788599999995</v>
      </c>
      <c r="N24" s="208">
        <v>4.4869885801999985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0.53076119637209296</v>
      </c>
      <c r="V24" s="150">
        <v>0.56169187121266317</v>
      </c>
      <c r="W24" s="209">
        <v>0.58077921418046119</v>
      </c>
      <c r="X24" s="124">
        <v>120.05917319643299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0.69199999999999995</v>
      </c>
      <c r="I25" s="117"/>
      <c r="J25" s="210"/>
      <c r="K25" s="152"/>
      <c r="L25" s="212"/>
      <c r="M25" s="214">
        <v>4.3544999999999998</v>
      </c>
      <c r="N25" s="208">
        <v>2.1611818103554228</v>
      </c>
      <c r="O25" s="120"/>
      <c r="P25" s="210"/>
      <c r="Q25" s="152"/>
      <c r="R25" s="155"/>
      <c r="S25" s="213">
        <v>5.9457003586866541</v>
      </c>
      <c r="T25" s="117"/>
      <c r="U25" s="215"/>
      <c r="V25" s="150">
        <v>0.73237797690865558</v>
      </c>
      <c r="W25" s="209">
        <v>0.41905825380815237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1.1143795017315026</v>
      </c>
      <c r="I26" s="117"/>
      <c r="J26" s="219"/>
      <c r="K26" s="223"/>
      <c r="L26" s="221"/>
      <c r="M26" s="224">
        <v>4.1534179668408271</v>
      </c>
      <c r="N26" s="225">
        <v>1.1237435386282302</v>
      </c>
      <c r="O26" s="120"/>
      <c r="P26" s="219"/>
      <c r="Q26" s="223"/>
      <c r="R26" s="226"/>
      <c r="S26" s="227">
        <v>16.326761487690607</v>
      </c>
      <c r="T26" s="117"/>
      <c r="U26" s="228"/>
      <c r="V26" s="229">
        <v>0.25439325306321486</v>
      </c>
      <c r="W26" s="230">
        <v>8.7540369802356133E-2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175</v>
      </c>
      <c r="F28" s="197">
        <v>3.1848883048620239E-3</v>
      </c>
      <c r="G28" s="198">
        <v>7.61</v>
      </c>
      <c r="H28" s="116">
        <v>4.2414750000000003</v>
      </c>
      <c r="I28" s="117"/>
      <c r="J28" s="113">
        <v>661.89205000000004</v>
      </c>
      <c r="K28" s="197">
        <v>5.4390185607216691E-3</v>
      </c>
      <c r="L28" s="198">
        <v>8.0992730272255127</v>
      </c>
      <c r="M28" s="199">
        <v>29.157732342313835</v>
      </c>
      <c r="N28" s="200">
        <v>45.435586309696866</v>
      </c>
      <c r="O28" s="120"/>
      <c r="P28" s="113">
        <v>2823.0354204604901</v>
      </c>
      <c r="Q28" s="197">
        <v>7.7790452321428545E-3</v>
      </c>
      <c r="R28" s="198">
        <v>7</v>
      </c>
      <c r="S28" s="116">
        <v>153.72364159392504</v>
      </c>
      <c r="T28" s="117"/>
      <c r="U28" s="121">
        <v>0.23446112124658819</v>
      </c>
      <c r="V28" s="122">
        <v>0.18967630508869049</v>
      </c>
      <c r="W28" s="201">
        <v>0.22929784540987319</v>
      </c>
      <c r="X28" s="202">
        <v>3150.0976030000302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175</v>
      </c>
      <c r="F29" s="133">
        <v>2.5000000000000001E-3</v>
      </c>
      <c r="G29" s="134">
        <v>7.61</v>
      </c>
      <c r="H29" s="135">
        <v>3.3293750000000002</v>
      </c>
      <c r="I29" s="117"/>
      <c r="J29" s="132">
        <v>661.89205000000004</v>
      </c>
      <c r="K29" s="133">
        <v>2.7209598501503991E-3</v>
      </c>
      <c r="L29" s="134">
        <v>8.0992730272255127</v>
      </c>
      <c r="M29" s="203">
        <v>14.586642450130004</v>
      </c>
      <c r="N29" s="204">
        <v>8.1749970589699998</v>
      </c>
      <c r="O29" s="120"/>
      <c r="P29" s="132">
        <v>2823.0354204604901</v>
      </c>
      <c r="Q29" s="133">
        <v>5.0000000000000001E-3</v>
      </c>
      <c r="R29" s="134">
        <v>7</v>
      </c>
      <c r="S29" s="135">
        <v>98.806239716117148</v>
      </c>
      <c r="T29" s="117"/>
      <c r="U29" s="138">
        <v>0.23446112124658819</v>
      </c>
      <c r="V29" s="139">
        <v>0.1476287579816748</v>
      </c>
      <c r="W29" s="205">
        <v>6.1789446439044653E-2</v>
      </c>
      <c r="X29" s="124">
        <v>3150.0976030000302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0.50085000000000002</v>
      </c>
      <c r="I30" s="117"/>
      <c r="J30" s="210"/>
      <c r="K30" s="154"/>
      <c r="L30" s="212"/>
      <c r="M30" s="214">
        <v>2.1024500000000002</v>
      </c>
      <c r="N30" s="208">
        <v>3.13822</v>
      </c>
      <c r="O30" s="120"/>
      <c r="P30" s="210"/>
      <c r="Q30" s="154"/>
      <c r="R30" s="155"/>
      <c r="S30" s="213">
        <v>8.4691062613814712</v>
      </c>
      <c r="T30" s="117"/>
      <c r="U30" s="215"/>
      <c r="V30" s="150">
        <v>0.24824933530318591</v>
      </c>
      <c r="W30" s="209">
        <v>0.33207648307058607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10.55605989218383</v>
      </c>
      <c r="N31" s="208">
        <v>30.848569250726865</v>
      </c>
      <c r="O31" s="120"/>
      <c r="P31" s="210"/>
      <c r="Q31" s="154"/>
      <c r="R31" s="155"/>
      <c r="S31" s="213">
        <v>42.129051423121886</v>
      </c>
      <c r="T31" s="117"/>
      <c r="U31" s="215"/>
      <c r="V31" s="150">
        <v>0.25056486048461796</v>
      </c>
      <c r="W31" s="209">
        <v>0.59810812749807574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0.41125</v>
      </c>
      <c r="I32" s="117"/>
      <c r="J32" s="219"/>
      <c r="K32" s="223"/>
      <c r="L32" s="221"/>
      <c r="M32" s="224">
        <v>1.9125799999999997</v>
      </c>
      <c r="N32" s="225">
        <v>3.2738000000000005</v>
      </c>
      <c r="O32" s="120"/>
      <c r="P32" s="219"/>
      <c r="Q32" s="220"/>
      <c r="R32" s="226"/>
      <c r="S32" s="227">
        <v>4.3192441933045496</v>
      </c>
      <c r="T32" s="117"/>
      <c r="U32" s="228"/>
      <c r="V32" s="229">
        <v>0.44280432279443105</v>
      </c>
      <c r="W32" s="230">
        <v>0.67926103624652767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40</v>
      </c>
      <c r="F34" s="197">
        <v>2.156348590141954E-2</v>
      </c>
      <c r="G34" s="198">
        <v>2.42</v>
      </c>
      <c r="H34" s="116">
        <v>2.0873454352574115</v>
      </c>
      <c r="I34" s="117"/>
      <c r="J34" s="113">
        <v>40</v>
      </c>
      <c r="K34" s="197">
        <v>2.156348590141954E-2</v>
      </c>
      <c r="L34" s="198">
        <v>2.42</v>
      </c>
      <c r="M34" s="199">
        <v>2.0873454352574115</v>
      </c>
      <c r="N34" s="200">
        <v>0.39370853260000005</v>
      </c>
      <c r="O34" s="120"/>
      <c r="P34" s="113">
        <v>199.68867646737229</v>
      </c>
      <c r="Q34" s="197">
        <v>8.9332899483093916E-3</v>
      </c>
      <c r="R34" s="198">
        <v>4.5</v>
      </c>
      <c r="S34" s="116">
        <v>8.0274458082473235</v>
      </c>
      <c r="T34" s="117"/>
      <c r="U34" s="121">
        <v>0.20031180889986877</v>
      </c>
      <c r="V34" s="122">
        <v>0.26002610109343771</v>
      </c>
      <c r="W34" s="201">
        <v>4.5371400481985222E-2</v>
      </c>
      <c r="X34" s="202">
        <v>206.67154551502136</v>
      </c>
      <c r="Y34" s="125">
        <v>9.3303823537349995E-3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</v>
      </c>
      <c r="F35" s="133">
        <v>1.6500000000000001E-2</v>
      </c>
      <c r="G35" s="134">
        <v>2.42</v>
      </c>
      <c r="H35" s="135">
        <v>1.5972</v>
      </c>
      <c r="I35" s="117"/>
      <c r="J35" s="132">
        <v>40</v>
      </c>
      <c r="K35" s="133">
        <v>1.6500000000000001E-2</v>
      </c>
      <c r="L35" s="134">
        <v>2.42</v>
      </c>
      <c r="M35" s="203">
        <v>1.5972</v>
      </c>
      <c r="N35" s="204">
        <v>0.27588960000000001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0.21186070042065286</v>
      </c>
      <c r="V35" s="139">
        <v>0.25065474867545678</v>
      </c>
      <c r="W35" s="205">
        <v>4.218339333824539E-2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</v>
      </c>
      <c r="N37" s="208">
        <v>0.1</v>
      </c>
      <c r="O37" s="120"/>
      <c r="P37" s="210"/>
      <c r="Q37" s="154"/>
      <c r="R37" s="155"/>
      <c r="S37" s="213">
        <v>0.59906602940211684</v>
      </c>
      <c r="T37" s="117"/>
      <c r="U37" s="215"/>
      <c r="V37" s="150">
        <v>0.33385301483311464</v>
      </c>
      <c r="W37" s="209">
        <v>0.16128651503653943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0.29014543525741177</v>
      </c>
      <c r="I38" s="117"/>
      <c r="J38" s="219"/>
      <c r="K38" s="220"/>
      <c r="L38" s="221"/>
      <c r="M38" s="224">
        <v>0.29014543525741177</v>
      </c>
      <c r="N38" s="225">
        <v>1.78189326E-2</v>
      </c>
      <c r="O38" s="120"/>
      <c r="P38" s="219"/>
      <c r="Q38" s="220"/>
      <c r="R38" s="226"/>
      <c r="S38" s="227">
        <v>0.89298770193982258</v>
      </c>
      <c r="T38" s="117"/>
      <c r="U38" s="228"/>
      <c r="V38" s="246">
        <v>0.32491537635639728</v>
      </c>
      <c r="W38" s="247">
        <v>1.3459375578997977E-2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12.439006099058531</v>
      </c>
      <c r="I40" s="117"/>
      <c r="J40" s="113">
        <v>88</v>
      </c>
      <c r="K40" s="251" t="s">
        <v>21</v>
      </c>
      <c r="L40" s="198">
        <v>5.2415140340718613</v>
      </c>
      <c r="M40" s="199">
        <v>66.489741056078586</v>
      </c>
      <c r="N40" s="200">
        <v>13.592829582632163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0.91666666666666663</v>
      </c>
      <c r="V40" s="122">
        <v>1.833758208813778</v>
      </c>
      <c r="W40" s="201">
        <v>0.39981640541779756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4.0582060990585376</v>
      </c>
      <c r="I41" s="117"/>
      <c r="J41" s="253">
        <v>28</v>
      </c>
      <c r="K41" s="254" t="s">
        <v>21</v>
      </c>
      <c r="L41" s="255">
        <v>5</v>
      </c>
      <c r="M41" s="147">
        <v>21.130441056078595</v>
      </c>
      <c r="N41" s="148">
        <v>2.4949703233729039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2.1538461538461537</v>
      </c>
      <c r="V41" s="150">
        <v>1.949266708198903</v>
      </c>
      <c r="W41" s="151">
        <v>0.21051276924185947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8.3349999999999937</v>
      </c>
      <c r="I42" s="117"/>
      <c r="J42" s="253">
        <v>2</v>
      </c>
      <c r="K42" s="254" t="s">
        <v>21</v>
      </c>
      <c r="L42" s="255">
        <v>5</v>
      </c>
      <c r="M42" s="147">
        <v>40.754999999999995</v>
      </c>
      <c r="N42" s="148">
        <v>10.150000000000002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8.6956521739130432E-2</v>
      </c>
      <c r="V42" s="150">
        <v>2.0126316329386764</v>
      </c>
      <c r="W42" s="151">
        <v>0.68934822982229105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15.024283566719134</v>
      </c>
      <c r="G43" s="255">
        <v>5.6641635936976202</v>
      </c>
      <c r="H43" s="147">
        <v>-0.17019999999999991</v>
      </c>
      <c r="I43" s="117"/>
      <c r="J43" s="253">
        <v>32</v>
      </c>
      <c r="K43" s="254">
        <v>15.074489567180786</v>
      </c>
      <c r="L43" s="255">
        <v>5.6641635936976202</v>
      </c>
      <c r="M43" s="147">
        <v>2.7323</v>
      </c>
      <c r="N43" s="148">
        <v>0.15585925925925914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1.1851851851851851</v>
      </c>
      <c r="V43" s="150">
        <v>0.9782946714423435</v>
      </c>
      <c r="W43" s="151">
        <v>3.0454623622671713E-2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26</v>
      </c>
      <c r="K44" s="258">
        <v>14.399999999999999</v>
      </c>
      <c r="L44" s="259">
        <v>5</v>
      </c>
      <c r="M44" s="260">
        <v>1.8720000000000001</v>
      </c>
      <c r="N44" s="261">
        <v>0.79199999999999993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0.78787878787878785</v>
      </c>
      <c r="V44" s="229">
        <v>0.78787878787878807</v>
      </c>
      <c r="W44" s="267">
        <v>0.34375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-0.14591999999999983</v>
      </c>
      <c r="I46" s="117"/>
      <c r="J46" s="274"/>
      <c r="K46" s="275"/>
      <c r="L46" s="276"/>
      <c r="M46" s="199">
        <v>-3.05755</v>
      </c>
      <c r="N46" s="200">
        <v>-1.3342199999999997</v>
      </c>
      <c r="O46" s="120"/>
      <c r="P46" s="274"/>
      <c r="Q46" s="275"/>
      <c r="R46" s="276"/>
      <c r="S46" s="116">
        <v>-2.9687404569130402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-0.14591999999999983</v>
      </c>
      <c r="I47" s="117"/>
      <c r="J47" s="278"/>
      <c r="K47" s="279"/>
      <c r="L47" s="280"/>
      <c r="M47" s="203">
        <v>-3.05755</v>
      </c>
      <c r="N47" s="204">
        <v>-1.8604799999999999</v>
      </c>
      <c r="O47" s="120"/>
      <c r="P47" s="281"/>
      <c r="Q47" s="282"/>
      <c r="R47" s="283"/>
      <c r="S47" s="135">
        <v>-6.0841050160189898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0.52626000000000006</v>
      </c>
      <c r="O48" s="120"/>
      <c r="P48" s="287"/>
      <c r="Q48" s="288"/>
      <c r="R48" s="289"/>
      <c r="S48" s="265">
        <v>3.1153645591059496</v>
      </c>
      <c r="T48" s="117"/>
      <c r="U48" s="228"/>
      <c r="V48" s="229">
        <v>0</v>
      </c>
      <c r="W48" s="230">
        <v>0.225175947285291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22.452294043597021</v>
      </c>
      <c r="I50" s="297"/>
      <c r="J50" s="293"/>
      <c r="K50" s="298"/>
      <c r="L50" s="295"/>
      <c r="M50" s="296">
        <v>180.22307768495932</v>
      </c>
      <c r="N50" s="299">
        <v>97.116698902538317</v>
      </c>
      <c r="O50" s="300"/>
      <c r="P50" s="293"/>
      <c r="Q50" s="294"/>
      <c r="R50" s="301"/>
      <c r="S50" s="296">
        <v>331.48102928557995</v>
      </c>
      <c r="T50" s="302"/>
      <c r="U50" s="303"/>
      <c r="V50" s="304">
        <v>0.54369047324784381</v>
      </c>
      <c r="W50" s="305">
        <v>0.25412931575303033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-0.51063689705241799</v>
      </c>
      <c r="F53" s="321"/>
      <c r="G53" s="322"/>
      <c r="H53" s="323">
        <v>0.3143169515247749</v>
      </c>
      <c r="I53" s="117"/>
      <c r="J53" s="320">
        <v>-17.501571382314506</v>
      </c>
      <c r="K53" s="321"/>
      <c r="L53" s="322"/>
      <c r="M53" s="324">
        <v>-0.61840714891981885</v>
      </c>
      <c r="N53" s="325">
        <v>-1.2169569484536078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-0.39197828328455281</v>
      </c>
      <c r="V53" s="328">
        <v>-0.33894964143911688</v>
      </c>
      <c r="W53" s="329">
        <v>-0.52464366222222247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3">
        <v>-4.5375344852620889E-2</v>
      </c>
      <c r="I54" s="117"/>
      <c r="J54" s="143">
        <v>-5.4450413823145061</v>
      </c>
      <c r="K54" s="144">
        <v>0.01</v>
      </c>
      <c r="L54" s="145">
        <v>5</v>
      </c>
      <c r="M54" s="330">
        <v>-0.2722520691157253</v>
      </c>
      <c r="N54" s="331">
        <v>-0.32216494845360766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-0.25</v>
      </c>
      <c r="V54" s="150">
        <v>-0.25</v>
      </c>
      <c r="W54" s="151">
        <v>-0.25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-21.619709999999998</v>
      </c>
      <c r="F55" s="144">
        <v>2.9746815357505922E-3</v>
      </c>
      <c r="G55" s="145">
        <v>5.36</v>
      </c>
      <c r="H55" s="332">
        <v>-0.34471099149871381</v>
      </c>
      <c r="I55" s="117"/>
      <c r="J55" s="143">
        <v>-22.804040000000001</v>
      </c>
      <c r="K55" s="144">
        <v>2.9746815357505922E-3</v>
      </c>
      <c r="L55" s="145">
        <v>5.36</v>
      </c>
      <c r="M55" s="330">
        <v>-0.36359429606485616</v>
      </c>
      <c r="N55" s="331">
        <v>-0.26252719999999996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-1.1633438776296294</v>
      </c>
      <c r="V55" s="150">
        <v>-0.57676292541889251</v>
      </c>
      <c r="W55" s="151">
        <v>-0.25465138399999993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22.016579999999998</v>
      </c>
      <c r="F56" s="333" t="s">
        <v>21</v>
      </c>
      <c r="G56" s="259">
        <v>5.36</v>
      </c>
      <c r="H56" s="334">
        <v>0.70440328787610962</v>
      </c>
      <c r="I56" s="117"/>
      <c r="J56" s="262">
        <v>10.747510000000002</v>
      </c>
      <c r="K56" s="333" t="s">
        <v>21</v>
      </c>
      <c r="L56" s="259">
        <v>5.36</v>
      </c>
      <c r="M56" s="334">
        <v>1.7439216260762565E-2</v>
      </c>
      <c r="N56" s="335">
        <v>-0.63226480000000018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40</v>
      </c>
      <c r="F58" s="336">
        <v>2.156348590141954E-2</v>
      </c>
      <c r="G58" s="337">
        <v>2.42</v>
      </c>
      <c r="H58" s="326">
        <v>2.0873454352574115</v>
      </c>
      <c r="I58" s="117"/>
      <c r="J58" s="320">
        <v>40</v>
      </c>
      <c r="K58" s="336">
        <v>2.156348590141954E-2</v>
      </c>
      <c r="L58" s="337">
        <v>2.42</v>
      </c>
      <c r="M58" s="338">
        <v>2.0873454352574115</v>
      </c>
      <c r="N58" s="339">
        <v>0.39370853260000005</v>
      </c>
      <c r="O58" s="120"/>
      <c r="P58" s="320">
        <v>199.68867646737229</v>
      </c>
      <c r="Q58" s="336">
        <v>8.9332899483093916E-3</v>
      </c>
      <c r="R58" s="337">
        <v>4.5</v>
      </c>
      <c r="S58" s="326">
        <v>8.0274458082473235</v>
      </c>
      <c r="T58" s="117"/>
      <c r="U58" s="327">
        <v>0.20031180889986877</v>
      </c>
      <c r="V58" s="328">
        <v>0.26002610109343771</v>
      </c>
      <c r="W58" s="329">
        <v>4.5371400481985222E-2</v>
      </c>
      <c r="X58" s="124">
        <v>206.67154551502136</v>
      </c>
      <c r="Y58" s="242">
        <v>9.3303823537349995E-3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186.61599999999999</v>
      </c>
      <c r="G60" s="198">
        <v>5</v>
      </c>
      <c r="H60" s="252">
        <v>-0.93307999999999991</v>
      </c>
      <c r="I60" s="117"/>
      <c r="J60" s="113">
        <v>1</v>
      </c>
      <c r="K60" s="251">
        <v>134.04289892984542</v>
      </c>
      <c r="L60" s="198">
        <v>5</v>
      </c>
      <c r="M60" s="199">
        <v>0.67021449464922711</v>
      </c>
      <c r="N60" s="340">
        <v>0.82765000000000022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0.2</v>
      </c>
      <c r="V60" s="122">
        <v>0.11453671554139915</v>
      </c>
      <c r="W60" s="201">
        <v>0.16653426134877822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0.50571999999999995</v>
      </c>
      <c r="I64" s="117"/>
      <c r="J64" s="219"/>
      <c r="K64" s="220"/>
      <c r="L64" s="221"/>
      <c r="M64" s="347">
        <v>0.94928999999999997</v>
      </c>
      <c r="N64" s="335">
        <v>1.2014500000000001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0.34591323968253962</v>
      </c>
      <c r="W64" s="267">
        <v>0.66594657142857283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1.4685823867821863</v>
      </c>
      <c r="I66" s="297"/>
      <c r="J66" s="293"/>
      <c r="K66" s="298"/>
      <c r="L66" s="295"/>
      <c r="M66" s="349">
        <v>2.1391527809868194</v>
      </c>
      <c r="N66" s="350">
        <v>4.4015841463924676E-3</v>
      </c>
      <c r="O66" s="300"/>
      <c r="P66" s="293"/>
      <c r="Q66" s="294"/>
      <c r="R66" s="301"/>
      <c r="S66" s="296">
        <v>15.703452065637947</v>
      </c>
      <c r="T66" s="302"/>
      <c r="U66" s="303"/>
      <c r="V66" s="304">
        <v>0.1362218174733491</v>
      </c>
      <c r="W66" s="305">
        <v>2.7566936440098251E-4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21.519214043597021</v>
      </c>
      <c r="I68" s="297"/>
      <c r="J68" s="293"/>
      <c r="K68" s="298"/>
      <c r="L68" s="295"/>
      <c r="M68" s="296">
        <v>180.89329217960855</v>
      </c>
      <c r="N68" s="299">
        <v>97.944348902538323</v>
      </c>
      <c r="O68" s="300"/>
      <c r="P68" s="293"/>
      <c r="Q68" s="294"/>
      <c r="R68" s="301"/>
      <c r="S68" s="296">
        <v>337.33255463691569</v>
      </c>
      <c r="T68" s="302"/>
      <c r="U68" s="303"/>
      <c r="V68" s="304">
        <v>0.5362461751558818</v>
      </c>
      <c r="W68" s="305">
        <v>0.25300478312953834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-757.6789641666669</v>
      </c>
      <c r="F13" s="114"/>
      <c r="G13" s="115"/>
      <c r="H13" s="116">
        <v>-14.688436703006504</v>
      </c>
      <c r="I13" s="117"/>
      <c r="J13" s="113">
        <v>-1787.796405482308</v>
      </c>
      <c r="K13" s="114"/>
      <c r="L13" s="115"/>
      <c r="M13" s="118">
        <v>112.59538518166855</v>
      </c>
      <c r="N13" s="119">
        <v>84.887608324612103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-0.83417719118674538</v>
      </c>
      <c r="V13" s="122">
        <v>0.55354156393357423</v>
      </c>
      <c r="W13" s="123">
        <v>0.29398081245828656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168.84231583333306</v>
      </c>
      <c r="F14" s="133">
        <v>0.01</v>
      </c>
      <c r="G14" s="134">
        <v>5</v>
      </c>
      <c r="H14" s="135">
        <v>8.4421157916666534</v>
      </c>
      <c r="I14" s="117"/>
      <c r="J14" s="132">
        <v>1124.0483045176911</v>
      </c>
      <c r="K14" s="133">
        <v>0.01</v>
      </c>
      <c r="L14" s="134">
        <v>5</v>
      </c>
      <c r="M14" s="136">
        <v>56.202415225884565</v>
      </c>
      <c r="N14" s="137">
        <v>39.728264972762581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0.75000000000000011</v>
      </c>
      <c r="V14" s="139">
        <v>0.75000000000000022</v>
      </c>
      <c r="W14" s="140">
        <v>0.77145481077227662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90.139409999999984</v>
      </c>
      <c r="F15" s="144">
        <v>7.000000000000001E-3</v>
      </c>
      <c r="G15" s="145">
        <v>5.37</v>
      </c>
      <c r="H15" s="146">
        <v>3.3883404219000002</v>
      </c>
      <c r="I15" s="117"/>
      <c r="J15" s="143">
        <v>196.91196999999988</v>
      </c>
      <c r="K15" s="144">
        <v>7.000000000000001E-3</v>
      </c>
      <c r="L15" s="145">
        <v>5.37</v>
      </c>
      <c r="M15" s="147">
        <v>7.4019209522999967</v>
      </c>
      <c r="N15" s="148">
        <v>-4.9831738000000012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0.26277158536059259</v>
      </c>
      <c r="V15" s="150">
        <v>0.46070820399741963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-600.55263999999988</v>
      </c>
      <c r="F16" s="152"/>
      <c r="G16" s="153"/>
      <c r="H16" s="146">
        <v>-14.193434601914326</v>
      </c>
      <c r="I16" s="117"/>
      <c r="J16" s="143">
        <v>-3134.1679999999992</v>
      </c>
      <c r="K16" s="152"/>
      <c r="L16" s="153"/>
      <c r="M16" s="147">
        <v>-3.276002801893414</v>
      </c>
      <c r="N16" s="148">
        <v>-4.0732930732490065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 t="s">
        <v>21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-416.10805000000011</v>
      </c>
      <c r="F17" s="152"/>
      <c r="G17" s="153"/>
      <c r="H17" s="146">
        <v>-12.325458314658832</v>
      </c>
      <c r="I17" s="117"/>
      <c r="J17" s="143">
        <v>25.411320000000195</v>
      </c>
      <c r="K17" s="152"/>
      <c r="L17" s="153"/>
      <c r="M17" s="147">
        <v>52.267051805377406</v>
      </c>
      <c r="N17" s="148">
        <v>54.215810225098537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4.9868303815460611E-2</v>
      </c>
      <c r="V17" s="150">
        <v>0.40447518172762831</v>
      </c>
      <c r="W17" s="151">
        <v>0.23020003012753337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343.00833000000006</v>
      </c>
      <c r="F18" s="160">
        <v>5.1672781979993643E-3</v>
      </c>
      <c r="G18" s="161">
        <v>1</v>
      </c>
      <c r="H18" s="162">
        <v>1.7724194653411716</v>
      </c>
      <c r="I18" s="163"/>
      <c r="J18" s="159">
        <v>4602.6054100000001</v>
      </c>
      <c r="K18" s="160">
        <v>4.967488299795788E-3</v>
      </c>
      <c r="L18" s="161">
        <v>1</v>
      </c>
      <c r="M18" s="164">
        <v>22.863388522751798</v>
      </c>
      <c r="N18" s="165">
        <v>28.605627593162531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0.44996498223448905</v>
      </c>
      <c r="V18" s="170">
        <v>0.4382736832485577</v>
      </c>
      <c r="W18" s="171">
        <v>0.44995231655276302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-409.54675000000009</v>
      </c>
      <c r="F19" s="160">
        <v>4.7840000000000001E-3</v>
      </c>
      <c r="G19" s="161">
        <v>8</v>
      </c>
      <c r="H19" s="162">
        <v>-15.674173216000003</v>
      </c>
      <c r="I19" s="163"/>
      <c r="J19" s="159">
        <v>300.72417000000024</v>
      </c>
      <c r="K19" s="160">
        <v>4.7840000000000001E-3</v>
      </c>
      <c r="L19" s="161">
        <v>8</v>
      </c>
      <c r="M19" s="164">
        <v>11.50931543424001</v>
      </c>
      <c r="N19" s="165">
        <v>-1.948524148479994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0.36482276783676232</v>
      </c>
      <c r="V19" s="170">
        <v>0.36482276783676232</v>
      </c>
      <c r="W19" s="171">
        <v>-1.7369583532969989E-2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67.713520000000017</v>
      </c>
      <c r="F20" s="179">
        <v>2.5999999999999999E-3</v>
      </c>
      <c r="G20" s="180">
        <v>8</v>
      </c>
      <c r="H20" s="181">
        <v>1.4084412160000004</v>
      </c>
      <c r="I20" s="163"/>
      <c r="J20" s="178">
        <v>1213.683584057</v>
      </c>
      <c r="K20" s="179">
        <v>2.5999999999999999E-3</v>
      </c>
      <c r="L20" s="180">
        <v>8</v>
      </c>
      <c r="M20" s="182">
        <v>25.244618548385599</v>
      </c>
      <c r="N20" s="183">
        <v>27.589586600416002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0.49681614363489968</v>
      </c>
      <c r="V20" s="185">
        <v>0.49681614363489973</v>
      </c>
      <c r="W20" s="186">
        <v>0.46614940860111564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973.8143</v>
      </c>
      <c r="F22" s="197">
        <v>2.5370772857965924E-2</v>
      </c>
      <c r="G22" s="198">
        <v>2.8555693227942749</v>
      </c>
      <c r="H22" s="116">
        <v>70.550899057676418</v>
      </c>
      <c r="I22" s="117"/>
      <c r="J22" s="113">
        <v>3501.9625899999996</v>
      </c>
      <c r="K22" s="197">
        <v>3.1275284108752875E-2</v>
      </c>
      <c r="L22" s="198">
        <v>2.70919752604259</v>
      </c>
      <c r="M22" s="199">
        <v>296.72452022885636</v>
      </c>
      <c r="N22" s="200">
        <v>265.89047558855873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0.53135786938326379</v>
      </c>
      <c r="V22" s="122">
        <v>0.43959085237976353</v>
      </c>
      <c r="W22" s="201">
        <v>0.39763590251366709</v>
      </c>
      <c r="X22" s="202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936.2</v>
      </c>
      <c r="F23" s="133">
        <v>1.7950754624101884E-2</v>
      </c>
      <c r="G23" s="134">
        <v>2.8555693227942749</v>
      </c>
      <c r="H23" s="135">
        <v>47.989260199999997</v>
      </c>
      <c r="I23" s="117"/>
      <c r="J23" s="132">
        <v>3228.2657599999998</v>
      </c>
      <c r="K23" s="133">
        <v>2.2786314234402659E-2</v>
      </c>
      <c r="L23" s="134">
        <v>2.70919752604259</v>
      </c>
      <c r="M23" s="203">
        <v>199.28932327967999</v>
      </c>
      <c r="N23" s="204">
        <v>189.47141603998421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0.53881239709079742</v>
      </c>
      <c r="V23" s="139">
        <v>0.39716184209415012</v>
      </c>
      <c r="W23" s="205">
        <v>0.37401650406262055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37.6143</v>
      </c>
      <c r="F24" s="144">
        <v>4.3199999999999995E-2</v>
      </c>
      <c r="G24" s="145">
        <v>1.5800000000000005</v>
      </c>
      <c r="H24" s="146">
        <v>2.5674016608000008</v>
      </c>
      <c r="I24" s="117"/>
      <c r="J24" s="143">
        <v>273.69682999999998</v>
      </c>
      <c r="K24" s="144">
        <v>4.3109321083477654E-2</v>
      </c>
      <c r="L24" s="145">
        <v>1.5800000000000007</v>
      </c>
      <c r="M24" s="207">
        <v>18.642237547920004</v>
      </c>
      <c r="N24" s="208">
        <v>20.809532952079998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0.45681259230792837</v>
      </c>
      <c r="V24" s="150">
        <v>0.48352372233892238</v>
      </c>
      <c r="W24" s="209">
        <v>0.50890649425709411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2.27</v>
      </c>
      <c r="I25" s="117"/>
      <c r="J25" s="210"/>
      <c r="K25" s="152"/>
      <c r="L25" s="212"/>
      <c r="M25" s="214">
        <v>10.4695</v>
      </c>
      <c r="N25" s="208">
        <v>4.7118197373682822</v>
      </c>
      <c r="O25" s="120"/>
      <c r="P25" s="210"/>
      <c r="Q25" s="152"/>
      <c r="R25" s="155"/>
      <c r="S25" s="213">
        <v>35.948680217051411</v>
      </c>
      <c r="T25" s="117"/>
      <c r="U25" s="215"/>
      <c r="V25" s="150">
        <v>0.29123461381021826</v>
      </c>
      <c r="W25" s="209">
        <v>0.1356414848678601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17.724237196876423</v>
      </c>
      <c r="I26" s="117"/>
      <c r="J26" s="219"/>
      <c r="K26" s="223"/>
      <c r="L26" s="221"/>
      <c r="M26" s="224">
        <v>68.3234594012564</v>
      </c>
      <c r="N26" s="225">
        <v>50.897706859126245</v>
      </c>
      <c r="O26" s="120"/>
      <c r="P26" s="219"/>
      <c r="Q26" s="223"/>
      <c r="R26" s="226"/>
      <c r="S26" s="227">
        <v>98.714279612756371</v>
      </c>
      <c r="T26" s="117"/>
      <c r="U26" s="228"/>
      <c r="V26" s="229">
        <v>0.69213349547077374</v>
      </c>
      <c r="W26" s="230">
        <v>0.58865407980723783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1164.3248800000001</v>
      </c>
      <c r="F28" s="197">
        <v>1.1193921906234123E-3</v>
      </c>
      <c r="G28" s="198">
        <v>8.0597832836828154</v>
      </c>
      <c r="H28" s="116">
        <v>10.504607140629012</v>
      </c>
      <c r="I28" s="117"/>
      <c r="J28" s="113">
        <v>6687.7504399999998</v>
      </c>
      <c r="K28" s="197">
        <v>3.265017721445405E-3</v>
      </c>
      <c r="L28" s="198">
        <v>8.2717901788512318</v>
      </c>
      <c r="M28" s="199">
        <v>180.61969769725653</v>
      </c>
      <c r="N28" s="200">
        <v>450.76553155374609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0.40776479726845921</v>
      </c>
      <c r="V28" s="122">
        <v>0.20224157821808286</v>
      </c>
      <c r="W28" s="201">
        <v>0.41181706602405516</v>
      </c>
      <c r="X28" s="202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1164.3248800000001</v>
      </c>
      <c r="F29" s="133">
        <v>-9.5369662374564972E-4</v>
      </c>
      <c r="G29" s="134">
        <v>8.0597832836828154</v>
      </c>
      <c r="H29" s="135">
        <v>-8.9496857738599989</v>
      </c>
      <c r="I29" s="117"/>
      <c r="J29" s="132">
        <v>6687.7504399999998</v>
      </c>
      <c r="K29" s="133">
        <v>1.1827318017788694E-3</v>
      </c>
      <c r="L29" s="134">
        <v>8.2717901788512318</v>
      </c>
      <c r="M29" s="203">
        <v>65.428331090239993</v>
      </c>
      <c r="N29" s="204">
        <v>118.92388244560131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0.40776479726845921</v>
      </c>
      <c r="V29" s="139">
        <v>0.11397968954896479</v>
      </c>
      <c r="W29" s="205">
        <v>0.16272174073958706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1.2162299999999999</v>
      </c>
      <c r="I30" s="117"/>
      <c r="J30" s="210"/>
      <c r="K30" s="154"/>
      <c r="L30" s="212"/>
      <c r="M30" s="214">
        <v>7.8132000000000001</v>
      </c>
      <c r="N30" s="208">
        <v>11.80241</v>
      </c>
      <c r="O30" s="120"/>
      <c r="P30" s="210"/>
      <c r="Q30" s="154"/>
      <c r="R30" s="155"/>
      <c r="S30" s="213">
        <v>49.203000000000003</v>
      </c>
      <c r="T30" s="117"/>
      <c r="U30" s="215"/>
      <c r="V30" s="150">
        <v>0.15879519541491371</v>
      </c>
      <c r="W30" s="209">
        <v>0.22608681493400762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15.630612914489012</v>
      </c>
      <c r="I31" s="117"/>
      <c r="J31" s="210"/>
      <c r="K31" s="211"/>
      <c r="L31" s="212"/>
      <c r="M31" s="214">
        <v>97.10539660701653</v>
      </c>
      <c r="N31" s="208">
        <v>291.78226910814476</v>
      </c>
      <c r="O31" s="120"/>
      <c r="P31" s="210"/>
      <c r="Q31" s="154"/>
      <c r="R31" s="155"/>
      <c r="S31" s="213">
        <v>244.75731596662496</v>
      </c>
      <c r="T31" s="117"/>
      <c r="U31" s="215"/>
      <c r="V31" s="150">
        <v>0.39674154876031487</v>
      </c>
      <c r="W31" s="209">
        <v>1.0241259674774488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2.60745</v>
      </c>
      <c r="I32" s="117"/>
      <c r="J32" s="219"/>
      <c r="K32" s="223"/>
      <c r="L32" s="221"/>
      <c r="M32" s="224">
        <v>10.272770000000001</v>
      </c>
      <c r="N32" s="225">
        <v>28.256969999999995</v>
      </c>
      <c r="O32" s="120"/>
      <c r="P32" s="219"/>
      <c r="Q32" s="220"/>
      <c r="R32" s="226"/>
      <c r="S32" s="227">
        <v>25.093529999999998</v>
      </c>
      <c r="T32" s="117"/>
      <c r="U32" s="228"/>
      <c r="V32" s="229">
        <v>0.40937923042314106</v>
      </c>
      <c r="W32" s="230">
        <v>1.0613532465454429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1162.5745300000001</v>
      </c>
      <c r="F34" s="197">
        <v>2.8998772263251244E-3</v>
      </c>
      <c r="G34" s="198">
        <v>4.8504823491187272</v>
      </c>
      <c r="H34" s="116">
        <v>16.35254466161788</v>
      </c>
      <c r="I34" s="117"/>
      <c r="J34" s="113">
        <v>3449.1044400000001</v>
      </c>
      <c r="K34" s="197">
        <v>6.0008321619358738E-3</v>
      </c>
      <c r="L34" s="198">
        <v>3.1335988910211139</v>
      </c>
      <c r="M34" s="199">
        <v>64.857653186814417</v>
      </c>
      <c r="N34" s="200">
        <v>163.09239411915962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0.52468569559417388</v>
      </c>
      <c r="V34" s="122">
        <v>0.24090010234196277</v>
      </c>
      <c r="W34" s="201">
        <v>0.58993843941143764</v>
      </c>
      <c r="X34" s="202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1162.5745300000001</v>
      </c>
      <c r="F35" s="133">
        <v>2.4113601157259809E-3</v>
      </c>
      <c r="G35" s="134">
        <v>4.8504823491187272</v>
      </c>
      <c r="H35" s="135">
        <v>13.597773598720002</v>
      </c>
      <c r="I35" s="117"/>
      <c r="J35" s="132">
        <v>3449.1044400000001</v>
      </c>
      <c r="K35" s="133">
        <v>4.9691771456675683E-3</v>
      </c>
      <c r="L35" s="134">
        <v>3.1335988910211139</v>
      </c>
      <c r="M35" s="203">
        <v>53.707412445540015</v>
      </c>
      <c r="N35" s="204">
        <v>114.83451061345809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0.53665693388513713</v>
      </c>
      <c r="V35" s="139">
        <v>0.24760012058583089</v>
      </c>
      <c r="W35" s="205">
        <v>0.54121477297956566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0.9850946083333334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</v>
      </c>
      <c r="V36" s="150">
        <v>0</v>
      </c>
      <c r="W36" s="209">
        <v>0.47920568323440982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1.6600000000000001</v>
      </c>
      <c r="I37" s="117"/>
      <c r="J37" s="210"/>
      <c r="K37" s="154"/>
      <c r="L37" s="212"/>
      <c r="M37" s="214">
        <v>5.7949999999999999</v>
      </c>
      <c r="N37" s="208">
        <v>9.1120000000000001</v>
      </c>
      <c r="O37" s="120"/>
      <c r="P37" s="210"/>
      <c r="Q37" s="154"/>
      <c r="R37" s="155"/>
      <c r="S37" s="213">
        <v>19.720974684248464</v>
      </c>
      <c r="T37" s="117"/>
      <c r="U37" s="215"/>
      <c r="V37" s="150">
        <v>0.29384957350148533</v>
      </c>
      <c r="W37" s="209">
        <v>0.47282234985958499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1.0947710628978786</v>
      </c>
      <c r="I38" s="117"/>
      <c r="J38" s="219"/>
      <c r="K38" s="220"/>
      <c r="L38" s="221"/>
      <c r="M38" s="224">
        <v>5.3552407412744056</v>
      </c>
      <c r="N38" s="225">
        <v>38.160788897368199</v>
      </c>
      <c r="O38" s="120"/>
      <c r="P38" s="219"/>
      <c r="Q38" s="220"/>
      <c r="R38" s="226"/>
      <c r="S38" s="227">
        <v>30.39803358055671</v>
      </c>
      <c r="T38" s="117"/>
      <c r="U38" s="228"/>
      <c r="V38" s="246">
        <v>0.17617063048116843</v>
      </c>
      <c r="W38" s="247">
        <v>0.88848808256005174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15</v>
      </c>
      <c r="F40" s="251" t="s">
        <v>21</v>
      </c>
      <c r="G40" s="198">
        <v>5.1328327187395244</v>
      </c>
      <c r="H40" s="252">
        <v>8.5066764224314504</v>
      </c>
      <c r="I40" s="117"/>
      <c r="J40" s="113">
        <v>-77</v>
      </c>
      <c r="K40" s="251" t="s">
        <v>21</v>
      </c>
      <c r="L40" s="198">
        <v>5.4140240584089065</v>
      </c>
      <c r="M40" s="199">
        <v>63.643184158821136</v>
      </c>
      <c r="N40" s="200">
        <v>94.463386976395142</v>
      </c>
      <c r="O40" s="120"/>
      <c r="P40" s="113">
        <v>730</v>
      </c>
      <c r="Q40" s="251">
        <v>71.819378202991246</v>
      </c>
      <c r="R40" s="198">
        <v>5.1910607598308225</v>
      </c>
      <c r="S40" s="116">
        <v>272.15769186904777</v>
      </c>
      <c r="T40" s="117"/>
      <c r="U40" s="121">
        <v>-0.10547945205479452</v>
      </c>
      <c r="V40" s="122">
        <v>0.23384672217694985</v>
      </c>
      <c r="W40" s="201">
        <v>0.35846154825961207</v>
      </c>
      <c r="X40" s="202">
        <v>858</v>
      </c>
      <c r="Y40" s="244">
        <v>59.770327330743896</v>
      </c>
      <c r="Z40" s="243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1.9931764224314392</v>
      </c>
      <c r="I41" s="117"/>
      <c r="J41" s="253">
        <v>-5</v>
      </c>
      <c r="K41" s="254" t="s">
        <v>21</v>
      </c>
      <c r="L41" s="255">
        <v>5</v>
      </c>
      <c r="M41" s="147">
        <v>25.598384158821126</v>
      </c>
      <c r="N41" s="148">
        <v>39.605203643061813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-5.2083333333333336E-2</v>
      </c>
      <c r="V41" s="150">
        <v>0.3197771111930493</v>
      </c>
      <c r="W41" s="151">
        <v>0.42176587523543912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5.4800000000000111</v>
      </c>
      <c r="I42" s="117"/>
      <c r="J42" s="253">
        <v>-26</v>
      </c>
      <c r="K42" s="254" t="s">
        <v>21</v>
      </c>
      <c r="L42" s="255">
        <v>5</v>
      </c>
      <c r="M42" s="147">
        <v>43.545000000000002</v>
      </c>
      <c r="N42" s="148">
        <v>39.555000000000007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-0.15028901734104047</v>
      </c>
      <c r="V42" s="150">
        <v>0.28589293593470044</v>
      </c>
      <c r="W42" s="151">
        <v>0.35818941518056779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56.583817663143186</v>
      </c>
      <c r="G43" s="255">
        <v>5.6641635936976202</v>
      </c>
      <c r="H43" s="147">
        <v>0.96150000000000002</v>
      </c>
      <c r="I43" s="117"/>
      <c r="J43" s="253">
        <v>-48</v>
      </c>
      <c r="K43" s="254">
        <v>20.759905333743678</v>
      </c>
      <c r="L43" s="255">
        <v>5.6641635936976202</v>
      </c>
      <c r="M43" s="147">
        <v>-5.6441999999999997</v>
      </c>
      <c r="N43" s="148">
        <v>6.0151833333333347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-0.22857142857142856</v>
      </c>
      <c r="V43" s="150">
        <v>-0.25982932778242229</v>
      </c>
      <c r="W43" s="151">
        <v>0.14731984886393409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9.2880000000000003</v>
      </c>
      <c r="O44" s="120"/>
      <c r="P44" s="262">
        <v>251</v>
      </c>
      <c r="Q44" s="263">
        <v>14.399999999999999</v>
      </c>
      <c r="R44" s="264">
        <v>5</v>
      </c>
      <c r="S44" s="265">
        <v>18.071999999999999</v>
      </c>
      <c r="T44" s="117"/>
      <c r="U44" s="266">
        <v>7.9681274900398405E-3</v>
      </c>
      <c r="V44" s="229">
        <v>7.9681274900398405E-3</v>
      </c>
      <c r="W44" s="267">
        <v>0.50588235294117656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-4.1317899999999987</v>
      </c>
      <c r="I46" s="117"/>
      <c r="J46" s="274"/>
      <c r="K46" s="275"/>
      <c r="L46" s="276"/>
      <c r="M46" s="199">
        <v>-25.873429999999995</v>
      </c>
      <c r="N46" s="200">
        <v>-20.062939999999998</v>
      </c>
      <c r="O46" s="120"/>
      <c r="P46" s="274"/>
      <c r="Q46" s="275"/>
      <c r="R46" s="276"/>
      <c r="S46" s="116">
        <v>-23.149451060902312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-5.1828399999999988</v>
      </c>
      <c r="I47" s="117"/>
      <c r="J47" s="278"/>
      <c r="K47" s="279"/>
      <c r="L47" s="280"/>
      <c r="M47" s="203">
        <v>-32.269819999999996</v>
      </c>
      <c r="N47" s="204">
        <v>-32.4178</v>
      </c>
      <c r="O47" s="120"/>
      <c r="P47" s="281"/>
      <c r="Q47" s="282"/>
      <c r="R47" s="283"/>
      <c r="S47" s="135">
        <v>-47.442238000210381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1.05105</v>
      </c>
      <c r="I48" s="117"/>
      <c r="J48" s="219"/>
      <c r="K48" s="220"/>
      <c r="L48" s="221"/>
      <c r="M48" s="286">
        <v>6.3963900000000002</v>
      </c>
      <c r="N48" s="225">
        <v>12.354860000000002</v>
      </c>
      <c r="O48" s="120"/>
      <c r="P48" s="287"/>
      <c r="Q48" s="288"/>
      <c r="R48" s="289"/>
      <c r="S48" s="265">
        <v>24.292786939308069</v>
      </c>
      <c r="T48" s="117"/>
      <c r="U48" s="228"/>
      <c r="V48" s="229">
        <v>0.26330408347055584</v>
      </c>
      <c r="W48" s="230">
        <v>0.81112638880140986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87.094500579348264</v>
      </c>
      <c r="I50" s="297"/>
      <c r="J50" s="293"/>
      <c r="K50" s="298"/>
      <c r="L50" s="295"/>
      <c r="M50" s="296">
        <v>692.56701045341708</v>
      </c>
      <c r="N50" s="299">
        <v>1039.0364565624716</v>
      </c>
      <c r="O50" s="300"/>
      <c r="P50" s="293"/>
      <c r="Q50" s="294"/>
      <c r="R50" s="301"/>
      <c r="S50" s="296">
        <v>2289.7382488473568</v>
      </c>
      <c r="T50" s="302"/>
      <c r="U50" s="303"/>
      <c r="V50" s="304">
        <v>0.30246558129605078</v>
      </c>
      <c r="W50" s="305">
        <v>0.40484087167340377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100.27210864091782</v>
      </c>
      <c r="F53" s="321"/>
      <c r="G53" s="322"/>
      <c r="H53" s="323">
        <v>1.5956702930480491</v>
      </c>
      <c r="I53" s="117"/>
      <c r="J53" s="320">
        <v>-701.91829815449387</v>
      </c>
      <c r="K53" s="321"/>
      <c r="L53" s="322"/>
      <c r="M53" s="324">
        <v>-4.8111641522930428</v>
      </c>
      <c r="N53" s="325">
        <v>18.096402623044249</v>
      </c>
      <c r="O53" s="120"/>
      <c r="P53" s="320">
        <v>601.27776971104981</v>
      </c>
      <c r="Q53" s="321"/>
      <c r="R53" s="322"/>
      <c r="S53" s="326">
        <v>24.569676201539135</v>
      </c>
      <c r="T53" s="117"/>
      <c r="U53" s="327">
        <v>-1.1673777636778553</v>
      </c>
      <c r="V53" s="328">
        <v>-0.1958171574109574</v>
      </c>
      <c r="W53" s="329">
        <v>0.73359273563689709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3">
        <v>1.8331639320458837</v>
      </c>
      <c r="I54" s="117"/>
      <c r="J54" s="143">
        <v>219.97967184550603</v>
      </c>
      <c r="K54" s="144">
        <v>0.01</v>
      </c>
      <c r="L54" s="145">
        <v>5</v>
      </c>
      <c r="M54" s="330">
        <v>10.998983592275302</v>
      </c>
      <c r="N54" s="331">
        <v>10.517738023044247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0.75</v>
      </c>
      <c r="V54" s="150">
        <v>0.75</v>
      </c>
      <c r="W54" s="151">
        <v>0.76746331663628153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94.74172999999999</v>
      </c>
      <c r="F55" s="144">
        <v>2.9746815357505922E-3</v>
      </c>
      <c r="G55" s="145">
        <v>5.36</v>
      </c>
      <c r="H55" s="332">
        <v>1.5105899054429242</v>
      </c>
      <c r="I55" s="117"/>
      <c r="J55" s="143">
        <v>-246.42747999999997</v>
      </c>
      <c r="K55" s="144">
        <v>2.9746815357505922E-3</v>
      </c>
      <c r="L55" s="145">
        <v>5.36</v>
      </c>
      <c r="M55" s="330">
        <v>-3.9291119521644591</v>
      </c>
      <c r="N55" s="331">
        <v>2.0731372000000019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-0.93352368248624851</v>
      </c>
      <c r="V55" s="150">
        <v>-0.46282261024629034</v>
      </c>
      <c r="W55" s="151">
        <v>0.18909207805281716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-31.132899999999836</v>
      </c>
      <c r="F56" s="333" t="s">
        <v>21</v>
      </c>
      <c r="G56" s="259">
        <v>5.36</v>
      </c>
      <c r="H56" s="334">
        <v>-1.7480835444407585</v>
      </c>
      <c r="I56" s="117"/>
      <c r="J56" s="262">
        <v>-675.47048999999993</v>
      </c>
      <c r="K56" s="333" t="s">
        <v>21</v>
      </c>
      <c r="L56" s="259">
        <v>5.36</v>
      </c>
      <c r="M56" s="334">
        <v>-11.881035792403885</v>
      </c>
      <c r="N56" s="335">
        <v>5.5055274000000001</v>
      </c>
      <c r="O56" s="120"/>
      <c r="P56" s="262">
        <v>43.995934369101207</v>
      </c>
      <c r="Q56" s="333">
        <v>6.0000000000000001E-3</v>
      </c>
      <c r="R56" s="259">
        <v>5.36</v>
      </c>
      <c r="S56" s="265">
        <v>1.414909249310295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1162.5745300000001</v>
      </c>
      <c r="F58" s="336">
        <v>2.8998772263251244E-3</v>
      </c>
      <c r="G58" s="337">
        <v>4.8504823491187272</v>
      </c>
      <c r="H58" s="326">
        <v>16.35254466161788</v>
      </c>
      <c r="I58" s="117"/>
      <c r="J58" s="320">
        <v>3449.1044400000001</v>
      </c>
      <c r="K58" s="336">
        <v>6.0008321619358738E-3</v>
      </c>
      <c r="L58" s="337">
        <v>3.1335988910211139</v>
      </c>
      <c r="M58" s="338">
        <v>64.857653186814417</v>
      </c>
      <c r="N58" s="339">
        <v>163.09239411915962</v>
      </c>
      <c r="O58" s="120"/>
      <c r="P58" s="320">
        <v>6573.6582280828216</v>
      </c>
      <c r="Q58" s="336">
        <v>9.1013247492098305E-3</v>
      </c>
      <c r="R58" s="337">
        <v>4.5</v>
      </c>
      <c r="S58" s="326">
        <v>269.23049245843663</v>
      </c>
      <c r="T58" s="117"/>
      <c r="U58" s="327">
        <v>0.52468569559417388</v>
      </c>
      <c r="V58" s="328">
        <v>0.24090010234196277</v>
      </c>
      <c r="W58" s="329">
        <v>0.58993843941143764</v>
      </c>
      <c r="X58" s="124">
        <v>6423.8362129779525</v>
      </c>
      <c r="Y58" s="242">
        <v>9.5635699761723088E-3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-5</v>
      </c>
      <c r="F60" s="251">
        <v>9.4264000000000436</v>
      </c>
      <c r="G60" s="198">
        <v>5</v>
      </c>
      <c r="H60" s="252">
        <v>-0.23566000000000109</v>
      </c>
      <c r="I60" s="117"/>
      <c r="J60" s="113">
        <v>2</v>
      </c>
      <c r="K60" s="251">
        <v>849.9129999999999</v>
      </c>
      <c r="L60" s="198">
        <v>5</v>
      </c>
      <c r="M60" s="199">
        <v>8.4991299999999992</v>
      </c>
      <c r="N60" s="340">
        <v>14.144960000000001</v>
      </c>
      <c r="O60" s="120"/>
      <c r="P60" s="113">
        <v>53</v>
      </c>
      <c r="Q60" s="251">
        <v>280.68832959732504</v>
      </c>
      <c r="R60" s="198">
        <v>5</v>
      </c>
      <c r="S60" s="116">
        <v>74.382407343291135</v>
      </c>
      <c r="T60" s="117"/>
      <c r="U60" s="121">
        <v>3.7735849056603772E-2</v>
      </c>
      <c r="V60" s="122">
        <v>0.11426263687291874</v>
      </c>
      <c r="W60" s="201">
        <v>0.2527415050273627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-4</v>
      </c>
      <c r="F61" s="256">
        <v>287.76</v>
      </c>
      <c r="G61" s="145">
        <v>5</v>
      </c>
      <c r="H61" s="341">
        <v>-5.7552000000000003</v>
      </c>
      <c r="I61" s="117"/>
      <c r="J61" s="143">
        <v>-1</v>
      </c>
      <c r="K61" s="256">
        <v>455.52000000000004</v>
      </c>
      <c r="L61" s="145">
        <v>5</v>
      </c>
      <c r="M61" s="341">
        <v>-2.2776000000000001</v>
      </c>
      <c r="N61" s="342">
        <v>1.5612000000000006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-4.3478260869565216E-2</v>
      </c>
      <c r="V61" s="150">
        <v>-9.714154105995855E-2</v>
      </c>
      <c r="W61" s="151">
        <v>6.6586483097474253E-2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-120.50000000000001</v>
      </c>
      <c r="G62" s="145">
        <v>5</v>
      </c>
      <c r="H62" s="343">
        <v>0.60250000000000004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1.115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0.12</v>
      </c>
      <c r="V62" s="150">
        <v>5.1523545706371202E-2</v>
      </c>
      <c r="W62" s="151">
        <v>8.7088963524174029E-2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4.9170399999999992</v>
      </c>
      <c r="I64" s="117"/>
      <c r="J64" s="219"/>
      <c r="K64" s="220"/>
      <c r="L64" s="221"/>
      <c r="M64" s="347">
        <v>10.079229999999999</v>
      </c>
      <c r="N64" s="335">
        <v>11.46876</v>
      </c>
      <c r="O64" s="120"/>
      <c r="P64" s="219"/>
      <c r="Q64" s="220"/>
      <c r="R64" s="221"/>
      <c r="S64" s="265">
        <v>36.956584870045006</v>
      </c>
      <c r="T64" s="117"/>
      <c r="U64" s="228"/>
      <c r="V64" s="229">
        <v>0.27273163998899891</v>
      </c>
      <c r="W64" s="267">
        <v>0.59775567223544224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17.712554954665929</v>
      </c>
      <c r="I66" s="297"/>
      <c r="J66" s="293"/>
      <c r="K66" s="298"/>
      <c r="L66" s="295"/>
      <c r="M66" s="349">
        <v>68.545619034521366</v>
      </c>
      <c r="N66" s="350">
        <v>195.33375674220386</v>
      </c>
      <c r="O66" s="300"/>
      <c r="P66" s="293"/>
      <c r="Q66" s="294"/>
      <c r="R66" s="301"/>
      <c r="S66" s="296">
        <v>368.18257600326689</v>
      </c>
      <c r="T66" s="302"/>
      <c r="U66" s="303"/>
      <c r="V66" s="304">
        <v>0.18617290307054932</v>
      </c>
      <c r="W66" s="305">
        <v>0.5470140473778814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86.858840579348268</v>
      </c>
      <c r="I68" s="297"/>
      <c r="J68" s="293"/>
      <c r="K68" s="298"/>
      <c r="L68" s="295"/>
      <c r="M68" s="296">
        <v>701.06614045341712</v>
      </c>
      <c r="N68" s="299">
        <v>1053.1814165624717</v>
      </c>
      <c r="O68" s="300"/>
      <c r="P68" s="293"/>
      <c r="Q68" s="294"/>
      <c r="R68" s="301"/>
      <c r="S68" s="296">
        <v>2364.1206561906479</v>
      </c>
      <c r="T68" s="302"/>
      <c r="U68" s="303"/>
      <c r="V68" s="304">
        <v>0.29654414575568161</v>
      </c>
      <c r="W68" s="305">
        <v>0.40159495310015181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3.995295990426726</v>
      </c>
      <c r="F13" s="114"/>
      <c r="G13" s="115"/>
      <c r="H13" s="116">
        <v>0.60086830789373158</v>
      </c>
      <c r="I13" s="117"/>
      <c r="J13" s="113">
        <v>698.74112594256007</v>
      </c>
      <c r="K13" s="114"/>
      <c r="L13" s="115"/>
      <c r="M13" s="118">
        <v>34.532660191571068</v>
      </c>
      <c r="N13" s="119">
        <v>20.644503264581228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1.623290169434298</v>
      </c>
      <c r="V13" s="122">
        <v>0.84527751659332073</v>
      </c>
      <c r="W13" s="123">
        <v>0.36459790633688366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37.6265259904267</v>
      </c>
      <c r="F14" s="133">
        <v>0.01</v>
      </c>
      <c r="G14" s="134">
        <v>5</v>
      </c>
      <c r="H14" s="135">
        <v>1.8813262995213351</v>
      </c>
      <c r="I14" s="117"/>
      <c r="J14" s="132">
        <v>225.75915594256017</v>
      </c>
      <c r="K14" s="133">
        <v>0.01</v>
      </c>
      <c r="L14" s="134">
        <v>5</v>
      </c>
      <c r="M14" s="136">
        <v>11.28795779712801</v>
      </c>
      <c r="N14" s="137">
        <v>4.6831463749999989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0.74999999999999989</v>
      </c>
      <c r="V14" s="139">
        <v>0.75</v>
      </c>
      <c r="W14" s="140">
        <v>0.46375062705735332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103.82423999999999</v>
      </c>
      <c r="F15" s="144">
        <v>7.000000000000001E-3</v>
      </c>
      <c r="G15" s="145">
        <v>5.37</v>
      </c>
      <c r="H15" s="146">
        <v>3.9027531816000001</v>
      </c>
      <c r="I15" s="117"/>
      <c r="J15" s="143">
        <v>358.76633999999996</v>
      </c>
      <c r="K15" s="144">
        <v>7.000000000000001E-3</v>
      </c>
      <c r="L15" s="145">
        <v>5.37</v>
      </c>
      <c r="M15" s="147">
        <v>13.4860267206</v>
      </c>
      <c r="N15" s="148">
        <v>-1.7026905000000001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2.3837328224992174</v>
      </c>
      <c r="V15" s="150">
        <v>4.1793151491485814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-41.159479999999967</v>
      </c>
      <c r="F16" s="152"/>
      <c r="G16" s="153"/>
      <c r="H16" s="146">
        <v>-1.8176673760756559</v>
      </c>
      <c r="I16" s="117"/>
      <c r="J16" s="143">
        <v>-80.407390000000021</v>
      </c>
      <c r="K16" s="152"/>
      <c r="L16" s="153"/>
      <c r="M16" s="147">
        <v>-5.4223968245961069</v>
      </c>
      <c r="N16" s="148">
        <v>5.9161767009438702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 t="s">
        <v>21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-96.295990000000003</v>
      </c>
      <c r="F17" s="152"/>
      <c r="G17" s="153"/>
      <c r="H17" s="146">
        <v>-3.3655437971519473</v>
      </c>
      <c r="I17" s="117"/>
      <c r="J17" s="143">
        <v>194.62301999999994</v>
      </c>
      <c r="K17" s="152"/>
      <c r="L17" s="153"/>
      <c r="M17" s="147">
        <v>15.181072498439164</v>
      </c>
      <c r="N17" s="148">
        <v>11.747870688637358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1.9016525974403802</v>
      </c>
      <c r="V17" s="150">
        <v>0.58493281470362302</v>
      </c>
      <c r="W17" s="151">
        <v>0.25437422507343838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40.776230000000005</v>
      </c>
      <c r="F18" s="160">
        <v>1.1138618006815567E-2</v>
      </c>
      <c r="G18" s="161">
        <v>1</v>
      </c>
      <c r="H18" s="162">
        <v>0.45419084972805318</v>
      </c>
      <c r="I18" s="163"/>
      <c r="J18" s="159">
        <v>857.03064000000006</v>
      </c>
      <c r="K18" s="160">
        <v>5.9921375620427845E-3</v>
      </c>
      <c r="L18" s="161">
        <v>1</v>
      </c>
      <c r="M18" s="164">
        <v>5.1354454897655675</v>
      </c>
      <c r="N18" s="165">
        <v>5.3999684256773577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0.41716793500006327</v>
      </c>
      <c r="V18" s="170">
        <v>0.49014267705758857</v>
      </c>
      <c r="W18" s="171">
        <v>0.43315262590694503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-58.822540000000004</v>
      </c>
      <c r="F19" s="160">
        <v>4.7840000000000001E-3</v>
      </c>
      <c r="G19" s="161">
        <v>8</v>
      </c>
      <c r="H19" s="162">
        <v>-2.25125625088</v>
      </c>
      <c r="I19" s="163"/>
      <c r="J19" s="159">
        <v>267.14312999999993</v>
      </c>
      <c r="K19" s="160">
        <v>4.7840000000000001E-3</v>
      </c>
      <c r="L19" s="161">
        <v>8</v>
      </c>
      <c r="M19" s="164">
        <v>10.224101871359997</v>
      </c>
      <c r="N19" s="165">
        <v>3.0501269209599982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1.613604927085754</v>
      </c>
      <c r="V19" s="170">
        <v>1.613604927085754</v>
      </c>
      <c r="W19" s="171">
        <v>0.1386552263038513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7.8530000000000655E-2</v>
      </c>
      <c r="F20" s="179">
        <v>2.5999999999999999E-3</v>
      </c>
      <c r="G20" s="180">
        <v>8</v>
      </c>
      <c r="H20" s="181">
        <v>1.6334240000000135E-3</v>
      </c>
      <c r="I20" s="163"/>
      <c r="J20" s="178">
        <v>95.353178717000006</v>
      </c>
      <c r="K20" s="179">
        <v>2.5999999999999999E-3</v>
      </c>
      <c r="L20" s="180">
        <v>8</v>
      </c>
      <c r="M20" s="182">
        <v>1.9833461173136</v>
      </c>
      <c r="N20" s="183">
        <v>6.4106485920000003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0.19434131743531005</v>
      </c>
      <c r="V20" s="185">
        <v>0.19434131743531002</v>
      </c>
      <c r="W20" s="186">
        <v>0.55235289556179146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301.50986</v>
      </c>
      <c r="F22" s="197">
        <v>3.2701984315582536E-2</v>
      </c>
      <c r="G22" s="198">
        <v>2.6982878840179501</v>
      </c>
      <c r="H22" s="116">
        <v>26.60503951088663</v>
      </c>
      <c r="I22" s="117"/>
      <c r="J22" s="113">
        <v>983.21771999999999</v>
      </c>
      <c r="K22" s="197">
        <v>3.8812469063850386E-2</v>
      </c>
      <c r="L22" s="198">
        <v>2.6719104924578532</v>
      </c>
      <c r="M22" s="199">
        <v>101.96306310697119</v>
      </c>
      <c r="N22" s="200">
        <v>48.144132880227481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0.56503838634038062</v>
      </c>
      <c r="V22" s="122">
        <v>0.57212473651175311</v>
      </c>
      <c r="W22" s="201">
        <v>0.28246111126009882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289.7</v>
      </c>
      <c r="F23" s="133">
        <v>2.2951836268411935E-2</v>
      </c>
      <c r="G23" s="134">
        <v>2.6982878840179501</v>
      </c>
      <c r="H23" s="135">
        <v>17.941312700000001</v>
      </c>
      <c r="I23" s="117"/>
      <c r="J23" s="132">
        <v>901.6</v>
      </c>
      <c r="K23" s="133">
        <v>3.0130074124287122E-2</v>
      </c>
      <c r="L23" s="134">
        <v>2.6719104924578532</v>
      </c>
      <c r="M23" s="203">
        <v>72.583182850000014</v>
      </c>
      <c r="N23" s="204">
        <v>33.082349439999994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0.56994748837209297</v>
      </c>
      <c r="V23" s="139">
        <v>0.54786320522599796</v>
      </c>
      <c r="W23" s="205">
        <v>0.25619801346809745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11.809859999999999</v>
      </c>
      <c r="F24" s="144">
        <v>4.3199999999999988E-2</v>
      </c>
      <c r="G24" s="145">
        <v>1.5800000000000003</v>
      </c>
      <c r="H24" s="146">
        <v>0.80609380415999987</v>
      </c>
      <c r="I24" s="117"/>
      <c r="J24" s="143">
        <v>81.617719999999991</v>
      </c>
      <c r="K24" s="144">
        <v>4.3093961629900958E-2</v>
      </c>
      <c r="L24" s="145">
        <v>1.5800000000000003</v>
      </c>
      <c r="M24" s="207">
        <v>5.5572248125200003</v>
      </c>
      <c r="N24" s="208">
        <v>6.8477918331199996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0.51594736602325575</v>
      </c>
      <c r="V24" s="150">
        <v>0.54592169807674207</v>
      </c>
      <c r="W24" s="209">
        <v>0.65699309886439228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0.48</v>
      </c>
      <c r="I25" s="117"/>
      <c r="J25" s="210"/>
      <c r="K25" s="152"/>
      <c r="L25" s="212"/>
      <c r="M25" s="214">
        <v>2.4889999999999999</v>
      </c>
      <c r="N25" s="208">
        <v>0.57621645914724484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0.26223737403100777</v>
      </c>
      <c r="W25" s="209">
        <v>6.5076153562025729E-2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7.3776330067266294</v>
      </c>
      <c r="I26" s="117"/>
      <c r="J26" s="219"/>
      <c r="K26" s="223"/>
      <c r="L26" s="221"/>
      <c r="M26" s="224">
        <v>21.333655444451171</v>
      </c>
      <c r="N26" s="225">
        <v>7.6377751479602436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0.81853628788896371</v>
      </c>
      <c r="W26" s="230">
        <v>0.34654621409359482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444.49871999999999</v>
      </c>
      <c r="F28" s="197">
        <v>2.8218606720670754E-3</v>
      </c>
      <c r="G28" s="198">
        <v>6.7387218329897554</v>
      </c>
      <c r="H28" s="116">
        <v>8.4524694764285968</v>
      </c>
      <c r="I28" s="117"/>
      <c r="J28" s="113">
        <v>1481.5010600000001</v>
      </c>
      <c r="K28" s="197">
        <v>4.8315784917871652E-3</v>
      </c>
      <c r="L28" s="198">
        <v>7.7921322727234497</v>
      </c>
      <c r="M28" s="199">
        <v>55.775994422433563</v>
      </c>
      <c r="N28" s="200">
        <v>102.84367671377959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0.43016871660859468</v>
      </c>
      <c r="V28" s="122">
        <v>0.29741292790753066</v>
      </c>
      <c r="W28" s="201">
        <v>0.45415378834656889</v>
      </c>
      <c r="X28" s="202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444.49871999999999</v>
      </c>
      <c r="F29" s="133">
        <v>-6.5988690906678468E-4</v>
      </c>
      <c r="G29" s="134">
        <v>6.7387218329897554</v>
      </c>
      <c r="H29" s="135">
        <v>-1.9765943839800004</v>
      </c>
      <c r="I29" s="117"/>
      <c r="J29" s="132">
        <v>1481.5010600000001</v>
      </c>
      <c r="K29" s="133">
        <v>1.1476228171643735E-3</v>
      </c>
      <c r="L29" s="134">
        <v>7.7921322727234497</v>
      </c>
      <c r="M29" s="203">
        <v>13.248217732160001</v>
      </c>
      <c r="N29" s="204">
        <v>29.86885252099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0.43016871660859468</v>
      </c>
      <c r="V29" s="139">
        <v>0.10990723189115648</v>
      </c>
      <c r="W29" s="205">
        <v>0.19754532090601851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0.91635</v>
      </c>
      <c r="I30" s="117"/>
      <c r="J30" s="210"/>
      <c r="K30" s="154"/>
      <c r="L30" s="212"/>
      <c r="M30" s="214">
        <v>2.9317800000000003</v>
      </c>
      <c r="N30" s="208">
        <v>2.04725</v>
      </c>
      <c r="O30" s="120"/>
      <c r="P30" s="210"/>
      <c r="Q30" s="154"/>
      <c r="R30" s="155"/>
      <c r="S30" s="213">
        <v>10.332000000000001</v>
      </c>
      <c r="T30" s="117"/>
      <c r="U30" s="215"/>
      <c r="V30" s="150">
        <v>0.28375725900116144</v>
      </c>
      <c r="W30" s="209">
        <v>0.18956018518518516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8.4820638604085978</v>
      </c>
      <c r="I31" s="117"/>
      <c r="J31" s="210"/>
      <c r="K31" s="211"/>
      <c r="L31" s="212"/>
      <c r="M31" s="214">
        <v>36.874226690273559</v>
      </c>
      <c r="N31" s="208">
        <v>64.375894192789588</v>
      </c>
      <c r="O31" s="120"/>
      <c r="P31" s="210"/>
      <c r="Q31" s="154"/>
      <c r="R31" s="155"/>
      <c r="S31" s="213">
        <v>51.395902456499989</v>
      </c>
      <c r="T31" s="117"/>
      <c r="U31" s="215"/>
      <c r="V31" s="150">
        <v>0.71745460100604019</v>
      </c>
      <c r="W31" s="209">
        <v>1.0921680346916542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1.0306500000000001</v>
      </c>
      <c r="I32" s="117"/>
      <c r="J32" s="219"/>
      <c r="K32" s="223"/>
      <c r="L32" s="221"/>
      <c r="M32" s="224">
        <v>2.7217700000000002</v>
      </c>
      <c r="N32" s="225">
        <v>6.5516800000000011</v>
      </c>
      <c r="O32" s="120"/>
      <c r="P32" s="219"/>
      <c r="Q32" s="220"/>
      <c r="R32" s="226"/>
      <c r="S32" s="227">
        <v>5.2693199999999996</v>
      </c>
      <c r="T32" s="117"/>
      <c r="U32" s="228"/>
      <c r="V32" s="229">
        <v>0.51653154486726949</v>
      </c>
      <c r="W32" s="230">
        <v>1.1894843863471316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50</v>
      </c>
      <c r="F34" s="197">
        <v>3.1117416400336419E-2</v>
      </c>
      <c r="G34" s="198">
        <v>0.41</v>
      </c>
      <c r="H34" s="116">
        <v>0.63790703620689659</v>
      </c>
      <c r="I34" s="117"/>
      <c r="J34" s="113">
        <v>210.7</v>
      </c>
      <c r="K34" s="197">
        <v>1.4653884960224116E-2</v>
      </c>
      <c r="L34" s="198">
        <v>2.3653061224489798</v>
      </c>
      <c r="M34" s="199">
        <v>7.3030566476268932</v>
      </c>
      <c r="N34" s="200">
        <v>5.26078600545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0.29257718661655741</v>
      </c>
      <c r="V34" s="122">
        <v>0.24801817831672424</v>
      </c>
      <c r="W34" s="201">
        <v>0.17034649276306157</v>
      </c>
      <c r="X34" s="202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</v>
      </c>
      <c r="F35" s="133">
        <v>1.6715853658536586E-2</v>
      </c>
      <c r="G35" s="134">
        <v>0.41</v>
      </c>
      <c r="H35" s="135">
        <v>0.34267500000000001</v>
      </c>
      <c r="I35" s="117"/>
      <c r="J35" s="132">
        <v>210.7</v>
      </c>
      <c r="K35" s="133">
        <v>1.2232429720890102E-2</v>
      </c>
      <c r="L35" s="134">
        <v>2.3653061224489798</v>
      </c>
      <c r="M35" s="203">
        <v>6.0962760000000005</v>
      </c>
      <c r="N35" s="204">
        <v>3.7510024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0.30013970795518774</v>
      </c>
      <c r="V35" s="139">
        <v>0.2573059112663918</v>
      </c>
      <c r="W35" s="205">
        <v>0.15859343874919546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0.22999999999999998</v>
      </c>
      <c r="I37" s="117"/>
      <c r="J37" s="210"/>
      <c r="K37" s="154"/>
      <c r="L37" s="212"/>
      <c r="M37" s="214">
        <v>0.55500000000000005</v>
      </c>
      <c r="N37" s="208">
        <v>0.22999999999999998</v>
      </c>
      <c r="O37" s="120"/>
      <c r="P37" s="210"/>
      <c r="Q37" s="154"/>
      <c r="R37" s="155"/>
      <c r="S37" s="213">
        <v>2.1604555273422963</v>
      </c>
      <c r="T37" s="117"/>
      <c r="U37" s="215"/>
      <c r="V37" s="150">
        <v>0.25689026826797878</v>
      </c>
      <c r="W37" s="209">
        <v>0.10651970871407609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6.5232036206896549E-2</v>
      </c>
      <c r="I38" s="117"/>
      <c r="J38" s="219"/>
      <c r="K38" s="220"/>
      <c r="L38" s="221"/>
      <c r="M38" s="224">
        <v>0.65178064762689314</v>
      </c>
      <c r="N38" s="225">
        <v>1.27978360545</v>
      </c>
      <c r="O38" s="120"/>
      <c r="P38" s="219"/>
      <c r="Q38" s="220"/>
      <c r="R38" s="226"/>
      <c r="S38" s="227">
        <v>3.3202972851855703</v>
      </c>
      <c r="T38" s="117"/>
      <c r="U38" s="228"/>
      <c r="V38" s="246">
        <v>0.19630189457281241</v>
      </c>
      <c r="W38" s="247">
        <v>0.26730769454966097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</v>
      </c>
      <c r="F40" s="251" t="s">
        <v>21</v>
      </c>
      <c r="G40" s="198">
        <v>5.2656654374790479</v>
      </c>
      <c r="H40" s="252">
        <v>1.1338410560785901</v>
      </c>
      <c r="I40" s="117"/>
      <c r="J40" s="113">
        <v>9</v>
      </c>
      <c r="K40" s="251" t="s">
        <v>21</v>
      </c>
      <c r="L40" s="198">
        <v>3.4502849480388864</v>
      </c>
      <c r="M40" s="199">
        <v>45.263494719607039</v>
      </c>
      <c r="N40" s="200">
        <v>40.339167384515093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4.712041884816754E-2</v>
      </c>
      <c r="V40" s="122">
        <v>0.63143449224324455</v>
      </c>
      <c r="W40" s="201">
        <v>0.59070501427197253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0.5954410560785881</v>
      </c>
      <c r="I41" s="117"/>
      <c r="J41" s="253">
        <v>17</v>
      </c>
      <c r="K41" s="254" t="s">
        <v>21</v>
      </c>
      <c r="L41" s="255">
        <v>5</v>
      </c>
      <c r="M41" s="147">
        <v>21.44279471960704</v>
      </c>
      <c r="N41" s="148">
        <v>22.038558125255832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1.0286021668316114</v>
      </c>
      <c r="W41" s="151">
        <v>0.9297501171824305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-9.4999999999998863E-2</v>
      </c>
      <c r="I42" s="117"/>
      <c r="J42" s="253">
        <v>13</v>
      </c>
      <c r="K42" s="254" t="s">
        <v>21</v>
      </c>
      <c r="L42" s="255">
        <v>5</v>
      </c>
      <c r="M42" s="147">
        <v>26.685000000000002</v>
      </c>
      <c r="N42" s="148">
        <v>16.555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0.28260869565217389</v>
      </c>
      <c r="V42" s="150">
        <v>0.65890167004010047</v>
      </c>
      <c r="W42" s="151">
        <v>0.56217536673438551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62.268681715415376</v>
      </c>
      <c r="G43" s="255">
        <v>5.6641635936976202</v>
      </c>
      <c r="H43" s="147">
        <v>0.70540000000000092</v>
      </c>
      <c r="I43" s="117"/>
      <c r="J43" s="253">
        <v>-21</v>
      </c>
      <c r="K43" s="254">
        <v>24.080384656792361</v>
      </c>
      <c r="L43" s="255">
        <v>5.6641635936976202</v>
      </c>
      <c r="M43" s="147">
        <v>-2.8642999999999992</v>
      </c>
      <c r="N43" s="148">
        <v>-0.9183907407407409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-0.3888888888888889</v>
      </c>
      <c r="V43" s="150">
        <v>-0.51277850664500668</v>
      </c>
      <c r="W43" s="151">
        <v>-8.7816900236253562E-2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2.6640000000000001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</v>
      </c>
      <c r="V44" s="229">
        <v>0</v>
      </c>
      <c r="W44" s="267">
        <v>0.56923076923076943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-1.3451600000000008</v>
      </c>
      <c r="I46" s="117"/>
      <c r="J46" s="274"/>
      <c r="K46" s="275"/>
      <c r="L46" s="276"/>
      <c r="M46" s="199">
        <v>-7.5613100000000006</v>
      </c>
      <c r="N46" s="200">
        <v>-4.7534099999999988</v>
      </c>
      <c r="O46" s="120"/>
      <c r="P46" s="274"/>
      <c r="Q46" s="275"/>
      <c r="R46" s="276"/>
      <c r="S46" s="116">
        <v>-4.6494447890167647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-1.3451600000000008</v>
      </c>
      <c r="I47" s="117"/>
      <c r="J47" s="278"/>
      <c r="K47" s="279"/>
      <c r="L47" s="280"/>
      <c r="M47" s="203">
        <v>-7.5613100000000006</v>
      </c>
      <c r="N47" s="204">
        <v>-5.4520799999999987</v>
      </c>
      <c r="O47" s="120"/>
      <c r="P47" s="281"/>
      <c r="Q47" s="282"/>
      <c r="R47" s="283"/>
      <c r="S47" s="135">
        <v>-9.5285225411636052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0.69867000000000001</v>
      </c>
      <c r="O48" s="120"/>
      <c r="P48" s="287"/>
      <c r="Q48" s="288"/>
      <c r="R48" s="289"/>
      <c r="S48" s="265">
        <v>4.8790777521468405</v>
      </c>
      <c r="T48" s="117"/>
      <c r="U48" s="228"/>
      <c r="V48" s="229">
        <v>0</v>
      </c>
      <c r="W48" s="230">
        <v>0.23391492193452279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36.084965387494449</v>
      </c>
      <c r="I50" s="297"/>
      <c r="J50" s="293"/>
      <c r="K50" s="298"/>
      <c r="L50" s="295"/>
      <c r="M50" s="296">
        <v>237.27695908820976</v>
      </c>
      <c r="N50" s="299">
        <v>212.4788562485534</v>
      </c>
      <c r="O50" s="300"/>
      <c r="P50" s="293"/>
      <c r="Q50" s="294"/>
      <c r="R50" s="301"/>
      <c r="S50" s="296">
        <v>503.08889924647048</v>
      </c>
      <c r="T50" s="302"/>
      <c r="U50" s="303"/>
      <c r="V50" s="304">
        <v>0.47164021993648558</v>
      </c>
      <c r="W50" s="305">
        <v>0.38794780768295278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-0.24555149508737983</v>
      </c>
      <c r="F53" s="321"/>
      <c r="G53" s="322"/>
      <c r="H53" s="323">
        <v>0.34073999669605348</v>
      </c>
      <c r="I53" s="117"/>
      <c r="J53" s="320">
        <v>126.43886102947579</v>
      </c>
      <c r="K53" s="321"/>
      <c r="L53" s="322"/>
      <c r="M53" s="324">
        <v>2.2907585825232202</v>
      </c>
      <c r="N53" s="325">
        <v>3.0592548916666731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1.6990915822634143</v>
      </c>
      <c r="V53" s="328">
        <v>0.75334038572425843</v>
      </c>
      <c r="W53" s="329">
        <v>0.89683756735259557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-1.5125114950873624</v>
      </c>
      <c r="F54" s="144">
        <v>0.01</v>
      </c>
      <c r="G54" s="145">
        <v>5</v>
      </c>
      <c r="H54" s="213">
        <v>-7.5625574754368124E-2</v>
      </c>
      <c r="I54" s="117"/>
      <c r="J54" s="143">
        <v>-9.0750689705241747</v>
      </c>
      <c r="K54" s="144">
        <v>0.01</v>
      </c>
      <c r="L54" s="145">
        <v>5</v>
      </c>
      <c r="M54" s="330">
        <v>-0.45375344852620875</v>
      </c>
      <c r="N54" s="331">
        <v>-0.31816670833332755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-0.25</v>
      </c>
      <c r="V54" s="150">
        <v>-0.25</v>
      </c>
      <c r="W54" s="151">
        <v>-0.16789020865333065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-27.721380000000011</v>
      </c>
      <c r="F55" s="144">
        <v>2.9746815357505922E-3</v>
      </c>
      <c r="G55" s="145">
        <v>5.36</v>
      </c>
      <c r="H55" s="332">
        <v>-0.44199780596097821</v>
      </c>
      <c r="I55" s="117"/>
      <c r="J55" s="143">
        <v>79.687259999999981</v>
      </c>
      <c r="K55" s="144">
        <v>2.9746815357505922E-3</v>
      </c>
      <c r="L55" s="145">
        <v>5.36</v>
      </c>
      <c r="M55" s="330">
        <v>1.2705570243271438</v>
      </c>
      <c r="N55" s="331">
        <v>3.6693208000000013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2.4391384871999993</v>
      </c>
      <c r="V55" s="150">
        <v>1.2092767035020782</v>
      </c>
      <c r="W55" s="151">
        <v>2.4202839996800005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28.988339999999994</v>
      </c>
      <c r="F56" s="333" t="s">
        <v>21</v>
      </c>
      <c r="G56" s="259">
        <v>5.36</v>
      </c>
      <c r="H56" s="334">
        <v>0.85836337741139979</v>
      </c>
      <c r="I56" s="117"/>
      <c r="J56" s="262">
        <v>55.826669999999979</v>
      </c>
      <c r="K56" s="333" t="s">
        <v>21</v>
      </c>
      <c r="L56" s="259">
        <v>5.36</v>
      </c>
      <c r="M56" s="334">
        <v>1.4739550067222853</v>
      </c>
      <c r="N56" s="335">
        <v>-0.29189920000000047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50</v>
      </c>
      <c r="F58" s="336">
        <v>3.1117416400336419E-2</v>
      </c>
      <c r="G58" s="337">
        <v>0.41</v>
      </c>
      <c r="H58" s="326">
        <v>0.63790703620689659</v>
      </c>
      <c r="I58" s="117"/>
      <c r="J58" s="320">
        <v>210.7</v>
      </c>
      <c r="K58" s="336">
        <v>1.4653884960224116E-2</v>
      </c>
      <c r="L58" s="337">
        <v>2.3653061224489798</v>
      </c>
      <c r="M58" s="338">
        <v>7.3030566476268932</v>
      </c>
      <c r="N58" s="339">
        <v>5.26078600545</v>
      </c>
      <c r="O58" s="120"/>
      <c r="P58" s="320">
        <v>720.15184244743205</v>
      </c>
      <c r="Q58" s="336">
        <v>9.0862475788227974E-3</v>
      </c>
      <c r="R58" s="337">
        <v>4.5</v>
      </c>
      <c r="S58" s="326">
        <v>29.445650706702402</v>
      </c>
      <c r="T58" s="117"/>
      <c r="U58" s="327">
        <v>0.29257718661655741</v>
      </c>
      <c r="V58" s="328">
        <v>0.24801817831672424</v>
      </c>
      <c r="W58" s="329">
        <v>0.17034649276306157</v>
      </c>
      <c r="X58" s="124">
        <v>719.74161018838299</v>
      </c>
      <c r="Y58" s="242">
        <v>9.5351672461035635E-3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-0.42749999999999966</v>
      </c>
      <c r="I60" s="117"/>
      <c r="J60" s="113">
        <v>-5</v>
      </c>
      <c r="K60" s="251">
        <v>159.74359999999999</v>
      </c>
      <c r="L60" s="198">
        <v>5</v>
      </c>
      <c r="M60" s="199">
        <v>-3.9935899999999998</v>
      </c>
      <c r="N60" s="340">
        <v>-5.2095499999999992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-0.7142857142857143</v>
      </c>
      <c r="V60" s="122">
        <v>-0.42269339778864556</v>
      </c>
      <c r="W60" s="201">
        <v>-0.68149938004349564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1">
        <v>-1.4387999999999996</v>
      </c>
      <c r="I61" s="117"/>
      <c r="J61" s="143">
        <v>-4</v>
      </c>
      <c r="K61" s="256">
        <v>245.82</v>
      </c>
      <c r="L61" s="145">
        <v>5</v>
      </c>
      <c r="M61" s="341">
        <v>-4.9163999999999994</v>
      </c>
      <c r="N61" s="342">
        <v>-5.7551999999999994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-1.3333333333333333</v>
      </c>
      <c r="V61" s="150">
        <v>-1.6076123209731215</v>
      </c>
      <c r="W61" s="151">
        <v>-1.8818913086129094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-1</v>
      </c>
      <c r="K62" s="256">
        <v>-37</v>
      </c>
      <c r="L62" s="145">
        <v>5</v>
      </c>
      <c r="M62" s="343">
        <v>0.185</v>
      </c>
      <c r="N62" s="344">
        <v>-0.23250000000000001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0.10709117221418234</v>
      </c>
      <c r="W62" s="151">
        <v>-0.12605042016806722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0.36129999999999995</v>
      </c>
      <c r="I64" s="117"/>
      <c r="J64" s="219"/>
      <c r="K64" s="220"/>
      <c r="L64" s="221"/>
      <c r="M64" s="347">
        <v>0.73780999999999997</v>
      </c>
      <c r="N64" s="335">
        <v>0.77815000000000001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0.16131103079365081</v>
      </c>
      <c r="W64" s="267">
        <v>0.29329585142857201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0.55114703290295042</v>
      </c>
      <c r="I66" s="297"/>
      <c r="J66" s="293"/>
      <c r="K66" s="298"/>
      <c r="L66" s="295"/>
      <c r="M66" s="349">
        <v>5.6002252301501141</v>
      </c>
      <c r="N66" s="350">
        <v>3.1104908971166738</v>
      </c>
      <c r="O66" s="300"/>
      <c r="P66" s="293"/>
      <c r="Q66" s="294"/>
      <c r="R66" s="301"/>
      <c r="S66" s="296">
        <v>41.934411472587293</v>
      </c>
      <c r="T66" s="302"/>
      <c r="U66" s="303"/>
      <c r="V66" s="304">
        <v>0.13354724755851183</v>
      </c>
      <c r="W66" s="305">
        <v>7.41683332891101E-2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35.657465387494447</v>
      </c>
      <c r="I68" s="297"/>
      <c r="J68" s="293"/>
      <c r="K68" s="298"/>
      <c r="L68" s="295"/>
      <c r="M68" s="296">
        <v>233.28336908820975</v>
      </c>
      <c r="N68" s="299">
        <v>207.26930624855339</v>
      </c>
      <c r="O68" s="300"/>
      <c r="P68" s="293"/>
      <c r="Q68" s="294"/>
      <c r="R68" s="301"/>
      <c r="S68" s="296">
        <v>512.53685850226384</v>
      </c>
      <c r="T68" s="302"/>
      <c r="U68" s="303"/>
      <c r="V68" s="304">
        <v>0.45515432737834866</v>
      </c>
      <c r="W68" s="305">
        <v>0.37322698338509253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-525.2569091666669</v>
      </c>
      <c r="F13" s="114"/>
      <c r="G13" s="115"/>
      <c r="H13" s="116">
        <v>-12.506144428573812</v>
      </c>
      <c r="I13" s="117"/>
      <c r="J13" s="113">
        <v>-1587.8093371411919</v>
      </c>
      <c r="K13" s="114"/>
      <c r="L13" s="115"/>
      <c r="M13" s="118">
        <v>71.787144835018609</v>
      </c>
      <c r="N13" s="119">
        <v>21.700254182186271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-1.3289560065086816</v>
      </c>
      <c r="V13" s="122">
        <v>0.63306499324675114</v>
      </c>
      <c r="W13" s="123">
        <v>0.13825963060817834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62.663490833333071</v>
      </c>
      <c r="F14" s="133">
        <v>0.01</v>
      </c>
      <c r="G14" s="134">
        <v>5</v>
      </c>
      <c r="H14" s="135">
        <v>3.1331745416666532</v>
      </c>
      <c r="I14" s="117"/>
      <c r="J14" s="132">
        <v>626.63258285880772</v>
      </c>
      <c r="K14" s="133">
        <v>0.01</v>
      </c>
      <c r="L14" s="134">
        <v>5</v>
      </c>
      <c r="M14" s="136">
        <v>31.331629142940386</v>
      </c>
      <c r="N14" s="137">
        <v>16.591845883426785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0.75</v>
      </c>
      <c r="V14" s="139">
        <v>0.75</v>
      </c>
      <c r="W14" s="140">
        <v>0.5927352773444835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9.3023299999999995</v>
      </c>
      <c r="F15" s="144">
        <v>7.000000000000001E-3</v>
      </c>
      <c r="G15" s="145">
        <v>5.37</v>
      </c>
      <c r="H15" s="146">
        <v>0.34967458470000007</v>
      </c>
      <c r="I15" s="117"/>
      <c r="J15" s="143">
        <v>-83.207690000000056</v>
      </c>
      <c r="K15" s="144">
        <v>7.000000000000001E-3</v>
      </c>
      <c r="L15" s="145">
        <v>5.37</v>
      </c>
      <c r="M15" s="147">
        <v>-3.1277770671000029</v>
      </c>
      <c r="N15" s="148">
        <v>-4.7813079000000007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-0.19917817619790529</v>
      </c>
      <c r="V15" s="150">
        <v>-0.34921211022757748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-286.96255999999994</v>
      </c>
      <c r="F16" s="152"/>
      <c r="G16" s="153"/>
      <c r="H16" s="146">
        <v>-6.8002830033006596</v>
      </c>
      <c r="I16" s="117"/>
      <c r="J16" s="143">
        <v>-1974.9585499999996</v>
      </c>
      <c r="K16" s="152"/>
      <c r="L16" s="153"/>
      <c r="M16" s="147">
        <v>18.852202845648378</v>
      </c>
      <c r="N16" s="148">
        <v>0.41897791119206995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 t="s">
        <v>21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-310.26017000000007</v>
      </c>
      <c r="F17" s="152"/>
      <c r="G17" s="153"/>
      <c r="H17" s="146">
        <v>-9.1887105516398062</v>
      </c>
      <c r="I17" s="117"/>
      <c r="J17" s="143">
        <v>-156.27567999999988</v>
      </c>
      <c r="K17" s="152"/>
      <c r="L17" s="153"/>
      <c r="M17" s="147">
        <v>24.731089913529836</v>
      </c>
      <c r="N17" s="148">
        <v>9.4707382875674195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-0.55012422611856959</v>
      </c>
      <c r="V17" s="150">
        <v>0.3433041769475127</v>
      </c>
      <c r="W17" s="151">
        <v>7.3980895019309351E-2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280.13220000000007</v>
      </c>
      <c r="F18" s="160">
        <v>3.4786259785922384E-3</v>
      </c>
      <c r="G18" s="161">
        <v>1</v>
      </c>
      <c r="H18" s="162">
        <v>0.97447514836019689</v>
      </c>
      <c r="I18" s="163"/>
      <c r="J18" s="159">
        <v>2803.7422000000001</v>
      </c>
      <c r="K18" s="160">
        <v>4.7789386291599255E-3</v>
      </c>
      <c r="L18" s="161">
        <v>1</v>
      </c>
      <c r="M18" s="164">
        <v>13.398911905785834</v>
      </c>
      <c r="N18" s="165">
        <v>11.502222450847411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0.49168283400899176</v>
      </c>
      <c r="V18" s="170">
        <v>0.46072982132164669</v>
      </c>
      <c r="W18" s="171">
        <v>0.33285334868152605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-320.5560000000001</v>
      </c>
      <c r="F19" s="160">
        <v>4.7840000000000001E-3</v>
      </c>
      <c r="G19" s="161">
        <v>8</v>
      </c>
      <c r="H19" s="162">
        <v>-12.268319232000003</v>
      </c>
      <c r="I19" s="163"/>
      <c r="J19" s="159">
        <v>32.782160000000147</v>
      </c>
      <c r="K19" s="160">
        <v>4.7840000000000001E-3</v>
      </c>
      <c r="L19" s="161">
        <v>8</v>
      </c>
      <c r="M19" s="164">
        <v>1.2546388275200056</v>
      </c>
      <c r="N19" s="165">
        <v>-11.272153719679991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7.1338367453864224E-2</v>
      </c>
      <c r="V19" s="170">
        <v>7.1338367453864224E-2</v>
      </c>
      <c r="W19" s="171">
        <v>-0.18486158490105792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67.513789999999972</v>
      </c>
      <c r="F20" s="179">
        <v>2.5999999999999999E-3</v>
      </c>
      <c r="G20" s="180">
        <v>8</v>
      </c>
      <c r="H20" s="181">
        <v>1.4042868319999993</v>
      </c>
      <c r="I20" s="163"/>
      <c r="J20" s="178">
        <v>731.54528077999998</v>
      </c>
      <c r="K20" s="179">
        <v>2.5999999999999999E-3</v>
      </c>
      <c r="L20" s="180">
        <v>8</v>
      </c>
      <c r="M20" s="182">
        <v>15.216141840223999</v>
      </c>
      <c r="N20" s="183">
        <v>6.6793361964000004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0.53715958253204954</v>
      </c>
      <c r="V20" s="185">
        <v>0.53715958253204954</v>
      </c>
      <c r="W20" s="186">
        <v>0.20762010412641493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497.51354000000003</v>
      </c>
      <c r="F22" s="197">
        <v>1.7460851103493966E-2</v>
      </c>
      <c r="G22" s="198">
        <v>2.7254347370626437</v>
      </c>
      <c r="H22" s="116">
        <v>23.675878389803419</v>
      </c>
      <c r="I22" s="117"/>
      <c r="J22" s="113">
        <v>1504.6205</v>
      </c>
      <c r="K22" s="197">
        <v>2.7493087762810127E-2</v>
      </c>
      <c r="L22" s="198">
        <v>2.4490609845614744</v>
      </c>
      <c r="M22" s="199">
        <v>101.30948153212128</v>
      </c>
      <c r="N22" s="200">
        <v>103.43768526178584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0.42438264300444883</v>
      </c>
      <c r="V22" s="122">
        <v>0.2789975098224588</v>
      </c>
      <c r="W22" s="201">
        <v>0.27926002152406931</v>
      </c>
      <c r="X22" s="202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477.3</v>
      </c>
      <c r="F23" s="133">
        <v>1.319376792097475E-2</v>
      </c>
      <c r="G23" s="134">
        <v>2.7254347370626437</v>
      </c>
      <c r="H23" s="135">
        <v>17.163113000000003</v>
      </c>
      <c r="I23" s="117"/>
      <c r="J23" s="132">
        <v>1379.1057599999999</v>
      </c>
      <c r="K23" s="133">
        <v>1.8479855313554283E-2</v>
      </c>
      <c r="L23" s="134">
        <v>2.4490609845614744</v>
      </c>
      <c r="M23" s="203">
        <v>62.41597207968001</v>
      </c>
      <c r="N23" s="204">
        <v>69.11250955574539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0.4278789250529319</v>
      </c>
      <c r="V23" s="139">
        <v>0.23122471174072076</v>
      </c>
      <c r="W23" s="205">
        <v>0.24629239631731362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20.213539999999998</v>
      </c>
      <c r="F24" s="144">
        <v>4.3199999999999995E-2</v>
      </c>
      <c r="G24" s="145">
        <v>1.58</v>
      </c>
      <c r="H24" s="146">
        <v>1.3796953862399999</v>
      </c>
      <c r="I24" s="117"/>
      <c r="J24" s="143">
        <v>125.51473999999999</v>
      </c>
      <c r="K24" s="144">
        <v>4.3108013616568075E-2</v>
      </c>
      <c r="L24" s="145">
        <v>1.5799999999999996</v>
      </c>
      <c r="M24" s="207">
        <v>8.5488919711799998</v>
      </c>
      <c r="N24" s="208">
        <v>7.6562815476999999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0.38941982251961754</v>
      </c>
      <c r="V24" s="150">
        <v>0.41217780448399016</v>
      </c>
      <c r="W24" s="209">
        <v>0.33801737046504793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1.5899999999999999</v>
      </c>
      <c r="I25" s="117"/>
      <c r="J25" s="210"/>
      <c r="K25" s="152"/>
      <c r="L25" s="212"/>
      <c r="M25" s="214">
        <v>7.0845000000000002</v>
      </c>
      <c r="N25" s="208">
        <v>2.8829633335371847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0.36633741617919818</v>
      </c>
      <c r="W25" s="209">
        <v>0.14982706180027505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3.5430700035634146</v>
      </c>
      <c r="I26" s="117"/>
      <c r="J26" s="219"/>
      <c r="K26" s="223"/>
      <c r="L26" s="221"/>
      <c r="M26" s="224">
        <v>23.260117481261268</v>
      </c>
      <c r="N26" s="225">
        <v>23.785930824803266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0.4380129467130715</v>
      </c>
      <c r="W26" s="230">
        <v>0.49662590485632058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719.82616000000007</v>
      </c>
      <c r="F28" s="197">
        <v>5.9660410565999744E-5</v>
      </c>
      <c r="G28" s="198">
        <v>8.8755498624834654</v>
      </c>
      <c r="H28" s="116">
        <v>0.3811615915581732</v>
      </c>
      <c r="I28" s="117"/>
      <c r="J28" s="113">
        <v>3943.0037900000002</v>
      </c>
      <c r="K28" s="197">
        <v>2.2167006819153417E-3</v>
      </c>
      <c r="L28" s="198">
        <v>8.5289633474331499</v>
      </c>
      <c r="M28" s="199">
        <v>74.547056071993879</v>
      </c>
      <c r="N28" s="200">
        <v>204.07055508528666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0.42989574683820325</v>
      </c>
      <c r="V28" s="122">
        <v>0.14925954542853406</v>
      </c>
      <c r="W28" s="201">
        <v>0.33154872588790257</v>
      </c>
      <c r="X28" s="202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719.82616000000007</v>
      </c>
      <c r="F29" s="133">
        <v>-1.0914465267442503E-3</v>
      </c>
      <c r="G29" s="134">
        <v>8.8755498624834654</v>
      </c>
      <c r="H29" s="135">
        <v>-6.9730913898800004</v>
      </c>
      <c r="I29" s="117"/>
      <c r="J29" s="132">
        <v>3943.0037900000002</v>
      </c>
      <c r="K29" s="133">
        <v>8.0277916849049076E-4</v>
      </c>
      <c r="L29" s="134">
        <v>8.5289633474331499</v>
      </c>
      <c r="M29" s="203">
        <v>26.997250542270002</v>
      </c>
      <c r="N29" s="204">
        <v>42.176853446895556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0.42989574683820325</v>
      </c>
      <c r="V29" s="139">
        <v>8.4098344471590564E-2</v>
      </c>
      <c r="W29" s="205">
        <v>0.10262757244298988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0.29987999999999998</v>
      </c>
      <c r="I30" s="117"/>
      <c r="J30" s="210"/>
      <c r="K30" s="154"/>
      <c r="L30" s="212"/>
      <c r="M30" s="214">
        <v>3.6365400000000001</v>
      </c>
      <c r="N30" s="208">
        <v>7.9770700000000012</v>
      </c>
      <c r="O30" s="120"/>
      <c r="P30" s="210"/>
      <c r="Q30" s="154"/>
      <c r="R30" s="155"/>
      <c r="S30" s="213">
        <v>27.516000000000002</v>
      </c>
      <c r="T30" s="117"/>
      <c r="U30" s="215"/>
      <c r="V30" s="150">
        <v>0.13216092455298734</v>
      </c>
      <c r="W30" s="209">
        <v>0.27174484755578271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5.4775729814381737</v>
      </c>
      <c r="I31" s="117"/>
      <c r="J31" s="210"/>
      <c r="K31" s="211"/>
      <c r="L31" s="212"/>
      <c r="M31" s="214">
        <v>37.425715529723874</v>
      </c>
      <c r="N31" s="208">
        <v>143.19102163839111</v>
      </c>
      <c r="O31" s="120"/>
      <c r="P31" s="210"/>
      <c r="Q31" s="154"/>
      <c r="R31" s="155"/>
      <c r="S31" s="213">
        <v>136.87666008449997</v>
      </c>
      <c r="T31" s="117"/>
      <c r="U31" s="215"/>
      <c r="V31" s="150">
        <v>0.27342656890239236</v>
      </c>
      <c r="W31" s="209">
        <v>0.89376562131313753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1.5768</v>
      </c>
      <c r="I32" s="117"/>
      <c r="J32" s="219"/>
      <c r="K32" s="223"/>
      <c r="L32" s="221"/>
      <c r="M32" s="224">
        <v>6.4875500000000006</v>
      </c>
      <c r="N32" s="225">
        <v>10.725609999999998</v>
      </c>
      <c r="O32" s="120"/>
      <c r="P32" s="219"/>
      <c r="Q32" s="220"/>
      <c r="R32" s="226"/>
      <c r="S32" s="227">
        <v>14.033159999999999</v>
      </c>
      <c r="T32" s="117"/>
      <c r="U32" s="228"/>
      <c r="V32" s="229">
        <v>0.46230143460204265</v>
      </c>
      <c r="W32" s="230">
        <v>0.71642336375872095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597.09</v>
      </c>
      <c r="F34" s="197">
        <v>3.5286871271736162E-3</v>
      </c>
      <c r="G34" s="198">
        <v>5.9311852484550069</v>
      </c>
      <c r="H34" s="116">
        <v>12.496673966690983</v>
      </c>
      <c r="I34" s="117"/>
      <c r="J34" s="113">
        <v>1599.09</v>
      </c>
      <c r="K34" s="197">
        <v>6.2031380309385403E-3</v>
      </c>
      <c r="L34" s="198">
        <v>3.5823358285024609</v>
      </c>
      <c r="M34" s="199">
        <v>35.534536019311929</v>
      </c>
      <c r="N34" s="200">
        <v>73.882639213377701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0.68034100949881848</v>
      </c>
      <c r="V34" s="122">
        <v>0.37076333120603355</v>
      </c>
      <c r="W34" s="201">
        <v>0.75425224477469399</v>
      </c>
      <c r="X34" s="202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597.09</v>
      </c>
      <c r="F35" s="133">
        <v>2.9998551554314707E-3</v>
      </c>
      <c r="G35" s="134">
        <v>5.9311852484550069</v>
      </c>
      <c r="H35" s="135">
        <v>10.623841240000001</v>
      </c>
      <c r="I35" s="117"/>
      <c r="J35" s="132">
        <v>1599.09</v>
      </c>
      <c r="K35" s="133">
        <v>5.06860263427067E-3</v>
      </c>
      <c r="L35" s="134">
        <v>3.5823358285024609</v>
      </c>
      <c r="M35" s="203">
        <v>29.035375639999994</v>
      </c>
      <c r="N35" s="204">
        <v>45.067431684702171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0.70135329022298509</v>
      </c>
      <c r="V35" s="139">
        <v>0.37732675714820779</v>
      </c>
      <c r="W35" s="205">
        <v>0.60095918504786716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0.9850946083333334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9">
        <v>1.0592415143369176</v>
      </c>
      <c r="X36" s="124">
        <v>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0.9</v>
      </c>
      <c r="I37" s="117"/>
      <c r="J37" s="210"/>
      <c r="K37" s="154"/>
      <c r="L37" s="212"/>
      <c r="M37" s="214">
        <v>2.5499999999999994</v>
      </c>
      <c r="N37" s="208">
        <v>3.2750000000000004</v>
      </c>
      <c r="O37" s="120"/>
      <c r="P37" s="210"/>
      <c r="Q37" s="154"/>
      <c r="R37" s="155"/>
      <c r="S37" s="213">
        <v>7.0512727191529541</v>
      </c>
      <c r="T37" s="117"/>
      <c r="U37" s="215"/>
      <c r="V37" s="150">
        <v>0.36163684225027709</v>
      </c>
      <c r="W37" s="209">
        <v>0.47796263864565092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0.97283272669098197</v>
      </c>
      <c r="I38" s="117"/>
      <c r="J38" s="219"/>
      <c r="K38" s="220"/>
      <c r="L38" s="221"/>
      <c r="M38" s="224">
        <v>3.9491603793119308</v>
      </c>
      <c r="N38" s="225">
        <v>24.5551129203422</v>
      </c>
      <c r="O38" s="120"/>
      <c r="P38" s="219"/>
      <c r="Q38" s="220"/>
      <c r="R38" s="226"/>
      <c r="S38" s="227">
        <v>10.783803335185571</v>
      </c>
      <c r="T38" s="117"/>
      <c r="U38" s="228"/>
      <c r="V38" s="246">
        <v>0.36621220329812076</v>
      </c>
      <c r="W38" s="247">
        <v>1.6175627895539573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</v>
      </c>
      <c r="F40" s="251" t="s">
        <v>21</v>
      </c>
      <c r="G40" s="198">
        <v>6.9924907810928616</v>
      </c>
      <c r="H40" s="252">
        <v>5.8003971551371292</v>
      </c>
      <c r="I40" s="117"/>
      <c r="J40" s="113">
        <v>-105</v>
      </c>
      <c r="K40" s="251" t="s">
        <v>21</v>
      </c>
      <c r="L40" s="198">
        <v>5.2466893348019736</v>
      </c>
      <c r="M40" s="199">
        <v>6.1324922840769602</v>
      </c>
      <c r="N40" s="200">
        <v>11.214555548733342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-0.26717557251908397</v>
      </c>
      <c r="V40" s="122">
        <v>4.1817615837171598E-2</v>
      </c>
      <c r="W40" s="201">
        <v>7.8156898360297725E-2</v>
      </c>
      <c r="X40" s="202">
        <v>473</v>
      </c>
      <c r="Y40" s="244">
        <v>59.036983237695125</v>
      </c>
      <c r="Z40" s="243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2.1486471551371302</v>
      </c>
      <c r="I41" s="117"/>
      <c r="J41" s="253">
        <v>-26</v>
      </c>
      <c r="K41" s="254" t="s">
        <v>21</v>
      </c>
      <c r="L41" s="255">
        <v>5</v>
      </c>
      <c r="M41" s="147">
        <v>-0.81305771592304055</v>
      </c>
      <c r="N41" s="148">
        <v>2.6176166598444537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-0.5</v>
      </c>
      <c r="V41" s="150">
        <v>-1.8750985051458561E-2</v>
      </c>
      <c r="W41" s="151">
        <v>5.0371815362270984E-2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4.49</v>
      </c>
      <c r="I42" s="117"/>
      <c r="J42" s="253">
        <v>-33</v>
      </c>
      <c r="K42" s="254" t="s">
        <v>21</v>
      </c>
      <c r="L42" s="255">
        <v>5</v>
      </c>
      <c r="M42" s="147">
        <v>10.835000000000001</v>
      </c>
      <c r="N42" s="148">
        <v>3.9250000000000003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-0.35483870967741937</v>
      </c>
      <c r="V42" s="150">
        <v>0.13232966100510998</v>
      </c>
      <c r="W42" s="151">
        <v>6.6642655222967778E-2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-9</v>
      </c>
      <c r="F43" s="254">
        <v>15.031149344560065</v>
      </c>
      <c r="G43" s="255">
        <v>5.6641635936976202</v>
      </c>
      <c r="H43" s="147">
        <v>-0.76625000000000076</v>
      </c>
      <c r="I43" s="117"/>
      <c r="J43" s="253">
        <v>-39</v>
      </c>
      <c r="K43" s="254">
        <v>15.325547862529552</v>
      </c>
      <c r="L43" s="255">
        <v>5.6641635936976202</v>
      </c>
      <c r="M43" s="147">
        <v>-3.3854500000000001</v>
      </c>
      <c r="N43" s="148">
        <v>1.5039388888888889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-0.34513274336283184</v>
      </c>
      <c r="V43" s="150">
        <v>-0.28962965745650765</v>
      </c>
      <c r="W43" s="151">
        <v>6.6920207733583231E-2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3.1679999999999997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-5.185185185185185E-2</v>
      </c>
      <c r="V44" s="229">
        <v>-5.1851851851851843E-2</v>
      </c>
      <c r="W44" s="267">
        <v>0.31205673758865249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-1.1964699999999997</v>
      </c>
      <c r="I46" s="117"/>
      <c r="J46" s="274"/>
      <c r="K46" s="275"/>
      <c r="L46" s="276"/>
      <c r="M46" s="199">
        <v>-11.360469999999999</v>
      </c>
      <c r="N46" s="200">
        <v>-13.220319999999999</v>
      </c>
      <c r="O46" s="120"/>
      <c r="P46" s="274"/>
      <c r="Q46" s="275"/>
      <c r="R46" s="276"/>
      <c r="S46" s="116">
        <v>-12.905317548858477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-2.2475199999999997</v>
      </c>
      <c r="I47" s="117"/>
      <c r="J47" s="278"/>
      <c r="K47" s="279"/>
      <c r="L47" s="280"/>
      <c r="M47" s="203">
        <v>-17.75686</v>
      </c>
      <c r="N47" s="204">
        <v>-14.86651</v>
      </c>
      <c r="O47" s="120"/>
      <c r="P47" s="281"/>
      <c r="Q47" s="282"/>
      <c r="R47" s="283"/>
      <c r="S47" s="135">
        <v>-26.448020085249119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1.05105</v>
      </c>
      <c r="I48" s="117"/>
      <c r="J48" s="219"/>
      <c r="K48" s="220"/>
      <c r="L48" s="221"/>
      <c r="M48" s="286">
        <v>6.3963900000000002</v>
      </c>
      <c r="N48" s="225">
        <v>1.64619</v>
      </c>
      <c r="O48" s="120"/>
      <c r="P48" s="287"/>
      <c r="Q48" s="288"/>
      <c r="R48" s="289"/>
      <c r="S48" s="265">
        <v>13.542702536390642</v>
      </c>
      <c r="T48" s="117"/>
      <c r="U48" s="228"/>
      <c r="V48" s="229">
        <v>0.47231267044463532</v>
      </c>
      <c r="W48" s="230">
        <v>0.19883208811809544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28.651496674615892</v>
      </c>
      <c r="I50" s="297"/>
      <c r="J50" s="293"/>
      <c r="K50" s="298"/>
      <c r="L50" s="295"/>
      <c r="M50" s="296">
        <v>277.95024074252262</v>
      </c>
      <c r="N50" s="299">
        <v>401.08536929136977</v>
      </c>
      <c r="O50" s="300"/>
      <c r="P50" s="293"/>
      <c r="Q50" s="294"/>
      <c r="R50" s="301"/>
      <c r="S50" s="296">
        <v>1205.5464328895875</v>
      </c>
      <c r="T50" s="302"/>
      <c r="U50" s="303"/>
      <c r="V50" s="304">
        <v>0.23055954806842291</v>
      </c>
      <c r="W50" s="305">
        <v>0.29266398657854903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46.094073802816979</v>
      </c>
      <c r="F53" s="321"/>
      <c r="G53" s="322"/>
      <c r="H53" s="323">
        <v>0.14205580812424934</v>
      </c>
      <c r="I53" s="117"/>
      <c r="J53" s="320">
        <v>-103.61901718309855</v>
      </c>
      <c r="K53" s="321"/>
      <c r="L53" s="322"/>
      <c r="M53" s="324">
        <v>2.1162996508096477</v>
      </c>
      <c r="N53" s="325">
        <v>1.6403686675560865</v>
      </c>
      <c r="O53" s="120"/>
      <c r="P53" s="320">
        <v>288.73239436619718</v>
      </c>
      <c r="Q53" s="321"/>
      <c r="R53" s="322"/>
      <c r="S53" s="326">
        <v>11.79830985915493</v>
      </c>
      <c r="T53" s="117"/>
      <c r="U53" s="327">
        <v>-0.35887562048780475</v>
      </c>
      <c r="V53" s="328">
        <v>0.17937312005477626</v>
      </c>
      <c r="W53" s="329">
        <v>0.1469864397451692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3">
        <v>0.88028169014084512</v>
      </c>
      <c r="I54" s="117"/>
      <c r="J54" s="143">
        <v>105.63380281690142</v>
      </c>
      <c r="K54" s="144">
        <v>0.01</v>
      </c>
      <c r="L54" s="145">
        <v>5</v>
      </c>
      <c r="M54" s="330">
        <v>5.2816901408450709</v>
      </c>
      <c r="N54" s="331">
        <v>3.6954214675560868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0.75</v>
      </c>
      <c r="V54" s="150">
        <v>0.75</v>
      </c>
      <c r="W54" s="151">
        <v>0.59603572057356358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82.454710000000006</v>
      </c>
      <c r="F55" s="144">
        <v>2.9746815357505922E-3</v>
      </c>
      <c r="G55" s="145">
        <v>5.36</v>
      </c>
      <c r="H55" s="332">
        <v>1.3146820580775098</v>
      </c>
      <c r="I55" s="117"/>
      <c r="J55" s="143">
        <v>53.951780000000007</v>
      </c>
      <c r="K55" s="144">
        <v>2.9746815357505922E-3</v>
      </c>
      <c r="L55" s="145">
        <v>5.36</v>
      </c>
      <c r="M55" s="330">
        <v>0.86022298989766677</v>
      </c>
      <c r="N55" s="331">
        <v>-1.3560715999999999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0.4256195977777778</v>
      </c>
      <c r="V55" s="150">
        <v>0.2110137931271916</v>
      </c>
      <c r="W55" s="151">
        <v>-0.27340153225806452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-53.966269999999923</v>
      </c>
      <c r="F56" s="333" t="s">
        <v>21</v>
      </c>
      <c r="G56" s="259">
        <v>5.36</v>
      </c>
      <c r="H56" s="334">
        <v>-2.0529079400941055</v>
      </c>
      <c r="I56" s="117"/>
      <c r="J56" s="262">
        <v>-263.20459999999997</v>
      </c>
      <c r="K56" s="333" t="s">
        <v>21</v>
      </c>
      <c r="L56" s="259">
        <v>5.36</v>
      </c>
      <c r="M56" s="334">
        <v>-4.0256134799330905</v>
      </c>
      <c r="N56" s="335">
        <v>-0.69898120000000041</v>
      </c>
      <c r="O56" s="120"/>
      <c r="P56" s="262">
        <v>21.126760563380287</v>
      </c>
      <c r="Q56" s="333">
        <v>6.0000000000000001E-3</v>
      </c>
      <c r="R56" s="259">
        <v>5.36</v>
      </c>
      <c r="S56" s="265">
        <v>0.67943661971831004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597.09</v>
      </c>
      <c r="F58" s="336">
        <v>3.5286871271736162E-3</v>
      </c>
      <c r="G58" s="337">
        <v>5.9311852484550069</v>
      </c>
      <c r="H58" s="326">
        <v>12.496673966690983</v>
      </c>
      <c r="I58" s="117"/>
      <c r="J58" s="320">
        <v>1599.09</v>
      </c>
      <c r="K58" s="336">
        <v>6.2031380309385403E-3</v>
      </c>
      <c r="L58" s="337">
        <v>3.5823358285024609</v>
      </c>
      <c r="M58" s="338">
        <v>35.534536019311929</v>
      </c>
      <c r="N58" s="339">
        <v>73.882639213377701</v>
      </c>
      <c r="O58" s="120"/>
      <c r="P58" s="320">
        <v>2350.4242397176513</v>
      </c>
      <c r="Q58" s="336">
        <v>9.0613958382517821E-3</v>
      </c>
      <c r="R58" s="337">
        <v>4.5</v>
      </c>
      <c r="S58" s="326">
        <v>95.841559907566349</v>
      </c>
      <c r="T58" s="117"/>
      <c r="U58" s="327">
        <v>0.68034100949881848</v>
      </c>
      <c r="V58" s="328">
        <v>0.37076333120603355</v>
      </c>
      <c r="W58" s="329">
        <v>0.75425224477469399</v>
      </c>
      <c r="X58" s="124">
        <v>2284</v>
      </c>
      <c r="Y58" s="242">
        <v>9.5305327057793338E-3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-3</v>
      </c>
      <c r="F60" s="251">
        <v>-5.4606666666666772</v>
      </c>
      <c r="G60" s="198">
        <v>5</v>
      </c>
      <c r="H60" s="252">
        <v>8.1910000000000149E-2</v>
      </c>
      <c r="I60" s="117"/>
      <c r="J60" s="113">
        <v>2</v>
      </c>
      <c r="K60" s="251">
        <v>572.11855053507736</v>
      </c>
      <c r="L60" s="198">
        <v>5</v>
      </c>
      <c r="M60" s="199">
        <v>5.721185505350773</v>
      </c>
      <c r="N60" s="340">
        <v>4.8456855053507732</v>
      </c>
      <c r="O60" s="120"/>
      <c r="P60" s="113">
        <v>25</v>
      </c>
      <c r="Q60" s="251">
        <v>284.25382290030313</v>
      </c>
      <c r="R60" s="198">
        <v>5</v>
      </c>
      <c r="S60" s="116">
        <v>35.531727862537892</v>
      </c>
      <c r="T60" s="117"/>
      <c r="U60" s="121">
        <v>0.08</v>
      </c>
      <c r="V60" s="122">
        <v>0.1610162479990955</v>
      </c>
      <c r="W60" s="201">
        <v>0.20107185009450373</v>
      </c>
      <c r="X60" s="124">
        <v>24</v>
      </c>
      <c r="Y60" s="127">
        <v>200.8272790328972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-0.2387999999999999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9.0909090909090912E-2</v>
      </c>
      <c r="V61" s="150">
        <v>-2.1295949489004217E-2</v>
      </c>
      <c r="W61" s="151">
        <v>-2.3425544437904639E-2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-37</v>
      </c>
      <c r="G62" s="145">
        <v>5</v>
      </c>
      <c r="H62" s="343">
        <v>0.185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0.83499999999999996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0.16666666666666669</v>
      </c>
      <c r="V62" s="150">
        <v>7.2713057075840512E-2</v>
      </c>
      <c r="W62" s="151">
        <v>0.16834677419354838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2.7745099999999998</v>
      </c>
      <c r="I64" s="117"/>
      <c r="J64" s="219"/>
      <c r="K64" s="220"/>
      <c r="L64" s="221"/>
      <c r="M64" s="347">
        <v>5.5834099999999998</v>
      </c>
      <c r="N64" s="335">
        <v>4.3379099999999999</v>
      </c>
      <c r="O64" s="120"/>
      <c r="P64" s="219"/>
      <c r="Q64" s="220"/>
      <c r="R64" s="221"/>
      <c r="S64" s="265">
        <v>17.746478873239436</v>
      </c>
      <c r="T64" s="117"/>
      <c r="U64" s="228"/>
      <c r="V64" s="229">
        <v>0.3146207222222222</v>
      </c>
      <c r="W64" s="267">
        <v>0.49975921658986278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12.720639774815233</v>
      </c>
      <c r="I66" s="297"/>
      <c r="J66" s="293"/>
      <c r="K66" s="298"/>
      <c r="L66" s="295"/>
      <c r="M66" s="349">
        <v>43.372021175472355</v>
      </c>
      <c r="N66" s="350">
        <v>80.368693386284562</v>
      </c>
      <c r="O66" s="300"/>
      <c r="P66" s="293"/>
      <c r="Q66" s="294"/>
      <c r="R66" s="301"/>
      <c r="S66" s="296">
        <v>143.17159762925917</v>
      </c>
      <c r="T66" s="302"/>
      <c r="U66" s="303"/>
      <c r="V66" s="304">
        <v>0.30293732761007242</v>
      </c>
      <c r="W66" s="305">
        <v>0.60330475710512632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28.733406674615892</v>
      </c>
      <c r="I68" s="297"/>
      <c r="J68" s="293"/>
      <c r="K68" s="298"/>
      <c r="L68" s="295"/>
      <c r="M68" s="296">
        <v>283.6714262478734</v>
      </c>
      <c r="N68" s="299">
        <v>405.93105479672056</v>
      </c>
      <c r="O68" s="300"/>
      <c r="P68" s="293"/>
      <c r="Q68" s="294"/>
      <c r="R68" s="301"/>
      <c r="S68" s="296">
        <v>1241.0781607521255</v>
      </c>
      <c r="T68" s="302"/>
      <c r="U68" s="303"/>
      <c r="V68" s="304">
        <v>0.22856854243246144</v>
      </c>
      <c r="W68" s="305">
        <v>0.2910811939823118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-259.69355571394618</v>
      </c>
      <c r="F13" s="114"/>
      <c r="G13" s="115"/>
      <c r="H13" s="116">
        <v>-3.9469708185023955</v>
      </c>
      <c r="I13" s="117"/>
      <c r="J13" s="113">
        <v>-898.72819428367677</v>
      </c>
      <c r="K13" s="114"/>
      <c r="L13" s="115"/>
      <c r="M13" s="118">
        <v>6.2755801550788686</v>
      </c>
      <c r="N13" s="119">
        <v>32.68290760277943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-1.735135463466362</v>
      </c>
      <c r="V13" s="122">
        <v>0.12765808743938942</v>
      </c>
      <c r="W13" s="123">
        <v>0.4347483192455574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45.276094286053848</v>
      </c>
      <c r="F14" s="133">
        <v>0.01</v>
      </c>
      <c r="G14" s="134">
        <v>5</v>
      </c>
      <c r="H14" s="135">
        <v>2.2638047143026925</v>
      </c>
      <c r="I14" s="117"/>
      <c r="J14" s="132">
        <v>271.65656571632309</v>
      </c>
      <c r="K14" s="133">
        <v>0.01</v>
      </c>
      <c r="L14" s="134">
        <v>5</v>
      </c>
      <c r="M14" s="136">
        <v>13.582828285816156</v>
      </c>
      <c r="N14" s="137">
        <v>10.055576932475379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0.75</v>
      </c>
      <c r="V14" s="139">
        <v>0.75</v>
      </c>
      <c r="W14" s="140">
        <v>0.75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-22.987159999999999</v>
      </c>
      <c r="F15" s="144">
        <v>7.000000000000001E-3</v>
      </c>
      <c r="G15" s="145">
        <v>5.37</v>
      </c>
      <c r="H15" s="146">
        <v>-0.86408734440000012</v>
      </c>
      <c r="I15" s="117"/>
      <c r="J15" s="143">
        <v>-78.646680000000018</v>
      </c>
      <c r="K15" s="144">
        <v>7.000000000000001E-3</v>
      </c>
      <c r="L15" s="145">
        <v>5.37</v>
      </c>
      <c r="M15" s="147">
        <v>-2.9563287012000012</v>
      </c>
      <c r="N15" s="148">
        <v>0.74495960000000006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-0.43426161885293807</v>
      </c>
      <c r="V15" s="150">
        <v>-0.76137566477061314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-272.43060000000003</v>
      </c>
      <c r="F16" s="152"/>
      <c r="G16" s="153"/>
      <c r="H16" s="146">
        <v>-5.5754842225380106</v>
      </c>
      <c r="I16" s="117"/>
      <c r="J16" s="143">
        <v>-1078.80206</v>
      </c>
      <c r="K16" s="152"/>
      <c r="L16" s="153"/>
      <c r="M16" s="147">
        <v>-16.705808822945688</v>
      </c>
      <c r="N16" s="148">
        <v>-3.134610871940414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 t="s">
        <v>21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-9.5518900000000002</v>
      </c>
      <c r="F17" s="152"/>
      <c r="G17" s="153"/>
      <c r="H17" s="146">
        <v>0.22879603413292274</v>
      </c>
      <c r="I17" s="117"/>
      <c r="J17" s="143">
        <v>-12.93601999999985</v>
      </c>
      <c r="K17" s="152"/>
      <c r="L17" s="153"/>
      <c r="M17" s="147">
        <v>12.354889393408401</v>
      </c>
      <c r="N17" s="148">
        <v>25.016981942244463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-0.10504196046228371</v>
      </c>
      <c r="V17" s="150">
        <v>0.39561027776175522</v>
      </c>
      <c r="W17" s="151">
        <v>0.40799642135327802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22.099900000000002</v>
      </c>
      <c r="F18" s="160">
        <v>1.5554525914276607E-2</v>
      </c>
      <c r="G18" s="161">
        <v>1</v>
      </c>
      <c r="H18" s="162">
        <v>0.34375346725292161</v>
      </c>
      <c r="I18" s="163"/>
      <c r="J18" s="159">
        <v>941.83256999999992</v>
      </c>
      <c r="K18" s="160">
        <v>4.5963914023491419E-3</v>
      </c>
      <c r="L18" s="161">
        <v>1</v>
      </c>
      <c r="M18" s="164">
        <v>4.3290311272003956</v>
      </c>
      <c r="N18" s="165">
        <v>7.158722778708464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0.38098990439984026</v>
      </c>
      <c r="V18" s="170">
        <v>0.34336837665985237</v>
      </c>
      <c r="W18" s="171">
        <v>0.43250662925490529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-30.168209999999998</v>
      </c>
      <c r="F19" s="160">
        <v>4.7840000000000001E-3</v>
      </c>
      <c r="G19" s="161">
        <v>8</v>
      </c>
      <c r="H19" s="162">
        <v>-1.1545977331199999</v>
      </c>
      <c r="I19" s="163"/>
      <c r="J19" s="159">
        <v>0.79888000000015014</v>
      </c>
      <c r="K19" s="160">
        <v>4.7840000000000001E-3</v>
      </c>
      <c r="L19" s="161">
        <v>8</v>
      </c>
      <c r="M19" s="164">
        <v>3.0574735360005746E-2</v>
      </c>
      <c r="N19" s="165">
        <v>6.9288769715200003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4.010143525555749E-3</v>
      </c>
      <c r="V19" s="170">
        <v>4.010143525555749E-3</v>
      </c>
      <c r="W19" s="171">
        <v>0.23724041515118149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0.12120000000004438</v>
      </c>
      <c r="F20" s="179">
        <v>2.5999999999999999E-3</v>
      </c>
      <c r="G20" s="180">
        <v>8</v>
      </c>
      <c r="H20" s="181">
        <v>2.5209600000009229E-3</v>
      </c>
      <c r="I20" s="163"/>
      <c r="J20" s="178">
        <v>386.78512456000004</v>
      </c>
      <c r="K20" s="179">
        <v>2.5999999999999999E-3</v>
      </c>
      <c r="L20" s="180">
        <v>8</v>
      </c>
      <c r="M20" s="182">
        <v>8.0451305908480002</v>
      </c>
      <c r="N20" s="183">
        <v>14.080109812016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0.65512607522383215</v>
      </c>
      <c r="V20" s="185">
        <v>0.65512607522383204</v>
      </c>
      <c r="W20" s="186">
        <v>0.91375170116309001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174.79089999999999</v>
      </c>
      <c r="F22" s="197">
        <v>3.3209703306037744E-2</v>
      </c>
      <c r="G22" s="198">
        <v>3.4919621749408987</v>
      </c>
      <c r="H22" s="116">
        <v>20.269981156986375</v>
      </c>
      <c r="I22" s="117"/>
      <c r="J22" s="113">
        <v>1014.12437</v>
      </c>
      <c r="K22" s="197">
        <v>2.9504312268092161E-2</v>
      </c>
      <c r="L22" s="198">
        <v>3.1232861243615182</v>
      </c>
      <c r="M22" s="199">
        <v>93.451975589763947</v>
      </c>
      <c r="N22" s="200">
        <v>78.67122321845622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0.77706654510288931</v>
      </c>
      <c r="V22" s="122">
        <v>0.69915758748445567</v>
      </c>
      <c r="W22" s="201">
        <v>0.61541763049325282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169.2</v>
      </c>
      <c r="F23" s="133">
        <v>2.1807654356509373E-2</v>
      </c>
      <c r="G23" s="134">
        <v>3.4919621749408987</v>
      </c>
      <c r="H23" s="135">
        <v>12.884834499999998</v>
      </c>
      <c r="I23" s="117"/>
      <c r="J23" s="132">
        <v>947.56</v>
      </c>
      <c r="K23" s="133">
        <v>2.172331360928751E-2</v>
      </c>
      <c r="L23" s="134">
        <v>3.1232861243615182</v>
      </c>
      <c r="M23" s="203">
        <v>64.290168349999988</v>
      </c>
      <c r="N23" s="204">
        <v>60.006289064395077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0.79866820775193781</v>
      </c>
      <c r="V23" s="139">
        <v>0.64702256204516917</v>
      </c>
      <c r="W23" s="205">
        <v>0.61960500847630406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5.5908999999999986</v>
      </c>
      <c r="F24" s="144">
        <v>4.3200000000000002E-2</v>
      </c>
      <c r="G24" s="145">
        <v>1.5800000000000003</v>
      </c>
      <c r="H24" s="146">
        <v>0.38161247039999996</v>
      </c>
      <c r="I24" s="117"/>
      <c r="J24" s="143">
        <v>66.564369999999997</v>
      </c>
      <c r="K24" s="144">
        <v>4.3130619413959737E-2</v>
      </c>
      <c r="L24" s="145">
        <v>1.5800000000000007</v>
      </c>
      <c r="M24" s="207">
        <v>4.5361207642200005</v>
      </c>
      <c r="N24" s="208">
        <v>3.7382780376399993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0.56104991861240294</v>
      </c>
      <c r="V24" s="150">
        <v>0.59414949819439544</v>
      </c>
      <c r="W24" s="209">
        <v>0.47821213654831285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</v>
      </c>
      <c r="I25" s="117"/>
      <c r="J25" s="210"/>
      <c r="K25" s="152"/>
      <c r="L25" s="212"/>
      <c r="M25" s="214">
        <v>0.89600000000000002</v>
      </c>
      <c r="N25" s="208">
        <v>0.9926561611406971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0.12586832041343668</v>
      </c>
      <c r="W25" s="209">
        <v>0.14947680106716213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6.8035341865863792</v>
      </c>
      <c r="I26" s="117"/>
      <c r="J26" s="219"/>
      <c r="K26" s="223"/>
      <c r="L26" s="221"/>
      <c r="M26" s="224">
        <v>23.729686475543964</v>
      </c>
      <c r="N26" s="225">
        <v>13.933999955280441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1.213957263038278</v>
      </c>
      <c r="W26" s="230">
        <v>0.84296361844279344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1.6709760726422398</v>
      </c>
      <c r="I28" s="117"/>
      <c r="J28" s="113">
        <v>1263.2455899999998</v>
      </c>
      <c r="K28" s="197">
        <v>4.9573462674317751E-3</v>
      </c>
      <c r="L28" s="198">
        <v>8.0315984976444685</v>
      </c>
      <c r="M28" s="199">
        <v>50.296647202829107</v>
      </c>
      <c r="N28" s="200">
        <v>131.6643075411439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0.33375048612945835</v>
      </c>
      <c r="V28" s="122">
        <v>0.24403314398169809</v>
      </c>
      <c r="W28" s="201">
        <v>0.52119735464196049</v>
      </c>
      <c r="X28" s="202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1263.2455899999998</v>
      </c>
      <c r="K29" s="133">
        <v>2.482077393345218E-3</v>
      </c>
      <c r="L29" s="134">
        <v>8.0315984976444685</v>
      </c>
      <c r="M29" s="203">
        <v>25.182862815809997</v>
      </c>
      <c r="N29" s="204">
        <v>39.324094264180005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0.33375048612945835</v>
      </c>
      <c r="V29" s="139">
        <v>0.19009520902668428</v>
      </c>
      <c r="W29" s="205">
        <v>0.23313943193997821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1.24488</v>
      </c>
      <c r="N30" s="208">
        <v>0.91058000000000006</v>
      </c>
      <c r="O30" s="120"/>
      <c r="P30" s="210"/>
      <c r="Q30" s="154"/>
      <c r="R30" s="155"/>
      <c r="S30" s="213">
        <v>11.355</v>
      </c>
      <c r="T30" s="117"/>
      <c r="U30" s="215"/>
      <c r="V30" s="150">
        <v>0.10963276089828269</v>
      </c>
      <c r="W30" s="209">
        <v>7.5579349269588314E-2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1.6709760726422398</v>
      </c>
      <c r="I31" s="117"/>
      <c r="J31" s="210"/>
      <c r="K31" s="211"/>
      <c r="L31" s="212"/>
      <c r="M31" s="214">
        <v>22.805454387019104</v>
      </c>
      <c r="N31" s="208">
        <v>84.215353276963882</v>
      </c>
      <c r="O31" s="120"/>
      <c r="P31" s="210"/>
      <c r="Q31" s="154"/>
      <c r="R31" s="155"/>
      <c r="S31" s="213">
        <v>56.484753425624987</v>
      </c>
      <c r="T31" s="117"/>
      <c r="U31" s="215"/>
      <c r="V31" s="150">
        <v>0.4037453118574319</v>
      </c>
      <c r="W31" s="209">
        <v>1.2807555853177466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1.0634499999999998</v>
      </c>
      <c r="N32" s="225">
        <v>7.2142799999999987</v>
      </c>
      <c r="O32" s="120"/>
      <c r="P32" s="219"/>
      <c r="Q32" s="220"/>
      <c r="R32" s="226"/>
      <c r="S32" s="227">
        <v>5.7910499999999994</v>
      </c>
      <c r="T32" s="117"/>
      <c r="U32" s="228"/>
      <c r="V32" s="229">
        <v>0.18363681888431285</v>
      </c>
      <c r="W32" s="230">
        <v>1.1741074916022185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515.48453000000006</v>
      </c>
      <c r="F34" s="197">
        <v>1.5492610407919381E-3</v>
      </c>
      <c r="G34" s="198">
        <v>4.0294047957171477</v>
      </c>
      <c r="H34" s="116">
        <v>3.2179636587200005</v>
      </c>
      <c r="I34" s="117"/>
      <c r="J34" s="113">
        <v>1639.3144399999999</v>
      </c>
      <c r="K34" s="197">
        <v>4.8065485810635817E-3</v>
      </c>
      <c r="L34" s="198">
        <v>2.7946209320281472</v>
      </c>
      <c r="M34" s="199">
        <v>22.020060519875582</v>
      </c>
      <c r="N34" s="200">
        <v>78.757348331576011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0.46796345952387935</v>
      </c>
      <c r="V34" s="122">
        <v>0.15297734105933727</v>
      </c>
      <c r="W34" s="201">
        <v>0.53351782985328877</v>
      </c>
      <c r="X34" s="202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515.48453000000006</v>
      </c>
      <c r="F35" s="133">
        <v>1.2667963179495609E-3</v>
      </c>
      <c r="G35" s="134">
        <v>4.0294047957171477</v>
      </c>
      <c r="H35" s="135">
        <v>2.6312573587200005</v>
      </c>
      <c r="I35" s="117"/>
      <c r="J35" s="132">
        <v>1639.3144399999999</v>
      </c>
      <c r="K35" s="133">
        <v>4.0547253111068767E-3</v>
      </c>
      <c r="L35" s="134">
        <v>2.7946209320281472</v>
      </c>
      <c r="M35" s="203">
        <v>18.575760805539996</v>
      </c>
      <c r="N35" s="204">
        <v>61.559455960000008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0.47585236226728006</v>
      </c>
      <c r="V35" s="139">
        <v>0.15976542469208291</v>
      </c>
      <c r="W35" s="205">
        <v>0.54220686096798354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</v>
      </c>
      <c r="V36" s="150">
        <v>0</v>
      </c>
      <c r="W36" s="209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0.53</v>
      </c>
      <c r="I37" s="117"/>
      <c r="J37" s="210"/>
      <c r="K37" s="154"/>
      <c r="L37" s="212"/>
      <c r="M37" s="214">
        <v>2.6900000000000004</v>
      </c>
      <c r="N37" s="208">
        <v>4.8720000000000008</v>
      </c>
      <c r="O37" s="120"/>
      <c r="P37" s="210"/>
      <c r="Q37" s="154"/>
      <c r="R37" s="155"/>
      <c r="S37" s="213">
        <v>10.509246437753214</v>
      </c>
      <c r="T37" s="117"/>
      <c r="U37" s="215"/>
      <c r="V37" s="150">
        <v>0.25596506999174518</v>
      </c>
      <c r="W37" s="209">
        <v>0.47484066630069216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5.6706300000000119E-2</v>
      </c>
      <c r="I38" s="117"/>
      <c r="J38" s="219"/>
      <c r="K38" s="220"/>
      <c r="L38" s="221"/>
      <c r="M38" s="224">
        <v>0.75429971433558285</v>
      </c>
      <c r="N38" s="225">
        <v>12.325892371575998</v>
      </c>
      <c r="O38" s="120"/>
      <c r="P38" s="219"/>
      <c r="Q38" s="220"/>
      <c r="R38" s="226"/>
      <c r="S38" s="227">
        <v>16.293932960185568</v>
      </c>
      <c r="T38" s="117"/>
      <c r="U38" s="228"/>
      <c r="V38" s="246">
        <v>4.6293286966303582E-2</v>
      </c>
      <c r="W38" s="247">
        <v>0.53632204783173765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13</v>
      </c>
      <c r="F40" s="251" t="s">
        <v>21</v>
      </c>
      <c r="G40" s="198">
        <v>5.5108950720750922</v>
      </c>
      <c r="H40" s="252">
        <v>1.5724382112157189</v>
      </c>
      <c r="I40" s="117"/>
      <c r="J40" s="113">
        <v>19</v>
      </c>
      <c r="K40" s="251" t="s">
        <v>21</v>
      </c>
      <c r="L40" s="198">
        <v>5.4194717433879704</v>
      </c>
      <c r="M40" s="199">
        <v>12.247197155137126</v>
      </c>
      <c r="N40" s="200">
        <v>40.944847785812826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0.13013698630136986</v>
      </c>
      <c r="V40" s="122">
        <v>0.22753498234319719</v>
      </c>
      <c r="W40" s="201">
        <v>0.79125264723779587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-0.75091178878428089</v>
      </c>
      <c r="I41" s="117"/>
      <c r="J41" s="253">
        <v>4</v>
      </c>
      <c r="K41" s="254" t="s">
        <v>21</v>
      </c>
      <c r="L41" s="255">
        <v>5</v>
      </c>
      <c r="M41" s="147">
        <v>4.9686471551371261</v>
      </c>
      <c r="N41" s="148">
        <v>16.224529267294308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0.31361051191675243</v>
      </c>
      <c r="W41" s="151">
        <v>0.88981254001697552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1.085</v>
      </c>
      <c r="I42" s="117"/>
      <c r="J42" s="253">
        <v>-6</v>
      </c>
      <c r="K42" s="254" t="s">
        <v>21</v>
      </c>
      <c r="L42" s="255">
        <v>5</v>
      </c>
      <c r="M42" s="147">
        <v>6.0250000000000004</v>
      </c>
      <c r="N42" s="148">
        <v>19.079999999999998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0.20127478298186233</v>
      </c>
      <c r="W42" s="151">
        <v>0.86389255993492986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18.049443365963942</v>
      </c>
      <c r="G43" s="255">
        <v>5.6641635936976202</v>
      </c>
      <c r="H43" s="147">
        <v>1.0223499999999999</v>
      </c>
      <c r="I43" s="117"/>
      <c r="J43" s="253">
        <v>12</v>
      </c>
      <c r="K43" s="254">
        <v>8.9090823676329567</v>
      </c>
      <c r="L43" s="255">
        <v>5.6641635936976202</v>
      </c>
      <c r="M43" s="147">
        <v>0.60555000000000003</v>
      </c>
      <c r="N43" s="148">
        <v>3.048318518518518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0.27906976744186046</v>
      </c>
      <c r="V43" s="150">
        <v>0.13614027481644309</v>
      </c>
      <c r="W43" s="151">
        <v>0.38590504490919875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9</v>
      </c>
      <c r="K44" s="258">
        <v>14.399999999999999</v>
      </c>
      <c r="L44" s="259">
        <v>5</v>
      </c>
      <c r="M44" s="260">
        <v>0.64800000000000002</v>
      </c>
      <c r="N44" s="261">
        <v>2.5920000000000001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0.18</v>
      </c>
      <c r="V44" s="229">
        <v>0.18000000000000002</v>
      </c>
      <c r="W44" s="267">
        <v>0.73469387755102056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-1.59016</v>
      </c>
      <c r="I46" s="117"/>
      <c r="J46" s="274"/>
      <c r="K46" s="275"/>
      <c r="L46" s="276"/>
      <c r="M46" s="199">
        <v>-6.9516499999999999</v>
      </c>
      <c r="N46" s="200">
        <v>-4.4429999999998415E-2</v>
      </c>
      <c r="O46" s="120"/>
      <c r="P46" s="274"/>
      <c r="Q46" s="275"/>
      <c r="R46" s="276"/>
      <c r="S46" s="116">
        <v>-5.5946887230270734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-1.59016</v>
      </c>
      <c r="I47" s="117"/>
      <c r="J47" s="278"/>
      <c r="K47" s="279"/>
      <c r="L47" s="280"/>
      <c r="M47" s="203">
        <v>-6.9516499999999999</v>
      </c>
      <c r="N47" s="204">
        <v>-10.05443</v>
      </c>
      <c r="O47" s="120"/>
      <c r="P47" s="281"/>
      <c r="Q47" s="282"/>
      <c r="R47" s="283"/>
      <c r="S47" s="135">
        <v>-11.46569537379766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10.010000000000002</v>
      </c>
      <c r="O48" s="120"/>
      <c r="P48" s="287"/>
      <c r="Q48" s="288"/>
      <c r="R48" s="289"/>
      <c r="S48" s="265">
        <v>5.8710066507705863</v>
      </c>
      <c r="T48" s="117"/>
      <c r="U48" s="228"/>
      <c r="V48" s="229">
        <v>0</v>
      </c>
      <c r="W48" s="230">
        <v>2.5242211531418914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21.194228281061935</v>
      </c>
      <c r="I50" s="297"/>
      <c r="J50" s="293"/>
      <c r="K50" s="298"/>
      <c r="L50" s="295"/>
      <c r="M50" s="296">
        <v>177.33981062268464</v>
      </c>
      <c r="N50" s="299">
        <v>362.67620447976839</v>
      </c>
      <c r="O50" s="300"/>
      <c r="P50" s="293"/>
      <c r="Q50" s="294"/>
      <c r="R50" s="301"/>
      <c r="S50" s="296">
        <v>581.1029167112988</v>
      </c>
      <c r="T50" s="302"/>
      <c r="U50" s="303"/>
      <c r="V50" s="304">
        <v>0.30517797368205241</v>
      </c>
      <c r="W50" s="305">
        <v>0.55936849204878625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42.285795972222331</v>
      </c>
      <c r="F53" s="321"/>
      <c r="G53" s="322"/>
      <c r="H53" s="323">
        <v>0.50598497017945276</v>
      </c>
      <c r="I53" s="117"/>
      <c r="J53" s="320">
        <v>-797.56488416666662</v>
      </c>
      <c r="K53" s="321"/>
      <c r="L53" s="322"/>
      <c r="M53" s="324">
        <v>-12.859559493915683</v>
      </c>
      <c r="N53" s="325">
        <v>10.784885109217702</v>
      </c>
      <c r="O53" s="120"/>
      <c r="P53" s="320">
        <v>238.1298097865544</v>
      </c>
      <c r="Q53" s="321"/>
      <c r="R53" s="322"/>
      <c r="S53" s="326">
        <v>9.7305648322927283</v>
      </c>
      <c r="T53" s="117"/>
      <c r="U53" s="327">
        <v>-3.3492861934486782</v>
      </c>
      <c r="V53" s="328">
        <v>-1.3215635182079863</v>
      </c>
      <c r="W53" s="329">
        <v>1.068124657363364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8.4323659722222164</v>
      </c>
      <c r="F54" s="144">
        <v>0.01</v>
      </c>
      <c r="G54" s="145">
        <v>5</v>
      </c>
      <c r="H54" s="213">
        <v>0.42161829861111083</v>
      </c>
      <c r="I54" s="117"/>
      <c r="J54" s="143">
        <v>50.594195833333309</v>
      </c>
      <c r="K54" s="144">
        <v>0.01</v>
      </c>
      <c r="L54" s="145">
        <v>5</v>
      </c>
      <c r="M54" s="330">
        <v>2.5297097916666655</v>
      </c>
      <c r="N54" s="331">
        <v>4.2070952092176999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0.43555278338020814</v>
      </c>
      <c r="V54" s="150">
        <v>0.43555278338020803</v>
      </c>
      <c r="W54" s="151">
        <v>0.75000000000000011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40.008399999999995</v>
      </c>
      <c r="F55" s="144">
        <v>2.9746815357505922E-3</v>
      </c>
      <c r="G55" s="145">
        <v>5.36</v>
      </c>
      <c r="H55" s="332">
        <v>0.63790565332639249</v>
      </c>
      <c r="I55" s="117"/>
      <c r="J55" s="143">
        <v>-380.06651999999997</v>
      </c>
      <c r="K55" s="144">
        <v>2.9746815357505922E-3</v>
      </c>
      <c r="L55" s="145">
        <v>5.36</v>
      </c>
      <c r="M55" s="330">
        <v>-6.0598919663892694</v>
      </c>
      <c r="N55" s="331">
        <v>0.96365300000000109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-3.6354418378333331</v>
      </c>
      <c r="V55" s="150">
        <v>-1.8023802848830024</v>
      </c>
      <c r="W55" s="151">
        <v>0.21473835094594618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-6.1549699999998779</v>
      </c>
      <c r="F56" s="333" t="s">
        <v>21</v>
      </c>
      <c r="G56" s="259">
        <v>5.36</v>
      </c>
      <c r="H56" s="334">
        <v>-0.5535389817580505</v>
      </c>
      <c r="I56" s="117"/>
      <c r="J56" s="262">
        <v>-468.09255999999999</v>
      </c>
      <c r="K56" s="333" t="s">
        <v>21</v>
      </c>
      <c r="L56" s="259">
        <v>5.36</v>
      </c>
      <c r="M56" s="334">
        <v>-9.3293773191930782</v>
      </c>
      <c r="N56" s="335">
        <v>5.6141369000000019</v>
      </c>
      <c r="O56" s="120"/>
      <c r="P56" s="262">
        <v>17.424132423406419</v>
      </c>
      <c r="Q56" s="333">
        <v>6.0000000000000001E-3</v>
      </c>
      <c r="R56" s="259">
        <v>5.36</v>
      </c>
      <c r="S56" s="265">
        <v>0.56036009873675052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515.48453000000006</v>
      </c>
      <c r="F58" s="336">
        <v>1.5492610407919381E-3</v>
      </c>
      <c r="G58" s="337">
        <v>4.0294047957171477</v>
      </c>
      <c r="H58" s="326">
        <v>3.2179636587200005</v>
      </c>
      <c r="I58" s="117"/>
      <c r="J58" s="320">
        <v>1639.3144399999999</v>
      </c>
      <c r="K58" s="336">
        <v>4.8065485810635817E-3</v>
      </c>
      <c r="L58" s="337">
        <v>2.7946209320281472</v>
      </c>
      <c r="M58" s="338">
        <v>22.020060519875582</v>
      </c>
      <c r="N58" s="339">
        <v>78.757348331576011</v>
      </c>
      <c r="O58" s="120"/>
      <c r="P58" s="320">
        <v>3503.0821459177382</v>
      </c>
      <c r="Q58" s="336">
        <v>9.1312149224495494E-3</v>
      </c>
      <c r="R58" s="337">
        <v>4.5</v>
      </c>
      <c r="S58" s="326">
        <v>143.9432818441679</v>
      </c>
      <c r="T58" s="117"/>
      <c r="U58" s="327">
        <v>0.46796345952387935</v>
      </c>
      <c r="V58" s="328">
        <v>0.15297734105933727</v>
      </c>
      <c r="W58" s="329">
        <v>0.53351782985328877</v>
      </c>
      <c r="X58" s="124">
        <v>3420.0946027895693</v>
      </c>
      <c r="Y58" s="242">
        <v>9.5916100637689419E-3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-10.993000000000007</v>
      </c>
      <c r="G60" s="198">
        <v>5</v>
      </c>
      <c r="H60" s="252">
        <v>0.10993000000000008</v>
      </c>
      <c r="I60" s="117"/>
      <c r="J60" s="113">
        <v>5</v>
      </c>
      <c r="K60" s="251">
        <v>270.86137978596906</v>
      </c>
      <c r="L60" s="198">
        <v>5</v>
      </c>
      <c r="M60" s="199">
        <v>6.7715344946492273</v>
      </c>
      <c r="N60" s="340">
        <v>16.630058989298451</v>
      </c>
      <c r="O60" s="120"/>
      <c r="P60" s="113">
        <v>21</v>
      </c>
      <c r="Q60" s="251">
        <v>280.02590690437944</v>
      </c>
      <c r="R60" s="198">
        <v>5</v>
      </c>
      <c r="S60" s="116">
        <v>29.402720224959843</v>
      </c>
      <c r="T60" s="117"/>
      <c r="U60" s="121">
        <v>0.23809523809523808</v>
      </c>
      <c r="V60" s="122">
        <v>0.23030299383323385</v>
      </c>
      <c r="W60" s="201">
        <v>0.71730469321524704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9.8327999999999989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0.22222222222222221</v>
      </c>
      <c r="V61" s="150">
        <v>0.31364855143548481</v>
      </c>
      <c r="W61" s="151">
        <v>0.9645673925838727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2</v>
      </c>
      <c r="K62" s="256">
        <v>4.7499999999999991</v>
      </c>
      <c r="L62" s="145">
        <v>5</v>
      </c>
      <c r="M62" s="343">
        <v>4.7499999999999987E-2</v>
      </c>
      <c r="N62" s="344">
        <v>0.745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0.2</v>
      </c>
      <c r="V62" s="150">
        <v>8.771929824561403E-3</v>
      </c>
      <c r="W62" s="151">
        <v>0.15020161290322581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1.7812300000000001</v>
      </c>
      <c r="I64" s="117"/>
      <c r="J64" s="219"/>
      <c r="K64" s="220"/>
      <c r="L64" s="221"/>
      <c r="M64" s="347">
        <v>3.7580100000000001</v>
      </c>
      <c r="N64" s="335">
        <v>5.8754099999999996</v>
      </c>
      <c r="O64" s="120"/>
      <c r="P64" s="219"/>
      <c r="Q64" s="220"/>
      <c r="R64" s="221"/>
      <c r="S64" s="265">
        <v>14.63627123566139</v>
      </c>
      <c r="T64" s="117"/>
      <c r="U64" s="228"/>
      <c r="V64" s="229">
        <v>0.25676006815476193</v>
      </c>
      <c r="W64" s="267">
        <v>0.74815066332046476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3.8338786288994537</v>
      </c>
      <c r="I66" s="297"/>
      <c r="J66" s="293"/>
      <c r="K66" s="298"/>
      <c r="L66" s="295"/>
      <c r="M66" s="349">
        <v>15.932035520609126</v>
      </c>
      <c r="N66" s="350">
        <v>106.17229243009216</v>
      </c>
      <c r="O66" s="300"/>
      <c r="P66" s="293"/>
      <c r="Q66" s="294"/>
      <c r="R66" s="301"/>
      <c r="S66" s="296">
        <v>183.07656690142045</v>
      </c>
      <c r="T66" s="302"/>
      <c r="U66" s="303"/>
      <c r="V66" s="304">
        <v>8.7023892736572364E-2</v>
      </c>
      <c r="W66" s="305">
        <v>0.5869112388649278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21.304158281061934</v>
      </c>
      <c r="I68" s="297"/>
      <c r="J68" s="293"/>
      <c r="K68" s="298"/>
      <c r="L68" s="295"/>
      <c r="M68" s="296">
        <v>184.11134511733385</v>
      </c>
      <c r="N68" s="299">
        <v>379.30626346906683</v>
      </c>
      <c r="O68" s="300"/>
      <c r="P68" s="293"/>
      <c r="Q68" s="294"/>
      <c r="R68" s="301"/>
      <c r="S68" s="296">
        <v>610.50563693625861</v>
      </c>
      <c r="T68" s="302"/>
      <c r="U68" s="303"/>
      <c r="V68" s="304">
        <v>0.30157190036978554</v>
      </c>
      <c r="W68" s="305">
        <v>0.56482095333091198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-782.40609749999999</v>
      </c>
      <c r="F13" s="114"/>
      <c r="G13" s="115"/>
      <c r="H13" s="116">
        <v>6.4566283030772382</v>
      </c>
      <c r="I13" s="117"/>
      <c r="J13" s="113">
        <v>-3850.9568200000008</v>
      </c>
      <c r="K13" s="114"/>
      <c r="L13" s="115"/>
      <c r="M13" s="118">
        <v>98.224348837054109</v>
      </c>
      <c r="N13" s="119">
        <v>-98.308531781563048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-1.4537883947025194</v>
      </c>
      <c r="V13" s="122">
        <v>0.39069784206655428</v>
      </c>
      <c r="W13" s="123">
        <v>-0.26692512809632052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38.022362499999815</v>
      </c>
      <c r="F14" s="133">
        <v>0.01</v>
      </c>
      <c r="G14" s="134">
        <v>5</v>
      </c>
      <c r="H14" s="135">
        <v>1.9011181249999909</v>
      </c>
      <c r="I14" s="117"/>
      <c r="J14" s="132">
        <v>1090.1736099999994</v>
      </c>
      <c r="K14" s="133">
        <v>0.01</v>
      </c>
      <c r="L14" s="134">
        <v>5</v>
      </c>
      <c r="M14" s="136">
        <v>54.508680499999969</v>
      </c>
      <c r="N14" s="137">
        <v>49.263579978366693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0.58852409871305633</v>
      </c>
      <c r="V14" s="139">
        <v>0.58852409871305633</v>
      </c>
      <c r="W14" s="140">
        <v>0.74999999999999978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-333.44983999999999</v>
      </c>
      <c r="F15" s="144">
        <v>7.000000000000001E-3</v>
      </c>
      <c r="G15" s="145">
        <v>5.37</v>
      </c>
      <c r="H15" s="146">
        <v>-12.534379485600002</v>
      </c>
      <c r="I15" s="117"/>
      <c r="J15" s="143">
        <v>168.81450999999998</v>
      </c>
      <c r="K15" s="144">
        <v>7.000000000000001E-3</v>
      </c>
      <c r="L15" s="145">
        <v>5.37</v>
      </c>
      <c r="M15" s="147">
        <v>6.3457374308999999</v>
      </c>
      <c r="N15" s="148">
        <v>12.7792055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0.18226712963164882</v>
      </c>
      <c r="V15" s="150">
        <v>0.31956256543160821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-1043.7963699999998</v>
      </c>
      <c r="F16" s="152"/>
      <c r="G16" s="153"/>
      <c r="H16" s="146">
        <v>-10.346399366734198</v>
      </c>
      <c r="I16" s="117"/>
      <c r="J16" s="143">
        <v>-4783.7106800000001</v>
      </c>
      <c r="K16" s="152"/>
      <c r="L16" s="153"/>
      <c r="M16" s="147">
        <v>12.671603969056514</v>
      </c>
      <c r="N16" s="148">
        <v>15.355836963870525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 t="s">
        <v>21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556.81774999999993</v>
      </c>
      <c r="F17" s="152"/>
      <c r="G17" s="153"/>
      <c r="H17" s="146">
        <v>27.436289030411448</v>
      </c>
      <c r="I17" s="117"/>
      <c r="J17" s="143">
        <v>-326.23425999999984</v>
      </c>
      <c r="K17" s="152"/>
      <c r="L17" s="153"/>
      <c r="M17" s="147">
        <v>24.698326937097622</v>
      </c>
      <c r="N17" s="148">
        <v>-175.70715422380027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-0.51798744841745326</v>
      </c>
      <c r="V17" s="150">
        <v>0.15464061481907435</v>
      </c>
      <c r="W17" s="151">
        <v>-0.58491385385824535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912.4525799999999</v>
      </c>
      <c r="F18" s="160">
        <v>4.5478962712248022E-3</v>
      </c>
      <c r="G18" s="161">
        <v>1</v>
      </c>
      <c r="H18" s="162">
        <v>4.1497396862514497</v>
      </c>
      <c r="I18" s="163"/>
      <c r="J18" s="159">
        <v>6082.5868700000001</v>
      </c>
      <c r="K18" s="160">
        <v>3.3695584340446287E-3</v>
      </c>
      <c r="L18" s="161">
        <v>1</v>
      </c>
      <c r="M18" s="164">
        <v>20.49563188861762</v>
      </c>
      <c r="N18" s="165">
        <v>26.423426759527612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0.48112234728983483</v>
      </c>
      <c r="V18" s="170">
        <v>0.31787644374859053</v>
      </c>
      <c r="W18" s="171">
        <v>0.32585724926324522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604.24777999999992</v>
      </c>
      <c r="F19" s="160">
        <v>4.7840000000000001E-3</v>
      </c>
      <c r="G19" s="161">
        <v>8</v>
      </c>
      <c r="H19" s="162">
        <v>23.125771036159996</v>
      </c>
      <c r="I19" s="163"/>
      <c r="J19" s="159">
        <v>77.857840000000095</v>
      </c>
      <c r="K19" s="160">
        <v>4.7840000000000001E-3</v>
      </c>
      <c r="L19" s="161">
        <v>8</v>
      </c>
      <c r="M19" s="164">
        <v>2.9797752524800036</v>
      </c>
      <c r="N19" s="165">
        <v>-265.54560713855994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7.6420213663775882E-2</v>
      </c>
      <c r="V19" s="170">
        <v>7.6420213663775868E-2</v>
      </c>
      <c r="W19" s="171">
        <v>-1.8558632455159894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51.353559999999987</v>
      </c>
      <c r="F20" s="179">
        <v>2.5999999999999999E-3</v>
      </c>
      <c r="G20" s="180">
        <v>8</v>
      </c>
      <c r="H20" s="181">
        <v>1.0681540479999998</v>
      </c>
      <c r="I20" s="163"/>
      <c r="J20" s="178">
        <v>713.06916999999999</v>
      </c>
      <c r="K20" s="179">
        <v>2.5999999999999999E-3</v>
      </c>
      <c r="L20" s="180">
        <v>8</v>
      </c>
      <c r="M20" s="182">
        <v>14.831838735999998</v>
      </c>
      <c r="N20" s="183">
        <v>70.885747125232001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0.2361641032264902</v>
      </c>
      <c r="V20" s="185">
        <v>0.23616410322649017</v>
      </c>
      <c r="W20" s="186">
        <v>0.93899245352921246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922.93179000000009</v>
      </c>
      <c r="F22" s="197">
        <v>2.4446956014016648E-2</v>
      </c>
      <c r="G22" s="198">
        <v>2.5891664994382264</v>
      </c>
      <c r="H22" s="116">
        <v>58.419034576619453</v>
      </c>
      <c r="I22" s="117"/>
      <c r="J22" s="113">
        <v>3939.5719899999999</v>
      </c>
      <c r="K22" s="197">
        <v>2.7775203721582046E-2</v>
      </c>
      <c r="L22" s="198">
        <v>2.4744256126449491</v>
      </c>
      <c r="M22" s="199">
        <v>270.7576252789645</v>
      </c>
      <c r="N22" s="200">
        <v>244.93994352880117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0.59383726125214009</v>
      </c>
      <c r="V22" s="122">
        <v>0.39849116375686489</v>
      </c>
      <c r="W22" s="201">
        <v>0.37693377618112023</v>
      </c>
      <c r="X22" s="202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882.02700000000004</v>
      </c>
      <c r="F23" s="133">
        <v>2.1035676099934647E-2</v>
      </c>
      <c r="G23" s="134">
        <v>2.5891664994382264</v>
      </c>
      <c r="H23" s="135">
        <v>48.039483996000001</v>
      </c>
      <c r="I23" s="117"/>
      <c r="J23" s="132">
        <v>3701.4872999999998</v>
      </c>
      <c r="K23" s="133">
        <v>2.3580772584029186E-2</v>
      </c>
      <c r="L23" s="134">
        <v>2.4744256126449491</v>
      </c>
      <c r="M23" s="203">
        <v>215.97759256799992</v>
      </c>
      <c r="N23" s="204">
        <v>200.93571718404698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0.6137441313442622</v>
      </c>
      <c r="V23" s="139">
        <v>0.42759731450111022</v>
      </c>
      <c r="W23" s="205">
        <v>0.40815648598915882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40.904789999999998</v>
      </c>
      <c r="F24" s="144">
        <v>4.3199999999999988E-2</v>
      </c>
      <c r="G24" s="145">
        <v>1.58</v>
      </c>
      <c r="H24" s="146">
        <v>2.7919973462399992</v>
      </c>
      <c r="I24" s="117"/>
      <c r="J24" s="143">
        <v>238.08469000000002</v>
      </c>
      <c r="K24" s="144">
        <v>4.3092283447541312E-2</v>
      </c>
      <c r="L24" s="145">
        <v>1.5799999999999994</v>
      </c>
      <c r="M24" s="207">
        <v>16.210188454680004</v>
      </c>
      <c r="N24" s="208">
        <v>16.546022823520008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0.39476856033091884</v>
      </c>
      <c r="V24" s="150">
        <v>0.41768665645335301</v>
      </c>
      <c r="W24" s="209">
        <v>0.41638399211456667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2.617</v>
      </c>
      <c r="I25" s="117"/>
      <c r="J25" s="210"/>
      <c r="K25" s="152"/>
      <c r="L25" s="212"/>
      <c r="M25" s="214">
        <v>12.904500000000001</v>
      </c>
      <c r="N25" s="208">
        <v>5.7250842369865271</v>
      </c>
      <c r="O25" s="120"/>
      <c r="P25" s="210"/>
      <c r="Q25" s="152"/>
      <c r="R25" s="155"/>
      <c r="S25" s="213">
        <v>36.185965234985751</v>
      </c>
      <c r="T25" s="117"/>
      <c r="U25" s="215"/>
      <c r="V25" s="150">
        <v>0.35661616088448339</v>
      </c>
      <c r="W25" s="209">
        <v>0.16959312575138283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4.9705532343794516</v>
      </c>
      <c r="I26" s="117"/>
      <c r="J26" s="219"/>
      <c r="K26" s="223"/>
      <c r="L26" s="221"/>
      <c r="M26" s="224">
        <v>25.665344256284584</v>
      </c>
      <c r="N26" s="225">
        <v>21.733119284247632</v>
      </c>
      <c r="O26" s="120"/>
      <c r="P26" s="219"/>
      <c r="Q26" s="223"/>
      <c r="R26" s="226"/>
      <c r="S26" s="227">
        <v>99.365859016140902</v>
      </c>
      <c r="T26" s="117"/>
      <c r="U26" s="228"/>
      <c r="V26" s="229">
        <v>0.25829137402330038</v>
      </c>
      <c r="W26" s="230">
        <v>0.25864643761849032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2776.2207899999999</v>
      </c>
      <c r="F28" s="197">
        <v>4.6122636747866644E-4</v>
      </c>
      <c r="G28" s="198">
        <v>8.0335655932826597</v>
      </c>
      <c r="H28" s="116">
        <v>10.286709451021739</v>
      </c>
      <c r="I28" s="117"/>
      <c r="J28" s="113">
        <v>11405.904340000001</v>
      </c>
      <c r="K28" s="197">
        <v>2.7992603445074859E-3</v>
      </c>
      <c r="L28" s="198">
        <v>8.0520930615222035</v>
      </c>
      <c r="M28" s="199">
        <v>257.08799795188548</v>
      </c>
      <c r="N28" s="200">
        <v>477.70513166708321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0.47711471346105583</v>
      </c>
      <c r="V28" s="122">
        <v>0.19749247401975675</v>
      </c>
      <c r="W28" s="201">
        <v>0.29314830873949355</v>
      </c>
      <c r="X28" s="202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2776.2207899999999</v>
      </c>
      <c r="F29" s="133">
        <v>-8.3121263294804295E-4</v>
      </c>
      <c r="G29" s="134">
        <v>8.0335655932826597</v>
      </c>
      <c r="H29" s="135">
        <v>-18.538495303070004</v>
      </c>
      <c r="I29" s="117"/>
      <c r="J29" s="132">
        <v>11405.904340000001</v>
      </c>
      <c r="K29" s="133">
        <v>1.0221280020875976E-3</v>
      </c>
      <c r="L29" s="134">
        <v>8.0520930615222035</v>
      </c>
      <c r="M29" s="203">
        <v>93.87366995816005</v>
      </c>
      <c r="N29" s="204">
        <v>136.56220904179872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0.47711471346105583</v>
      </c>
      <c r="V29" s="139">
        <v>0.11219379469369321</v>
      </c>
      <c r="W29" s="205">
        <v>0.12551073757669551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5.32829</v>
      </c>
      <c r="I30" s="117"/>
      <c r="J30" s="210"/>
      <c r="K30" s="154"/>
      <c r="L30" s="212"/>
      <c r="M30" s="214">
        <v>15.758220000000001</v>
      </c>
      <c r="N30" s="208">
        <v>12.306609999999999</v>
      </c>
      <c r="O30" s="120"/>
      <c r="P30" s="210"/>
      <c r="Q30" s="154"/>
      <c r="R30" s="155"/>
      <c r="S30" s="213">
        <v>71.718000000000004</v>
      </c>
      <c r="T30" s="117"/>
      <c r="U30" s="215"/>
      <c r="V30" s="150">
        <v>0.2197247552915586</v>
      </c>
      <c r="W30" s="209">
        <v>0.1583495457937672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17.868794754091745</v>
      </c>
      <c r="I31" s="117"/>
      <c r="J31" s="210"/>
      <c r="K31" s="211"/>
      <c r="L31" s="212"/>
      <c r="M31" s="214">
        <v>126.57182799372544</v>
      </c>
      <c r="N31" s="208">
        <v>296.13848262528444</v>
      </c>
      <c r="O31" s="120"/>
      <c r="P31" s="210"/>
      <c r="Q31" s="154"/>
      <c r="R31" s="155"/>
      <c r="S31" s="213">
        <v>356.75680723724992</v>
      </c>
      <c r="T31" s="117"/>
      <c r="U31" s="215"/>
      <c r="V31" s="150">
        <v>0.35478461917491266</v>
      </c>
      <c r="W31" s="209">
        <v>0.69817319901595876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5.6281199999999991</v>
      </c>
      <c r="I32" s="117"/>
      <c r="J32" s="219"/>
      <c r="K32" s="223"/>
      <c r="L32" s="221"/>
      <c r="M32" s="224">
        <v>20.884279999999997</v>
      </c>
      <c r="N32" s="225">
        <v>32.697830000000003</v>
      </c>
      <c r="O32" s="120"/>
      <c r="P32" s="219"/>
      <c r="Q32" s="220"/>
      <c r="R32" s="226"/>
      <c r="S32" s="227">
        <v>36.576180000000001</v>
      </c>
      <c r="T32" s="117"/>
      <c r="U32" s="228"/>
      <c r="V32" s="229">
        <v>0.57098034841254597</v>
      </c>
      <c r="W32" s="230">
        <v>0.82494907430534448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293</v>
      </c>
      <c r="F34" s="197">
        <v>5.0226746103283837E-3</v>
      </c>
      <c r="G34" s="198">
        <v>5.5172696245733786</v>
      </c>
      <c r="H34" s="116">
        <v>8.1194548680724523</v>
      </c>
      <c r="I34" s="117"/>
      <c r="J34" s="113">
        <v>1868.7245800000001</v>
      </c>
      <c r="K34" s="197">
        <v>8.8358327696657357E-3</v>
      </c>
      <c r="L34" s="198">
        <v>3.072302942430627</v>
      </c>
      <c r="M34" s="199">
        <v>50.729060877803157</v>
      </c>
      <c r="N34" s="200">
        <v>91.940255645326644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0.37268188012286213</v>
      </c>
      <c r="V34" s="122">
        <v>0.24705956174968341</v>
      </c>
      <c r="W34" s="201">
        <v>0.46885706769031943</v>
      </c>
      <c r="X34" s="202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293</v>
      </c>
      <c r="F35" s="133">
        <v>3.425560449349236E-3</v>
      </c>
      <c r="G35" s="134">
        <v>5.5172696245733786</v>
      </c>
      <c r="H35" s="135">
        <v>5.5376240000000001</v>
      </c>
      <c r="I35" s="117"/>
      <c r="J35" s="132">
        <v>1857.02458</v>
      </c>
      <c r="K35" s="133">
        <v>7.4150933208426278E-3</v>
      </c>
      <c r="L35" s="134">
        <v>3.072302942430627</v>
      </c>
      <c r="M35" s="203">
        <v>42.305643960170002</v>
      </c>
      <c r="N35" s="204">
        <v>67.182031628501875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0.37890579257296547</v>
      </c>
      <c r="V35" s="139">
        <v>0.25576324027599839</v>
      </c>
      <c r="W35" s="205">
        <v>0.44688216301760636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8.7162929092066808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0.10331788788622275</v>
      </c>
      <c r="V36" s="150">
        <v>0.11504503640969242</v>
      </c>
      <c r="W36" s="209">
        <v>5.3233951878821539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0.75</v>
      </c>
      <c r="I37" s="117"/>
      <c r="J37" s="210"/>
      <c r="K37" s="154"/>
      <c r="L37" s="212"/>
      <c r="M37" s="214">
        <v>3.4950000000000001</v>
      </c>
      <c r="N37" s="208">
        <v>3.375</v>
      </c>
      <c r="O37" s="120"/>
      <c r="P37" s="210"/>
      <c r="Q37" s="154"/>
      <c r="R37" s="155"/>
      <c r="S37" s="213">
        <v>15.042785922813881</v>
      </c>
      <c r="T37" s="117"/>
      <c r="U37" s="215"/>
      <c r="V37" s="150">
        <v>0.23233728233142539</v>
      </c>
      <c r="W37" s="209">
        <v>0.24651982243351273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1.8318308680724527</v>
      </c>
      <c r="I38" s="117"/>
      <c r="J38" s="219"/>
      <c r="K38" s="220"/>
      <c r="L38" s="221"/>
      <c r="M38" s="224">
        <v>4.7329967023831543</v>
      </c>
      <c r="N38" s="225">
        <v>12.666931107618087</v>
      </c>
      <c r="O38" s="120"/>
      <c r="P38" s="219"/>
      <c r="Q38" s="220"/>
      <c r="R38" s="226"/>
      <c r="S38" s="227">
        <v>23.180473230556711</v>
      </c>
      <c r="T38" s="117"/>
      <c r="U38" s="228"/>
      <c r="V38" s="246">
        <v>0.20418033123431126</v>
      </c>
      <c r="W38" s="247">
        <v>0.4162443388441619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38</v>
      </c>
      <c r="F40" s="251" t="s">
        <v>21</v>
      </c>
      <c r="G40" s="198">
        <v>5.7515535402367819</v>
      </c>
      <c r="H40" s="252">
        <v>16.737232521489975</v>
      </c>
      <c r="I40" s="117"/>
      <c r="J40" s="113">
        <v>182</v>
      </c>
      <c r="K40" s="251" t="s">
        <v>21</v>
      </c>
      <c r="L40" s="198">
        <v>5.4342608112638295</v>
      </c>
      <c r="M40" s="199">
        <v>195.4775045681539</v>
      </c>
      <c r="N40" s="200">
        <v>165.62673052864574</v>
      </c>
      <c r="O40" s="120"/>
      <c r="P40" s="113">
        <v>735</v>
      </c>
      <c r="Q40" s="251">
        <v>71.850448242199192</v>
      </c>
      <c r="R40" s="198">
        <v>5.1906646507077525</v>
      </c>
      <c r="S40" s="116">
        <v>274.11941264379334</v>
      </c>
      <c r="T40" s="117"/>
      <c r="U40" s="121">
        <v>0.24761904761904763</v>
      </c>
      <c r="V40" s="122">
        <v>0.71311076688380592</v>
      </c>
      <c r="W40" s="201">
        <v>0.62892492124147903</v>
      </c>
      <c r="X40" s="202">
        <v>837</v>
      </c>
      <c r="Y40" s="244">
        <v>61.229219624643505</v>
      </c>
      <c r="Z40" s="243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5.256382521489968</v>
      </c>
      <c r="I41" s="117"/>
      <c r="J41" s="253">
        <v>54</v>
      </c>
      <c r="K41" s="254" t="s">
        <v>21</v>
      </c>
      <c r="L41" s="255">
        <v>5</v>
      </c>
      <c r="M41" s="147">
        <v>71.693884568153905</v>
      </c>
      <c r="N41" s="148">
        <v>58.746293491608675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0.55670103092783507</v>
      </c>
      <c r="V41" s="150">
        <v>0.88637282684027652</v>
      </c>
      <c r="W41" s="151">
        <v>0.64116649742354737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6.9150000000000063</v>
      </c>
      <c r="I42" s="117"/>
      <c r="J42" s="253">
        <v>38</v>
      </c>
      <c r="K42" s="254" t="s">
        <v>21</v>
      </c>
      <c r="L42" s="255">
        <v>5</v>
      </c>
      <c r="M42" s="147">
        <v>109.96000000000001</v>
      </c>
      <c r="N42" s="148">
        <v>93.38000000000001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0.21839080459770116</v>
      </c>
      <c r="V42" s="150">
        <v>0.71778886311566714</v>
      </c>
      <c r="W42" s="151">
        <v>0.8183230599180743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43</v>
      </c>
      <c r="F43" s="254">
        <v>21.40692506062323</v>
      </c>
      <c r="G43" s="255">
        <v>5.6641635936976202</v>
      </c>
      <c r="H43" s="147">
        <v>5.213849999999999</v>
      </c>
      <c r="I43" s="117"/>
      <c r="J43" s="253">
        <v>119</v>
      </c>
      <c r="K43" s="254">
        <v>23.606502570962451</v>
      </c>
      <c r="L43" s="255">
        <v>5.6641635936976202</v>
      </c>
      <c r="M43" s="147">
        <v>15.911620000000001</v>
      </c>
      <c r="N43" s="148">
        <v>7.6684370370370374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0.56398104265402849</v>
      </c>
      <c r="V43" s="150">
        <v>0.72901592138216698</v>
      </c>
      <c r="W43" s="151">
        <v>0.19253171963643062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-29</v>
      </c>
      <c r="K44" s="258">
        <v>14.399999999999999</v>
      </c>
      <c r="L44" s="259">
        <v>5</v>
      </c>
      <c r="M44" s="260">
        <v>-2.0880000000000001</v>
      </c>
      <c r="N44" s="261">
        <v>5.831999999999999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-0.11462450592885376</v>
      </c>
      <c r="V44" s="229">
        <v>-0.11462450592885376</v>
      </c>
      <c r="W44" s="267">
        <v>0.32793522267206476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-7.5204399999999954</v>
      </c>
      <c r="I46" s="117"/>
      <c r="J46" s="274"/>
      <c r="K46" s="275"/>
      <c r="L46" s="276"/>
      <c r="M46" s="199">
        <v>-34.29571</v>
      </c>
      <c r="N46" s="200">
        <v>-34.16116000000001</v>
      </c>
      <c r="O46" s="120"/>
      <c r="P46" s="274"/>
      <c r="Q46" s="275"/>
      <c r="R46" s="276"/>
      <c r="S46" s="116">
        <v>-28.612012065860768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-5.7595899999999958</v>
      </c>
      <c r="I47" s="117"/>
      <c r="J47" s="278"/>
      <c r="K47" s="279"/>
      <c r="L47" s="280"/>
      <c r="M47" s="203">
        <v>-42.230559999999997</v>
      </c>
      <c r="N47" s="204">
        <v>-41.418340000000008</v>
      </c>
      <c r="O47" s="120"/>
      <c r="P47" s="281"/>
      <c r="Q47" s="282"/>
      <c r="R47" s="283"/>
      <c r="S47" s="135">
        <v>-58.637152238397341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-1.7608499999999996</v>
      </c>
      <c r="I48" s="117"/>
      <c r="J48" s="219"/>
      <c r="K48" s="220"/>
      <c r="L48" s="221"/>
      <c r="M48" s="286">
        <v>7.9348500000000008</v>
      </c>
      <c r="N48" s="225">
        <v>7.2571800000000009</v>
      </c>
      <c r="O48" s="120"/>
      <c r="P48" s="287"/>
      <c r="Q48" s="288"/>
      <c r="R48" s="289"/>
      <c r="S48" s="265">
        <v>30.025140172536574</v>
      </c>
      <c r="T48" s="117"/>
      <c r="U48" s="228"/>
      <c r="V48" s="229">
        <v>0.26427353725588459</v>
      </c>
      <c r="W48" s="230">
        <v>0.37354441167452707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92.498619720280857</v>
      </c>
      <c r="I50" s="297"/>
      <c r="J50" s="293"/>
      <c r="K50" s="298"/>
      <c r="L50" s="295"/>
      <c r="M50" s="296">
        <v>837.98082751386119</v>
      </c>
      <c r="N50" s="299">
        <v>847.74236958829374</v>
      </c>
      <c r="O50" s="300"/>
      <c r="P50" s="293"/>
      <c r="Q50" s="294"/>
      <c r="R50" s="301"/>
      <c r="S50" s="296">
        <v>2683.4641757037498</v>
      </c>
      <c r="T50" s="302"/>
      <c r="U50" s="303"/>
      <c r="V50" s="304">
        <v>0.31227576470034191</v>
      </c>
      <c r="W50" s="305">
        <v>0.27571885468393326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182.34793518803536</v>
      </c>
      <c r="F53" s="321"/>
      <c r="G53" s="322"/>
      <c r="H53" s="323">
        <v>5.6915827156237899</v>
      </c>
      <c r="I53" s="117"/>
      <c r="J53" s="320">
        <v>-244.43088887178757</v>
      </c>
      <c r="K53" s="321"/>
      <c r="L53" s="322"/>
      <c r="M53" s="324">
        <v>-5.960763710651749</v>
      </c>
      <c r="N53" s="325">
        <v>8.767561566585794</v>
      </c>
      <c r="O53" s="120"/>
      <c r="P53" s="320">
        <v>464.35312908378103</v>
      </c>
      <c r="Q53" s="321"/>
      <c r="R53" s="322"/>
      <c r="S53" s="326">
        <v>18.974601422970814</v>
      </c>
      <c r="T53" s="117"/>
      <c r="U53" s="327">
        <v>-0.52639009745465948</v>
      </c>
      <c r="V53" s="328">
        <v>-0.31414434368226557</v>
      </c>
      <c r="W53" s="329">
        <v>0.44622558713888855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3">
        <v>1.4157107594017713</v>
      </c>
      <c r="I54" s="117"/>
      <c r="J54" s="143">
        <v>169.88529112821254</v>
      </c>
      <c r="K54" s="144">
        <v>0.01</v>
      </c>
      <c r="L54" s="145">
        <v>5</v>
      </c>
      <c r="M54" s="330">
        <v>8.4942645564106272</v>
      </c>
      <c r="N54" s="331">
        <v>8.1867798665857947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0.74999999999999989</v>
      </c>
      <c r="V54" s="150">
        <v>0.75</v>
      </c>
      <c r="W54" s="151">
        <v>0.75000000000000011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101.96376999999998</v>
      </c>
      <c r="F55" s="144">
        <v>2.9746815357505922E-3</v>
      </c>
      <c r="G55" s="145">
        <v>5.36</v>
      </c>
      <c r="H55" s="332">
        <v>1.6257402274890278</v>
      </c>
      <c r="I55" s="117"/>
      <c r="J55" s="143">
        <v>-44.497430000000037</v>
      </c>
      <c r="K55" s="144">
        <v>2.9746815357505922E-3</v>
      </c>
      <c r="L55" s="145">
        <v>5.36</v>
      </c>
      <c r="M55" s="330">
        <v>-0.70948006307414069</v>
      </c>
      <c r="N55" s="331">
        <v>1.1915526000000001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-0.2182719376139603</v>
      </c>
      <c r="V55" s="150">
        <v>-0.10821491709879215</v>
      </c>
      <c r="W55" s="151">
        <v>0.13644932204166665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52.069949999999949</v>
      </c>
      <c r="F56" s="333" t="s">
        <v>21</v>
      </c>
      <c r="G56" s="259">
        <v>5.36</v>
      </c>
      <c r="H56" s="334">
        <v>2.6501317287329904</v>
      </c>
      <c r="I56" s="117"/>
      <c r="J56" s="262">
        <v>-369.81875000000008</v>
      </c>
      <c r="K56" s="333" t="s">
        <v>21</v>
      </c>
      <c r="L56" s="259">
        <v>5.36</v>
      </c>
      <c r="M56" s="334">
        <v>-13.745548203988236</v>
      </c>
      <c r="N56" s="335">
        <v>-0.61077090000000078</v>
      </c>
      <c r="O56" s="120"/>
      <c r="P56" s="262">
        <v>33.977058225642516</v>
      </c>
      <c r="Q56" s="333">
        <v>6.0000000000000001E-3</v>
      </c>
      <c r="R56" s="259">
        <v>5.36</v>
      </c>
      <c r="S56" s="265">
        <v>1.0927021925366636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293</v>
      </c>
      <c r="F58" s="336">
        <v>5.0226746103283837E-3</v>
      </c>
      <c r="G58" s="337">
        <v>5.5172696245733786</v>
      </c>
      <c r="H58" s="326">
        <v>8.1194548680724523</v>
      </c>
      <c r="I58" s="117"/>
      <c r="J58" s="320">
        <v>1868.7245800000001</v>
      </c>
      <c r="K58" s="336">
        <v>8.8358327696657357E-3</v>
      </c>
      <c r="L58" s="337">
        <v>3.072302942430627</v>
      </c>
      <c r="M58" s="338">
        <v>50.729060877803157</v>
      </c>
      <c r="N58" s="339">
        <v>91.940255645326644</v>
      </c>
      <c r="O58" s="120"/>
      <c r="P58" s="320">
        <v>5014.2619742712932</v>
      </c>
      <c r="Q58" s="336">
        <v>9.0998790868218899E-3</v>
      </c>
      <c r="R58" s="337">
        <v>4.5</v>
      </c>
      <c r="S58" s="326">
        <v>205.33129953982913</v>
      </c>
      <c r="T58" s="117"/>
      <c r="U58" s="327">
        <v>0.37268188012286213</v>
      </c>
      <c r="V58" s="328">
        <v>0.24705956174968341</v>
      </c>
      <c r="W58" s="329">
        <v>0.46885706769031943</v>
      </c>
      <c r="X58" s="124">
        <v>4563.5275447410177</v>
      </c>
      <c r="Y58" s="242">
        <v>9.5488715197029807E-3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377.7494999999999</v>
      </c>
      <c r="G60" s="198">
        <v>5</v>
      </c>
      <c r="H60" s="252">
        <v>7.5549899999999983</v>
      </c>
      <c r="I60" s="117"/>
      <c r="J60" s="113">
        <v>46</v>
      </c>
      <c r="K60" s="251">
        <v>185.4778172982474</v>
      </c>
      <c r="L60" s="198">
        <v>5</v>
      </c>
      <c r="M60" s="199">
        <v>42.659897978596902</v>
      </c>
      <c r="N60" s="340">
        <v>11.203775957193816</v>
      </c>
      <c r="O60" s="120"/>
      <c r="P60" s="113">
        <v>41</v>
      </c>
      <c r="Q60" s="251">
        <v>275.80110677139811</v>
      </c>
      <c r="R60" s="198">
        <v>5</v>
      </c>
      <c r="S60" s="116">
        <v>56.539226888136618</v>
      </c>
      <c r="T60" s="117"/>
      <c r="U60" s="121">
        <v>1.1219512195121952</v>
      </c>
      <c r="V60" s="122">
        <v>0.75451859401968657</v>
      </c>
      <c r="W60" s="201">
        <v>0.24263103278611237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22</v>
      </c>
      <c r="K61" s="256">
        <v>211.50545454545451</v>
      </c>
      <c r="L61" s="145">
        <v>5</v>
      </c>
      <c r="M61" s="341">
        <v>23.265599999999999</v>
      </c>
      <c r="N61" s="342">
        <v>3.4776000000000002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1.2941176470588236</v>
      </c>
      <c r="V61" s="150">
        <v>1.3425198213481979</v>
      </c>
      <c r="W61" s="151">
        <v>0.1705709240729841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46.499999999999922</v>
      </c>
      <c r="G62" s="145">
        <v>5</v>
      </c>
      <c r="H62" s="343">
        <v>0.6974999999999989</v>
      </c>
      <c r="I62" s="117"/>
      <c r="J62" s="143">
        <v>20</v>
      </c>
      <c r="K62" s="256">
        <v>84.074999999999989</v>
      </c>
      <c r="L62" s="145">
        <v>5</v>
      </c>
      <c r="M62" s="343">
        <v>8.4074999999999989</v>
      </c>
      <c r="N62" s="344">
        <v>-3.4374999999999996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1</v>
      </c>
      <c r="V62" s="150">
        <v>0.815075133301018</v>
      </c>
      <c r="W62" s="151">
        <v>-0.33858655503570545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0.70739595719381676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</v>
      </c>
      <c r="V63" s="150">
        <v>1</v>
      </c>
      <c r="W63" s="151">
        <v>2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5.4186899999999989</v>
      </c>
      <c r="I64" s="117"/>
      <c r="J64" s="219"/>
      <c r="K64" s="220"/>
      <c r="L64" s="221"/>
      <c r="M64" s="347">
        <v>10.633099999999999</v>
      </c>
      <c r="N64" s="335">
        <v>10.45628</v>
      </c>
      <c r="O64" s="120"/>
      <c r="P64" s="219"/>
      <c r="Q64" s="220"/>
      <c r="R64" s="221"/>
      <c r="S64" s="265">
        <v>28.540728909539713</v>
      </c>
      <c r="T64" s="117"/>
      <c r="U64" s="228"/>
      <c r="V64" s="229">
        <v>0.37255881003255997</v>
      </c>
      <c r="W64" s="267">
        <v>0.68422244920635045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21.366027583696241</v>
      </c>
      <c r="I66" s="297"/>
      <c r="J66" s="293"/>
      <c r="K66" s="298"/>
      <c r="L66" s="295"/>
      <c r="M66" s="349">
        <v>87.428195145748305</v>
      </c>
      <c r="N66" s="350">
        <v>111.91159316910625</v>
      </c>
      <c r="O66" s="300"/>
      <c r="P66" s="293"/>
      <c r="Q66" s="294"/>
      <c r="R66" s="301"/>
      <c r="S66" s="296">
        <v>280.84512785093654</v>
      </c>
      <c r="T66" s="302"/>
      <c r="U66" s="303"/>
      <c r="V66" s="304">
        <v>0.31130394112499027</v>
      </c>
      <c r="W66" s="305">
        <v>0.42727577672860939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100.05360972028086</v>
      </c>
      <c r="I68" s="297"/>
      <c r="J68" s="293"/>
      <c r="K68" s="298"/>
      <c r="L68" s="295"/>
      <c r="M68" s="296">
        <v>880.64072549245805</v>
      </c>
      <c r="N68" s="299">
        <v>858.94614554548752</v>
      </c>
      <c r="O68" s="300"/>
      <c r="P68" s="293"/>
      <c r="Q68" s="294"/>
      <c r="R68" s="301"/>
      <c r="S68" s="296">
        <v>2740.0034025918862</v>
      </c>
      <c r="T68" s="302"/>
      <c r="U68" s="303"/>
      <c r="V68" s="304">
        <v>0.32140132550909328</v>
      </c>
      <c r="W68" s="305">
        <v>0.27522928450694845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381.77746666666661</v>
      </c>
      <c r="F13" s="114"/>
      <c r="G13" s="115"/>
      <c r="H13" s="116">
        <v>13.778223015495966</v>
      </c>
      <c r="I13" s="117"/>
      <c r="J13" s="113">
        <v>-407.44162583333258</v>
      </c>
      <c r="K13" s="114"/>
      <c r="L13" s="115"/>
      <c r="M13" s="118">
        <v>27.005332969969963</v>
      </c>
      <c r="N13" s="119">
        <v>23.202952959658674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-0.80195572476553156</v>
      </c>
      <c r="V13" s="122">
        <v>0.56004608244101473</v>
      </c>
      <c r="W13" s="123">
        <v>0.34836446107462837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33.696556666666645</v>
      </c>
      <c r="F14" s="133">
        <v>0.01</v>
      </c>
      <c r="G14" s="134">
        <v>5</v>
      </c>
      <c r="H14" s="135">
        <v>1.6848278333333322</v>
      </c>
      <c r="I14" s="117"/>
      <c r="J14" s="132">
        <v>232.20075416666734</v>
      </c>
      <c r="K14" s="133">
        <v>0.01</v>
      </c>
      <c r="L14" s="134">
        <v>5</v>
      </c>
      <c r="M14" s="136">
        <v>11.610037708333367</v>
      </c>
      <c r="N14" s="137">
        <v>8.9090959182517278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0.65355878873862983</v>
      </c>
      <c r="V14" s="139">
        <v>0.65355878873862983</v>
      </c>
      <c r="W14" s="140">
        <v>0.75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-36.082880000000003</v>
      </c>
      <c r="F15" s="144">
        <v>7.000000000000001E-3</v>
      </c>
      <c r="G15" s="145">
        <v>5.37</v>
      </c>
      <c r="H15" s="146">
        <v>-1.3563554592000002</v>
      </c>
      <c r="I15" s="117"/>
      <c r="J15" s="143">
        <v>-139.33254000000005</v>
      </c>
      <c r="K15" s="144">
        <v>7.000000000000001E-3</v>
      </c>
      <c r="L15" s="145">
        <v>5.37</v>
      </c>
      <c r="M15" s="147">
        <v>-5.2375101786000027</v>
      </c>
      <c r="N15" s="148">
        <v>1.3189029000000003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-0.78433859012288065</v>
      </c>
      <c r="V15" s="150">
        <v>-1.3751533396790618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106.74431999999999</v>
      </c>
      <c r="F16" s="152"/>
      <c r="G16" s="153"/>
      <c r="H16" s="146">
        <v>0.18061851472719281</v>
      </c>
      <c r="I16" s="117"/>
      <c r="J16" s="143">
        <v>-804.23559999999986</v>
      </c>
      <c r="K16" s="152"/>
      <c r="L16" s="153"/>
      <c r="M16" s="147">
        <v>-2.9195449058425558</v>
      </c>
      <c r="N16" s="148">
        <v>1.6613684314493318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 t="s">
        <v>21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277.41946999999999</v>
      </c>
      <c r="F17" s="152"/>
      <c r="G17" s="153"/>
      <c r="H17" s="146">
        <v>13.269132126635441</v>
      </c>
      <c r="I17" s="117"/>
      <c r="J17" s="143">
        <v>303.92576000000003</v>
      </c>
      <c r="K17" s="152"/>
      <c r="L17" s="153"/>
      <c r="M17" s="147">
        <v>23.552350346079155</v>
      </c>
      <c r="N17" s="148">
        <v>11.313585709957614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2.5159941534837205</v>
      </c>
      <c r="V17" s="150">
        <v>0.76885176577815284</v>
      </c>
      <c r="W17" s="151">
        <v>0.20825482314216212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393.98551999999995</v>
      </c>
      <c r="F18" s="160">
        <v>6.5730940456782318E-3</v>
      </c>
      <c r="G18" s="161">
        <v>1</v>
      </c>
      <c r="H18" s="162">
        <v>2.5897038755954416</v>
      </c>
      <c r="I18" s="163"/>
      <c r="J18" s="159">
        <v>1123.1009099999999</v>
      </c>
      <c r="K18" s="160">
        <v>6.2607504639624586E-3</v>
      </c>
      <c r="L18" s="161">
        <v>1</v>
      </c>
      <c r="M18" s="164">
        <v>7.0314545433591586</v>
      </c>
      <c r="N18" s="165">
        <v>8.1126763255576133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0.46316782035817017</v>
      </c>
      <c r="V18" s="170">
        <v>0.56858395023527331</v>
      </c>
      <c r="W18" s="171">
        <v>0.55321599876767724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284.69756999999998</v>
      </c>
      <c r="F19" s="160">
        <v>4.7840000000000001E-3</v>
      </c>
      <c r="G19" s="161">
        <v>8</v>
      </c>
      <c r="H19" s="162">
        <v>10.89594539904</v>
      </c>
      <c r="I19" s="163"/>
      <c r="J19" s="159">
        <v>374.93376000000001</v>
      </c>
      <c r="K19" s="160">
        <v>4.7840000000000001E-3</v>
      </c>
      <c r="L19" s="161">
        <v>8</v>
      </c>
      <c r="M19" s="164">
        <v>14.34946486272</v>
      </c>
      <c r="N19" s="165">
        <v>-1.0773562015999985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1.9187256923607519</v>
      </c>
      <c r="V19" s="170">
        <v>1.9187256923607519</v>
      </c>
      <c r="W19" s="171">
        <v>-4.1634993335323646E-2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0.13698999999999728</v>
      </c>
      <c r="F20" s="179">
        <v>2.5999999999999999E-3</v>
      </c>
      <c r="G20" s="180">
        <v>8</v>
      </c>
      <c r="H20" s="181">
        <v>2.8493919999999433E-3</v>
      </c>
      <c r="I20" s="163"/>
      <c r="J20" s="178">
        <v>198.33850000000001</v>
      </c>
      <c r="K20" s="179">
        <v>2.5999999999999999E-3</v>
      </c>
      <c r="L20" s="180">
        <v>8</v>
      </c>
      <c r="M20" s="182">
        <v>4.1254407999999998</v>
      </c>
      <c r="N20" s="183">
        <v>7.8745803360000011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0.34248492529993996</v>
      </c>
      <c r="V20" s="185">
        <v>0.3424849252999399</v>
      </c>
      <c r="W20" s="186">
        <v>0.5767969203174792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191.31736000000001</v>
      </c>
      <c r="F22" s="197">
        <v>3.358385992723651E-2</v>
      </c>
      <c r="G22" s="198">
        <v>2.3132823943191685</v>
      </c>
      <c r="H22" s="116">
        <v>14.86324517924076</v>
      </c>
      <c r="I22" s="117"/>
      <c r="J22" s="113">
        <v>711.96316999999999</v>
      </c>
      <c r="K22" s="197">
        <v>3.7758241003375832E-2</v>
      </c>
      <c r="L22" s="198">
        <v>2.5270626760241752</v>
      </c>
      <c r="M22" s="199">
        <v>67.933704160620792</v>
      </c>
      <c r="N22" s="200">
        <v>63.603639897300944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0.54553738882381952</v>
      </c>
      <c r="V22" s="122">
        <v>0.50824355943337352</v>
      </c>
      <c r="W22" s="201">
        <v>0.49754916416705963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179.69200000000001</v>
      </c>
      <c r="F23" s="133">
        <v>2.5724878621291646E-2</v>
      </c>
      <c r="G23" s="134">
        <v>2.3132823943191685</v>
      </c>
      <c r="H23" s="135">
        <v>10.693274842000003</v>
      </c>
      <c r="I23" s="117"/>
      <c r="J23" s="132">
        <v>656.87</v>
      </c>
      <c r="K23" s="133">
        <v>3.1582957948305561E-2</v>
      </c>
      <c r="L23" s="134">
        <v>2.5270626760241752</v>
      </c>
      <c r="M23" s="203">
        <v>52.426183474000013</v>
      </c>
      <c r="N23" s="204">
        <v>51.423345895658457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0.55365484573643398</v>
      </c>
      <c r="V23" s="139">
        <v>0.52762225422913522</v>
      </c>
      <c r="W23" s="205">
        <v>0.53098038832841088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11.625359999999999</v>
      </c>
      <c r="F24" s="144">
        <v>4.3199999999999981E-2</v>
      </c>
      <c r="G24" s="145">
        <v>1.5800000000000005</v>
      </c>
      <c r="H24" s="146">
        <v>0.79350057215999992</v>
      </c>
      <c r="I24" s="117"/>
      <c r="J24" s="143">
        <v>55.093170000000001</v>
      </c>
      <c r="K24" s="144">
        <v>4.3091759758968298E-2</v>
      </c>
      <c r="L24" s="145">
        <v>1.5799999999999998</v>
      </c>
      <c r="M24" s="207">
        <v>3.751017400679999</v>
      </c>
      <c r="N24" s="208">
        <v>4.6323281760800006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0.46436281969767434</v>
      </c>
      <c r="V24" s="150">
        <v>0.49131520569551956</v>
      </c>
      <c r="W24" s="209">
        <v>0.59258180690986262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0.75700000000000001</v>
      </c>
      <c r="I25" s="117"/>
      <c r="J25" s="210"/>
      <c r="K25" s="152"/>
      <c r="L25" s="212"/>
      <c r="M25" s="214">
        <v>2.8984999999999999</v>
      </c>
      <c r="N25" s="208">
        <v>1.4324594588578898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0.40717558785529706</v>
      </c>
      <c r="W25" s="209">
        <v>0.21570354967869548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2.6194697650807592</v>
      </c>
      <c r="I26" s="117"/>
      <c r="J26" s="219"/>
      <c r="K26" s="223"/>
      <c r="L26" s="221"/>
      <c r="M26" s="224">
        <v>8.8580032859407805</v>
      </c>
      <c r="N26" s="225">
        <v>6.1155063667045946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0.45315547831055963</v>
      </c>
      <c r="W26" s="230">
        <v>0.3699690966005526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431.92965999999996</v>
      </c>
      <c r="F28" s="197">
        <v>4.5886242347267662E-3</v>
      </c>
      <c r="G28" s="198">
        <v>7.1970352452758179</v>
      </c>
      <c r="H28" s="116">
        <v>14.264256886240251</v>
      </c>
      <c r="I28" s="117"/>
      <c r="J28" s="113">
        <v>2035.5183200000001</v>
      </c>
      <c r="K28" s="197">
        <v>4.0934276250136287E-3</v>
      </c>
      <c r="L28" s="198">
        <v>8.2169089687682124</v>
      </c>
      <c r="M28" s="199">
        <v>68.465314465914886</v>
      </c>
      <c r="N28" s="200">
        <v>122.31437278116519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0.47337635348837215</v>
      </c>
      <c r="V28" s="122">
        <v>0.29240030069268397</v>
      </c>
      <c r="W28" s="201">
        <v>0.41372092040736724</v>
      </c>
      <c r="X28" s="202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431.92965999999996</v>
      </c>
      <c r="F29" s="133">
        <v>-7.5955074441686173E-5</v>
      </c>
      <c r="G29" s="134">
        <v>7.1970352452758179</v>
      </c>
      <c r="H29" s="135">
        <v>-0.2361149307999999</v>
      </c>
      <c r="I29" s="117"/>
      <c r="J29" s="132">
        <v>2035.5183200000001</v>
      </c>
      <c r="K29" s="133">
        <v>1.1577542904498135E-3</v>
      </c>
      <c r="L29" s="134">
        <v>8.2169089687682124</v>
      </c>
      <c r="M29" s="203">
        <v>19.364214744030004</v>
      </c>
      <c r="N29" s="204">
        <v>49.392451573679971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0.47337635348837215</v>
      </c>
      <c r="V29" s="139">
        <v>0.12866587869787377</v>
      </c>
      <c r="W29" s="205">
        <v>0.2502150535647415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1.4093499999999999</v>
      </c>
      <c r="I30" s="117"/>
      <c r="J30" s="210"/>
      <c r="K30" s="154"/>
      <c r="L30" s="212"/>
      <c r="M30" s="214">
        <v>4.14886</v>
      </c>
      <c r="N30" s="208">
        <v>2.9902099999999994</v>
      </c>
      <c r="O30" s="120"/>
      <c r="P30" s="210"/>
      <c r="Q30" s="154"/>
      <c r="R30" s="155"/>
      <c r="S30" s="213">
        <v>12.9</v>
      </c>
      <c r="T30" s="117"/>
      <c r="U30" s="215"/>
      <c r="V30" s="150">
        <v>0.3216170542635659</v>
      </c>
      <c r="W30" s="209">
        <v>0.21207163120567371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12.10430181704025</v>
      </c>
      <c r="I31" s="117"/>
      <c r="J31" s="210"/>
      <c r="K31" s="211"/>
      <c r="L31" s="212"/>
      <c r="M31" s="214">
        <v>39.863599721884881</v>
      </c>
      <c r="N31" s="208">
        <v>63.173341207485223</v>
      </c>
      <c r="O31" s="120"/>
      <c r="P31" s="210"/>
      <c r="Q31" s="154"/>
      <c r="R31" s="155"/>
      <c r="S31" s="213">
        <v>64.170261487499985</v>
      </c>
      <c r="T31" s="117"/>
      <c r="U31" s="215"/>
      <c r="V31" s="150">
        <v>0.6212161022540027</v>
      </c>
      <c r="W31" s="209">
        <v>0.82092725954251933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0.98672000000000004</v>
      </c>
      <c r="I32" s="117"/>
      <c r="J32" s="219"/>
      <c r="K32" s="223"/>
      <c r="L32" s="221"/>
      <c r="M32" s="224">
        <v>5.0886399999999998</v>
      </c>
      <c r="N32" s="225">
        <v>6.7583700000000002</v>
      </c>
      <c r="O32" s="120"/>
      <c r="P32" s="219"/>
      <c r="Q32" s="220"/>
      <c r="R32" s="226"/>
      <c r="S32" s="227">
        <v>6.5789999999999997</v>
      </c>
      <c r="T32" s="117"/>
      <c r="U32" s="228"/>
      <c r="V32" s="229">
        <v>0.77346709226326193</v>
      </c>
      <c r="W32" s="230">
        <v>0.93983729662077597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200</v>
      </c>
      <c r="F34" s="197">
        <v>3.7774922499592091E-3</v>
      </c>
      <c r="G34" s="198">
        <v>4.54</v>
      </c>
      <c r="H34" s="116">
        <v>3.429962962962962</v>
      </c>
      <c r="I34" s="117"/>
      <c r="J34" s="113">
        <v>880.58759000000009</v>
      </c>
      <c r="K34" s="197">
        <v>7.1877599217367331E-3</v>
      </c>
      <c r="L34" s="198">
        <v>2.3282095003796752</v>
      </c>
      <c r="M34" s="199">
        <v>14.736290713927469</v>
      </c>
      <c r="N34" s="200">
        <v>24.103996305180001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0.41930267220595008</v>
      </c>
      <c r="V34" s="122">
        <v>0.17073381616466135</v>
      </c>
      <c r="W34" s="201">
        <v>0.26520472654832122</v>
      </c>
      <c r="X34" s="202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200</v>
      </c>
      <c r="F35" s="133">
        <v>2.5000000000000001E-3</v>
      </c>
      <c r="G35" s="134">
        <v>4.54</v>
      </c>
      <c r="H35" s="135">
        <v>2.27</v>
      </c>
      <c r="I35" s="117"/>
      <c r="J35" s="132">
        <v>868.88759000000005</v>
      </c>
      <c r="K35" s="133">
        <v>5.8240810095094245E-3</v>
      </c>
      <c r="L35" s="134">
        <v>2.3282095003796752</v>
      </c>
      <c r="M35" s="203">
        <v>11.781838317019998</v>
      </c>
      <c r="N35" s="204">
        <v>16.474636572000001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0.42056383960140942</v>
      </c>
      <c r="V35" s="139">
        <v>0.16896922650835142</v>
      </c>
      <c r="W35" s="205">
        <v>0.2355875385671386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5.9128693099999987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9">
        <v>12.093422005817054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1.8449999999999998</v>
      </c>
      <c r="N37" s="208">
        <v>1.5249999999999999</v>
      </c>
      <c r="O37" s="120"/>
      <c r="P37" s="210"/>
      <c r="Q37" s="154"/>
      <c r="R37" s="155"/>
      <c r="S37" s="213">
        <v>6.3003718915066642</v>
      </c>
      <c r="T37" s="117"/>
      <c r="U37" s="215"/>
      <c r="V37" s="150">
        <v>0.29283985640390325</v>
      </c>
      <c r="W37" s="209">
        <v>0.2415349316914461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0.65996296296296197</v>
      </c>
      <c r="I38" s="117"/>
      <c r="J38" s="219"/>
      <c r="K38" s="220"/>
      <c r="L38" s="221"/>
      <c r="M38" s="224">
        <v>0.9140321816574698</v>
      </c>
      <c r="N38" s="225">
        <v>0.19149042317999998</v>
      </c>
      <c r="O38" s="120"/>
      <c r="P38" s="219"/>
      <c r="Q38" s="220"/>
      <c r="R38" s="226"/>
      <c r="S38" s="227">
        <v>9.7716421851855699</v>
      </c>
      <c r="T38" s="117"/>
      <c r="U38" s="228"/>
      <c r="V38" s="246">
        <v>9.3539260273283506E-2</v>
      </c>
      <c r="W38" s="247">
        <v>1.3527594442979058E-2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4.74418252148996</v>
      </c>
      <c r="I40" s="117"/>
      <c r="J40" s="113">
        <v>60</v>
      </c>
      <c r="K40" s="251" t="s">
        <v>21</v>
      </c>
      <c r="L40" s="198">
        <v>5.2324572577941675</v>
      </c>
      <c r="M40" s="199">
        <v>41.657959353254192</v>
      </c>
      <c r="N40" s="200">
        <v>16.390289881899911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0.41095890410958902</v>
      </c>
      <c r="V40" s="122">
        <v>0.77394386044650809</v>
      </c>
      <c r="W40" s="201">
        <v>0.3167397355068885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1.5063825214899644</v>
      </c>
      <c r="I41" s="117"/>
      <c r="J41" s="253">
        <v>4</v>
      </c>
      <c r="K41" s="254" t="s">
        <v>21</v>
      </c>
      <c r="L41" s="255">
        <v>5</v>
      </c>
      <c r="M41" s="147">
        <v>10.71505935325419</v>
      </c>
      <c r="N41" s="148">
        <v>2.0063528448628727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0.67631191027886406</v>
      </c>
      <c r="W41" s="151">
        <v>0.1100357299522096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3.1149999999999949</v>
      </c>
      <c r="I42" s="117"/>
      <c r="J42" s="253">
        <v>16</v>
      </c>
      <c r="K42" s="254" t="s">
        <v>21</v>
      </c>
      <c r="L42" s="255">
        <v>5</v>
      </c>
      <c r="M42" s="147">
        <v>26.264999999999997</v>
      </c>
      <c r="N42" s="148">
        <v>10.695000000000002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0.47058823529411764</v>
      </c>
      <c r="V42" s="150">
        <v>0.87742442738898141</v>
      </c>
      <c r="W42" s="151">
        <v>0.48424166291950094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5.0800000000000178E-2</v>
      </c>
      <c r="I43" s="117"/>
      <c r="J43" s="253">
        <v>21</v>
      </c>
      <c r="K43" s="254">
        <v>27.826577235456153</v>
      </c>
      <c r="L43" s="255">
        <v>5.6641635936976202</v>
      </c>
      <c r="M43" s="147">
        <v>3.3098999999999998</v>
      </c>
      <c r="N43" s="148">
        <v>3.1129370370370375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0.48837209302325579</v>
      </c>
      <c r="V43" s="150">
        <v>0.74413458114927744</v>
      </c>
      <c r="W43" s="151">
        <v>0.39408549329061471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19</v>
      </c>
      <c r="K44" s="258">
        <v>14.399999999999999</v>
      </c>
      <c r="L44" s="259">
        <v>5</v>
      </c>
      <c r="M44" s="260">
        <v>1.3679999999999999</v>
      </c>
      <c r="N44" s="261">
        <v>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0.38</v>
      </c>
      <c r="V44" s="229">
        <v>0.38</v>
      </c>
      <c r="W44" s="267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-1.1708299999999996</v>
      </c>
      <c r="I46" s="117"/>
      <c r="J46" s="274"/>
      <c r="K46" s="275"/>
      <c r="L46" s="276"/>
      <c r="M46" s="199">
        <v>-9.0547299999999993</v>
      </c>
      <c r="N46" s="200">
        <v>-4.9231499999999988</v>
      </c>
      <c r="O46" s="120"/>
      <c r="P46" s="274"/>
      <c r="Q46" s="275"/>
      <c r="R46" s="276"/>
      <c r="S46" s="116">
        <v>-5.4877706467330043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-1.1708299999999996</v>
      </c>
      <c r="I47" s="117"/>
      <c r="J47" s="278"/>
      <c r="K47" s="279"/>
      <c r="L47" s="280"/>
      <c r="M47" s="203">
        <v>-9.0547299999999993</v>
      </c>
      <c r="N47" s="204">
        <v>-8.5246499999999994</v>
      </c>
      <c r="O47" s="120"/>
      <c r="P47" s="281"/>
      <c r="Q47" s="282"/>
      <c r="R47" s="283"/>
      <c r="S47" s="135">
        <v>-11.246578609053543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3.6015000000000006</v>
      </c>
      <c r="O48" s="120"/>
      <c r="P48" s="287"/>
      <c r="Q48" s="288"/>
      <c r="R48" s="289"/>
      <c r="S48" s="265">
        <v>5.7588079623205388</v>
      </c>
      <c r="T48" s="117"/>
      <c r="U48" s="228"/>
      <c r="V48" s="229">
        <v>0</v>
      </c>
      <c r="W48" s="230">
        <v>1.0250619236561198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49.909040565429905</v>
      </c>
      <c r="I50" s="297"/>
      <c r="J50" s="293"/>
      <c r="K50" s="298"/>
      <c r="L50" s="295"/>
      <c r="M50" s="296">
        <v>210.74387166368729</v>
      </c>
      <c r="N50" s="299">
        <v>244.69210182520476</v>
      </c>
      <c r="O50" s="300"/>
      <c r="P50" s="293"/>
      <c r="Q50" s="294"/>
      <c r="R50" s="301"/>
      <c r="S50" s="296">
        <v>550.68206181633286</v>
      </c>
      <c r="T50" s="302"/>
      <c r="U50" s="303"/>
      <c r="V50" s="304">
        <v>0.38269608958858004</v>
      </c>
      <c r="W50" s="305">
        <v>0.3903539543398053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116.24946483229272</v>
      </c>
      <c r="F53" s="321"/>
      <c r="G53" s="322"/>
      <c r="H53" s="323">
        <v>2.9366049384612092</v>
      </c>
      <c r="I53" s="117"/>
      <c r="J53" s="320">
        <v>-53.578841006243692</v>
      </c>
      <c r="K53" s="321"/>
      <c r="L53" s="322"/>
      <c r="M53" s="324">
        <v>-1.3880477274108016</v>
      </c>
      <c r="N53" s="325">
        <v>1.4246553166666724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-0.38297610587441655</v>
      </c>
      <c r="V53" s="328">
        <v>-0.24280547638864258</v>
      </c>
      <c r="W53" s="329">
        <v>0.24281722141429929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51.183388993756331</v>
      </c>
      <c r="K54" s="144">
        <v>0.01</v>
      </c>
      <c r="L54" s="145">
        <v>5</v>
      </c>
      <c r="M54" s="330">
        <v>2.5591694496878166</v>
      </c>
      <c r="N54" s="331">
        <v>1.7570959166666724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0.74999999999999989</v>
      </c>
      <c r="V54" s="150">
        <v>0.74999999999999978</v>
      </c>
      <c r="W54" s="151">
        <v>0.53906068215504166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77.207169999999991</v>
      </c>
      <c r="F55" s="144">
        <v>2.9746815357505922E-3</v>
      </c>
      <c r="G55" s="145">
        <v>5.36</v>
      </c>
      <c r="H55" s="332">
        <v>1.2310137426223458</v>
      </c>
      <c r="I55" s="117"/>
      <c r="J55" s="143">
        <v>41.071499999999972</v>
      </c>
      <c r="K55" s="144">
        <v>2.9746815357505922E-3</v>
      </c>
      <c r="L55" s="145">
        <v>5.36</v>
      </c>
      <c r="M55" s="330">
        <v>0.65485603124831082</v>
      </c>
      <c r="N55" s="331">
        <v>-0.17791339999999989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0.66869839361702088</v>
      </c>
      <c r="V55" s="150">
        <v>0.33152746074643896</v>
      </c>
      <c r="W55" s="151">
        <v>-6.8227720139534848E-2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30.51173</v>
      </c>
      <c r="F56" s="333" t="s">
        <v>21</v>
      </c>
      <c r="G56" s="259">
        <v>5.36</v>
      </c>
      <c r="H56" s="334">
        <v>1.2790629542242273</v>
      </c>
      <c r="I56" s="117"/>
      <c r="J56" s="262">
        <v>-145.83373</v>
      </c>
      <c r="K56" s="333" t="s">
        <v>21</v>
      </c>
      <c r="L56" s="259">
        <v>5.36</v>
      </c>
      <c r="M56" s="334">
        <v>-4.6020732083469289</v>
      </c>
      <c r="N56" s="335">
        <v>-0.15452720000000009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200</v>
      </c>
      <c r="F58" s="336">
        <v>3.7774922499592091E-3</v>
      </c>
      <c r="G58" s="337">
        <v>4.54</v>
      </c>
      <c r="H58" s="326">
        <v>3.429962962962962</v>
      </c>
      <c r="I58" s="117"/>
      <c r="J58" s="320">
        <v>880.58759000000009</v>
      </c>
      <c r="K58" s="336">
        <v>7.1877599217367331E-3</v>
      </c>
      <c r="L58" s="337">
        <v>2.3282095003796752</v>
      </c>
      <c r="M58" s="338">
        <v>14.736290713927469</v>
      </c>
      <c r="N58" s="339">
        <v>24.103996305180001</v>
      </c>
      <c r="O58" s="120"/>
      <c r="P58" s="320">
        <v>2100.1239638355546</v>
      </c>
      <c r="Q58" s="336">
        <v>9.1329522847206791E-3</v>
      </c>
      <c r="R58" s="337">
        <v>4.5</v>
      </c>
      <c r="S58" s="326">
        <v>86.311493791688591</v>
      </c>
      <c r="T58" s="117"/>
      <c r="U58" s="327">
        <v>0.41930267220595008</v>
      </c>
      <c r="V58" s="328">
        <v>0.17073381616466135</v>
      </c>
      <c r="W58" s="329">
        <v>0.26520472654832122</v>
      </c>
      <c r="X58" s="124">
        <v>2104.595512431777</v>
      </c>
      <c r="Y58" s="242">
        <v>9.5968042934719642E-3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283.06400000000002</v>
      </c>
      <c r="G60" s="198">
        <v>5</v>
      </c>
      <c r="H60" s="252">
        <v>2.8306400000000003</v>
      </c>
      <c r="I60" s="117"/>
      <c r="J60" s="113">
        <v>16</v>
      </c>
      <c r="K60" s="251">
        <v>193.24511236623067</v>
      </c>
      <c r="L60" s="198">
        <v>5</v>
      </c>
      <c r="M60" s="199">
        <v>15.459608989298454</v>
      </c>
      <c r="N60" s="340">
        <v>-2.5755999999999992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1.3333333333333333</v>
      </c>
      <c r="V60" s="122">
        <v>0.92438368968187279</v>
      </c>
      <c r="W60" s="201">
        <v>-0.18551255777902173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9</v>
      </c>
      <c r="K61" s="256">
        <v>250.48</v>
      </c>
      <c r="L61" s="145">
        <v>5</v>
      </c>
      <c r="M61" s="341">
        <v>11.271599999999999</v>
      </c>
      <c r="N61" s="342">
        <v>-2.2775999999999996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1.8</v>
      </c>
      <c r="V61" s="150">
        <v>2.2114184814596825</v>
      </c>
      <c r="W61" s="151">
        <v>-0.37237590739650772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5</v>
      </c>
      <c r="K62" s="256">
        <v>63.2</v>
      </c>
      <c r="L62" s="145">
        <v>5</v>
      </c>
      <c r="M62" s="343">
        <v>1.58</v>
      </c>
      <c r="N62" s="344">
        <v>-2.5550000000000002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0.53741496598639471</v>
      </c>
      <c r="W62" s="151">
        <v>-0.82009308297223571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1.1593399999999998</v>
      </c>
      <c r="I64" s="117"/>
      <c r="J64" s="219"/>
      <c r="K64" s="220"/>
      <c r="L64" s="221"/>
      <c r="M64" s="347">
        <v>2.4311599999999998</v>
      </c>
      <c r="N64" s="335">
        <v>2.2570000000000001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0.28273216683552854</v>
      </c>
      <c r="W64" s="267">
        <v>0.49459043189368873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9.1972079014241714</v>
      </c>
      <c r="I66" s="297"/>
      <c r="J66" s="293"/>
      <c r="K66" s="298"/>
      <c r="L66" s="295"/>
      <c r="M66" s="349">
        <v>28.807851975815122</v>
      </c>
      <c r="N66" s="350">
        <v>22.953051621846676</v>
      </c>
      <c r="O66" s="300"/>
      <c r="P66" s="293"/>
      <c r="Q66" s="294"/>
      <c r="R66" s="301"/>
      <c r="S66" s="296">
        <v>108.75243447626086</v>
      </c>
      <c r="T66" s="302"/>
      <c r="U66" s="303"/>
      <c r="V66" s="304">
        <v>0.26489385837246221</v>
      </c>
      <c r="W66" s="305">
        <v>0.20745867813759386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52.739680565429907</v>
      </c>
      <c r="I68" s="297"/>
      <c r="J68" s="293"/>
      <c r="K68" s="298"/>
      <c r="L68" s="295"/>
      <c r="M68" s="296">
        <v>226.20348065298575</v>
      </c>
      <c r="N68" s="299">
        <v>242.11650182520475</v>
      </c>
      <c r="O68" s="300"/>
      <c r="P68" s="293"/>
      <c r="Q68" s="294"/>
      <c r="R68" s="301"/>
      <c r="S68" s="296">
        <v>567.4062956619332</v>
      </c>
      <c r="T68" s="302"/>
      <c r="U68" s="303"/>
      <c r="V68" s="304">
        <v>0.39866226790645309</v>
      </c>
      <c r="W68" s="305">
        <v>0.3778757648629632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-598.23147250000011</v>
      </c>
      <c r="F13" s="114"/>
      <c r="G13" s="115"/>
      <c r="H13" s="116">
        <v>-11.552976787884614</v>
      </c>
      <c r="I13" s="117"/>
      <c r="J13" s="113">
        <v>-1424.6473614479341</v>
      </c>
      <c r="K13" s="114"/>
      <c r="L13" s="115"/>
      <c r="M13" s="118">
        <v>22.737376088024902</v>
      </c>
      <c r="N13" s="119">
        <v>49.825224432182807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-1.5541139066383418</v>
      </c>
      <c r="V13" s="122">
        <v>0.26133955705328321</v>
      </c>
      <c r="W13" s="123">
        <v>0.43028725572355242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-15.023562499999999</v>
      </c>
      <c r="F14" s="133">
        <v>0.01</v>
      </c>
      <c r="G14" s="134">
        <v>5</v>
      </c>
      <c r="H14" s="135">
        <v>-0.75117812499999992</v>
      </c>
      <c r="I14" s="117"/>
      <c r="J14" s="132">
        <v>-160.26124144793391</v>
      </c>
      <c r="K14" s="133">
        <v>0.01</v>
      </c>
      <c r="L14" s="134">
        <v>5</v>
      </c>
      <c r="M14" s="136">
        <v>-8.0130620723966963</v>
      </c>
      <c r="N14" s="137">
        <v>15.488701099238845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-0.25</v>
      </c>
      <c r="V14" s="139">
        <v>-0.25</v>
      </c>
      <c r="W14" s="140">
        <v>0.74999999999999989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-153.68369000000001</v>
      </c>
      <c r="F15" s="144">
        <v>7.000000000000001E-3</v>
      </c>
      <c r="G15" s="145">
        <v>5.37</v>
      </c>
      <c r="H15" s="146">
        <v>-5.7769699071000016</v>
      </c>
      <c r="I15" s="117"/>
      <c r="J15" s="143">
        <v>199.11617999999999</v>
      </c>
      <c r="K15" s="144">
        <v>7.000000000000001E-3</v>
      </c>
      <c r="L15" s="145">
        <v>5.37</v>
      </c>
      <c r="M15" s="147">
        <v>7.4847772062000013</v>
      </c>
      <c r="N15" s="148">
        <v>3.0571499000000002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0.62122375379417416</v>
      </c>
      <c r="V15" s="150">
        <v>1.0891698183359613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-382.35645000000005</v>
      </c>
      <c r="F16" s="152"/>
      <c r="G16" s="153"/>
      <c r="H16" s="146">
        <v>-4.4467415254253897</v>
      </c>
      <c r="I16" s="117"/>
      <c r="J16" s="143">
        <v>-1218.3394800000001</v>
      </c>
      <c r="K16" s="152"/>
      <c r="L16" s="153"/>
      <c r="M16" s="147">
        <v>16.834444226610248</v>
      </c>
      <c r="N16" s="148">
        <v>5.5125412141283014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 t="s">
        <v>21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-47.167770000000004</v>
      </c>
      <c r="F17" s="152"/>
      <c r="G17" s="153"/>
      <c r="H17" s="146">
        <v>-0.57808723035922349</v>
      </c>
      <c r="I17" s="117"/>
      <c r="J17" s="143">
        <v>-245.16282000000004</v>
      </c>
      <c r="K17" s="152"/>
      <c r="L17" s="153"/>
      <c r="M17" s="147">
        <v>6.4312167276113517</v>
      </c>
      <c r="N17" s="148">
        <v>25.766832218815665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-1.1248307936659174</v>
      </c>
      <c r="V17" s="150">
        <v>0.11635690130466257</v>
      </c>
      <c r="W17" s="151">
        <v>0.27281890561063227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70.889209999999991</v>
      </c>
      <c r="F18" s="160">
        <v>9.8199711380727341E-3</v>
      </c>
      <c r="G18" s="161">
        <v>1</v>
      </c>
      <c r="H18" s="162">
        <v>0.69612999620077698</v>
      </c>
      <c r="I18" s="163"/>
      <c r="J18" s="159">
        <v>1275.2481399999999</v>
      </c>
      <c r="K18" s="160">
        <v>5.4856497372278885E-3</v>
      </c>
      <c r="L18" s="161">
        <v>1</v>
      </c>
      <c r="M18" s="164">
        <v>6.9955646240913536</v>
      </c>
      <c r="N18" s="165">
        <v>8.0962580934236641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0.29147736095863908</v>
      </c>
      <c r="V18" s="170">
        <v>0.31351817814718369</v>
      </c>
      <c r="W18" s="171">
        <v>0.3175656807565731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-55.588230000000003</v>
      </c>
      <c r="F19" s="160">
        <v>4.7840000000000001E-3</v>
      </c>
      <c r="G19" s="161">
        <v>8</v>
      </c>
      <c r="H19" s="162">
        <v>-2.1274727385600003</v>
      </c>
      <c r="I19" s="163"/>
      <c r="J19" s="159">
        <v>-177.41684000000004</v>
      </c>
      <c r="K19" s="160">
        <v>4.7840000000000001E-3</v>
      </c>
      <c r="L19" s="161">
        <v>8</v>
      </c>
      <c r="M19" s="164">
        <v>-6.7900973004800012</v>
      </c>
      <c r="N19" s="165">
        <v>-0.12041964032000352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-0.50320350356213883</v>
      </c>
      <c r="V19" s="170">
        <v>-0.50320350356213883</v>
      </c>
      <c r="W19" s="171">
        <v>-2.6767952015628038E-3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22.054689999999994</v>
      </c>
      <c r="F20" s="179">
        <v>2.5999999999999999E-3</v>
      </c>
      <c r="G20" s="180">
        <v>8</v>
      </c>
      <c r="H20" s="181">
        <v>0.45873755199999983</v>
      </c>
      <c r="I20" s="163"/>
      <c r="J20" s="178">
        <v>381.54217999999997</v>
      </c>
      <c r="K20" s="179">
        <v>2.5999999999999999E-3</v>
      </c>
      <c r="L20" s="180">
        <v>8</v>
      </c>
      <c r="M20" s="182">
        <v>7.9360773439999992</v>
      </c>
      <c r="N20" s="183">
        <v>19.333419665712004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0.36514707627524157</v>
      </c>
      <c r="V20" s="185">
        <v>0.36514707627524157</v>
      </c>
      <c r="W20" s="186">
        <v>0.81455952968845868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264.76271000000003</v>
      </c>
      <c r="F22" s="197">
        <v>3.0896360818326959E-2</v>
      </c>
      <c r="G22" s="198">
        <v>2.7117205438066465</v>
      </c>
      <c r="H22" s="116">
        <v>22.182427834275543</v>
      </c>
      <c r="I22" s="117"/>
      <c r="J22" s="113">
        <v>1036.9420300000002</v>
      </c>
      <c r="K22" s="197">
        <v>3.6703917070647595E-2</v>
      </c>
      <c r="L22" s="198">
        <v>2.2618981470293122</v>
      </c>
      <c r="M22" s="199">
        <v>86.08746862555455</v>
      </c>
      <c r="N22" s="200">
        <v>66.359778718075972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0.47673026182621575</v>
      </c>
      <c r="V22" s="122">
        <v>0.38643617642351347</v>
      </c>
      <c r="W22" s="201">
        <v>0.31146568802164587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251.56</v>
      </c>
      <c r="F23" s="133">
        <v>2.8529185516216256E-2</v>
      </c>
      <c r="G23" s="134">
        <v>2.7117205438066465</v>
      </c>
      <c r="H23" s="135">
        <v>19.461481173999999</v>
      </c>
      <c r="I23" s="117"/>
      <c r="J23" s="132">
        <v>955.85430000000008</v>
      </c>
      <c r="K23" s="133">
        <v>3.0171513394491811E-2</v>
      </c>
      <c r="L23" s="134">
        <v>2.2618981470293122</v>
      </c>
      <c r="M23" s="203">
        <v>65.232171789000006</v>
      </c>
      <c r="N23" s="204">
        <v>52.772013415266251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0.48339552576279071</v>
      </c>
      <c r="V23" s="139">
        <v>0.39390178624744021</v>
      </c>
      <c r="W23" s="205">
        <v>0.32694376868786268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13.20271</v>
      </c>
      <c r="F24" s="144">
        <v>4.3200000000000016E-2</v>
      </c>
      <c r="G24" s="145">
        <v>1.58</v>
      </c>
      <c r="H24" s="146">
        <v>0.90116417376000035</v>
      </c>
      <c r="I24" s="117"/>
      <c r="J24" s="143">
        <v>81.087729999999993</v>
      </c>
      <c r="K24" s="144">
        <v>4.310796956580238E-2</v>
      </c>
      <c r="L24" s="145">
        <v>1.58</v>
      </c>
      <c r="M24" s="207">
        <v>5.5229332872600008</v>
      </c>
      <c r="N24" s="208">
        <v>5.7315911903799988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0.41007762246046509</v>
      </c>
      <c r="V24" s="150">
        <v>0.43404241797132675</v>
      </c>
      <c r="W24" s="209">
        <v>0.43992176740873989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0.505</v>
      </c>
      <c r="I25" s="117"/>
      <c r="J25" s="210"/>
      <c r="K25" s="152"/>
      <c r="L25" s="212"/>
      <c r="M25" s="214">
        <v>3.2290000000000001</v>
      </c>
      <c r="N25" s="208">
        <v>0.74116043184530045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0.2721621472868217</v>
      </c>
      <c r="W25" s="209">
        <v>6.696354373249451E-2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1.3147824865155453</v>
      </c>
      <c r="I26" s="117"/>
      <c r="J26" s="219"/>
      <c r="K26" s="223"/>
      <c r="L26" s="221"/>
      <c r="M26" s="224">
        <v>12.103363549294546</v>
      </c>
      <c r="N26" s="225">
        <v>7.1150136805844113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0.3715084757567676</v>
      </c>
      <c r="W26" s="230">
        <v>0.25826170647499624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786.59520999999995</v>
      </c>
      <c r="F28" s="197">
        <v>-7.8313727229372191E-4</v>
      </c>
      <c r="G28" s="198">
        <v>8.821874692193969</v>
      </c>
      <c r="H28" s="116">
        <v>-5.4343809124785043</v>
      </c>
      <c r="I28" s="117"/>
      <c r="J28" s="113">
        <v>3613.3960200000001</v>
      </c>
      <c r="K28" s="197">
        <v>3.0589182346055246E-3</v>
      </c>
      <c r="L28" s="198">
        <v>7.9758772948999939</v>
      </c>
      <c r="M28" s="199">
        <v>88.158033534394178</v>
      </c>
      <c r="N28" s="200">
        <v>103.74703053026511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0.46890682844536724</v>
      </c>
      <c r="V28" s="122">
        <v>0.21009153430202746</v>
      </c>
      <c r="W28" s="201">
        <v>0.19871261117294528</v>
      </c>
      <c r="X28" s="202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786.59520999999995</v>
      </c>
      <c r="F29" s="133">
        <v>-1.9916401957207623E-3</v>
      </c>
      <c r="G29" s="134">
        <v>8.821874692193969</v>
      </c>
      <c r="H29" s="135">
        <v>-13.820478027370003</v>
      </c>
      <c r="I29" s="117"/>
      <c r="J29" s="132">
        <v>3613.3960200000001</v>
      </c>
      <c r="K29" s="133">
        <v>1.1411685959361107E-3</v>
      </c>
      <c r="L29" s="134">
        <v>7.9758772948999939</v>
      </c>
      <c r="M29" s="203">
        <v>32.888482670379993</v>
      </c>
      <c r="N29" s="204">
        <v>22.008412832456461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0.46890682844536724</v>
      </c>
      <c r="V29" s="139">
        <v>0.1219401678483556</v>
      </c>
      <c r="W29" s="205">
        <v>6.3133714378819442E-2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1.9515200000000001</v>
      </c>
      <c r="I30" s="117"/>
      <c r="J30" s="210"/>
      <c r="K30" s="154"/>
      <c r="L30" s="212"/>
      <c r="M30" s="214">
        <v>4.4846700000000004</v>
      </c>
      <c r="N30" s="208">
        <v>2.3633299999999999</v>
      </c>
      <c r="O30" s="120"/>
      <c r="P30" s="210"/>
      <c r="Q30" s="154"/>
      <c r="R30" s="155"/>
      <c r="S30" s="213">
        <v>23.118000000000002</v>
      </c>
      <c r="T30" s="117"/>
      <c r="U30" s="215"/>
      <c r="V30" s="150">
        <v>0.19399039709317414</v>
      </c>
      <c r="W30" s="209">
        <v>9.4912851405622473E-2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4.9187271148914977</v>
      </c>
      <c r="I31" s="117"/>
      <c r="J31" s="210"/>
      <c r="K31" s="211"/>
      <c r="L31" s="212"/>
      <c r="M31" s="214">
        <v>45.710810864014185</v>
      </c>
      <c r="N31" s="208">
        <v>68.496237697808652</v>
      </c>
      <c r="O31" s="120"/>
      <c r="P31" s="210"/>
      <c r="Q31" s="154"/>
      <c r="R31" s="155"/>
      <c r="S31" s="213">
        <v>114.99907791224997</v>
      </c>
      <c r="T31" s="117"/>
      <c r="U31" s="215"/>
      <c r="V31" s="150">
        <v>0.39748849898512933</v>
      </c>
      <c r="W31" s="209">
        <v>0.50403107525795354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1.5158499999999999</v>
      </c>
      <c r="I32" s="117"/>
      <c r="J32" s="219"/>
      <c r="K32" s="223"/>
      <c r="L32" s="221"/>
      <c r="M32" s="224">
        <v>5.074069999999999</v>
      </c>
      <c r="N32" s="225">
        <v>10.879049999999998</v>
      </c>
      <c r="O32" s="120"/>
      <c r="P32" s="219"/>
      <c r="Q32" s="220"/>
      <c r="R32" s="226"/>
      <c r="S32" s="227">
        <v>11.790179999999999</v>
      </c>
      <c r="T32" s="117"/>
      <c r="U32" s="228"/>
      <c r="V32" s="229">
        <v>0.4303640826518339</v>
      </c>
      <c r="W32" s="230">
        <v>0.85668556579258193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390</v>
      </c>
      <c r="K34" s="197">
        <v>5.925280523820374E-3</v>
      </c>
      <c r="L34" s="198">
        <v>4.7282051282051283</v>
      </c>
      <c r="M34" s="199">
        <v>10.926217285924769</v>
      </c>
      <c r="N34" s="200">
        <v>19.594125082470196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0.48775002421275782</v>
      </c>
      <c r="V34" s="122">
        <v>0.335993667068269</v>
      </c>
      <c r="W34" s="201">
        <v>0.58592124193831041</v>
      </c>
      <c r="X34" s="202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390</v>
      </c>
      <c r="K35" s="133">
        <v>5.393687635574837E-3</v>
      </c>
      <c r="L35" s="134">
        <v>4.7282051282051283</v>
      </c>
      <c r="M35" s="203">
        <v>9.9459599999999995</v>
      </c>
      <c r="N35" s="204">
        <v>15.080227135999996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0.50517715016770481</v>
      </c>
      <c r="V35" s="139">
        <v>0.38172624717811854</v>
      </c>
      <c r="W35" s="205">
        <v>0.59074429353335811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1.8770841827905991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4.716665626547349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0.92500000000000004</v>
      </c>
      <c r="O37" s="120"/>
      <c r="P37" s="210"/>
      <c r="Q37" s="154"/>
      <c r="R37" s="155"/>
      <c r="S37" s="213">
        <v>2.3987697425303316</v>
      </c>
      <c r="T37" s="117"/>
      <c r="U37" s="215"/>
      <c r="V37" s="150">
        <v>8.3376072515001343E-2</v>
      </c>
      <c r="W37" s="209">
        <v>0.39383402672343854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0.78025728592477039</v>
      </c>
      <c r="N38" s="225">
        <v>1.7118137636795998</v>
      </c>
      <c r="O38" s="120"/>
      <c r="P38" s="219"/>
      <c r="Q38" s="220"/>
      <c r="R38" s="226"/>
      <c r="S38" s="227">
        <v>3.6513780351855702</v>
      </c>
      <c r="T38" s="117"/>
      <c r="U38" s="228"/>
      <c r="V38" s="246">
        <v>0.21368844266630863</v>
      </c>
      <c r="W38" s="247">
        <v>0.33127236652511338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</v>
      </c>
      <c r="F40" s="251" t="s">
        <v>21</v>
      </c>
      <c r="G40" s="198">
        <v>6.8027297543221108</v>
      </c>
      <c r="H40" s="252">
        <v>4.4919207327056849</v>
      </c>
      <c r="I40" s="117"/>
      <c r="J40" s="113">
        <v>56</v>
      </c>
      <c r="K40" s="251" t="s">
        <v>21</v>
      </c>
      <c r="L40" s="198">
        <v>5.3676619893683251</v>
      </c>
      <c r="M40" s="199">
        <v>67.310473663528441</v>
      </c>
      <c r="N40" s="200">
        <v>57.704587848880401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0.23236514522821577</v>
      </c>
      <c r="V40" s="122">
        <v>0.74805337116862969</v>
      </c>
      <c r="W40" s="201">
        <v>0.67298258583125803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0.14047073270568333</v>
      </c>
      <c r="I41" s="117"/>
      <c r="J41" s="253">
        <v>27</v>
      </c>
      <c r="K41" s="254" t="s">
        <v>21</v>
      </c>
      <c r="L41" s="255">
        <v>5</v>
      </c>
      <c r="M41" s="147">
        <v>26.997353663528443</v>
      </c>
      <c r="N41" s="148">
        <v>18.668617478510029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0.84375</v>
      </c>
      <c r="V41" s="150">
        <v>1.0117594584272138</v>
      </c>
      <c r="W41" s="151">
        <v>0.62051835081753626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2.2950000000000017</v>
      </c>
      <c r="I42" s="117"/>
      <c r="J42" s="253">
        <v>11</v>
      </c>
      <c r="K42" s="254" t="s">
        <v>21</v>
      </c>
      <c r="L42" s="255">
        <v>5</v>
      </c>
      <c r="M42" s="147">
        <v>36.545000000000002</v>
      </c>
      <c r="N42" s="148">
        <v>34.169999999999995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0.19298245614035087</v>
      </c>
      <c r="V42" s="150">
        <v>0.72822291941021577</v>
      </c>
      <c r="W42" s="151">
        <v>0.9282770054395143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19</v>
      </c>
      <c r="F43" s="254">
        <v>23.122752453214339</v>
      </c>
      <c r="G43" s="255">
        <v>5.6641635936976202</v>
      </c>
      <c r="H43" s="147">
        <v>2.4884500000000007</v>
      </c>
      <c r="I43" s="117"/>
      <c r="J43" s="253">
        <v>31</v>
      </c>
      <c r="K43" s="254">
        <v>26.790505595646437</v>
      </c>
      <c r="L43" s="255">
        <v>5.6641635936976202</v>
      </c>
      <c r="M43" s="147">
        <v>4.7041200000000005</v>
      </c>
      <c r="N43" s="148">
        <v>2.2739703703703702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0.44927536231884058</v>
      </c>
      <c r="V43" s="150">
        <v>0.65907429110413773</v>
      </c>
      <c r="W43" s="151">
        <v>0.17469376314202886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2.5920000000000001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-0.15662650602409639</v>
      </c>
      <c r="V44" s="229">
        <v>-0.15662650602409642</v>
      </c>
      <c r="W44" s="267">
        <v>0.44444444444444453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-3.1826800000000013</v>
      </c>
      <c r="I46" s="117"/>
      <c r="J46" s="274"/>
      <c r="K46" s="275"/>
      <c r="L46" s="276"/>
      <c r="M46" s="199">
        <v>-16.125030000000002</v>
      </c>
      <c r="N46" s="200">
        <v>-13.784450000000001</v>
      </c>
      <c r="O46" s="120"/>
      <c r="P46" s="274"/>
      <c r="Q46" s="275"/>
      <c r="R46" s="276"/>
      <c r="S46" s="116">
        <v>-9.9016023180167672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-3.1826800000000013</v>
      </c>
      <c r="I47" s="117"/>
      <c r="J47" s="278"/>
      <c r="K47" s="279"/>
      <c r="L47" s="280"/>
      <c r="M47" s="203">
        <v>-16.125030000000002</v>
      </c>
      <c r="N47" s="204">
        <v>-13.784450000000001</v>
      </c>
      <c r="O47" s="120"/>
      <c r="P47" s="281"/>
      <c r="Q47" s="282"/>
      <c r="R47" s="283"/>
      <c r="S47" s="135">
        <v>-20.292238140720574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10.390635822703807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6.5043108666181091</v>
      </c>
      <c r="I50" s="297"/>
      <c r="J50" s="293"/>
      <c r="K50" s="298"/>
      <c r="L50" s="295"/>
      <c r="M50" s="296">
        <v>259.09453919742685</v>
      </c>
      <c r="N50" s="299">
        <v>283.44629661187446</v>
      </c>
      <c r="O50" s="300"/>
      <c r="P50" s="293"/>
      <c r="Q50" s="294"/>
      <c r="R50" s="301"/>
      <c r="S50" s="296">
        <v>841.99160885932122</v>
      </c>
      <c r="T50" s="302"/>
      <c r="U50" s="303"/>
      <c r="V50" s="304">
        <v>0.30771629606669393</v>
      </c>
      <c r="W50" s="305">
        <v>0.29527977358882651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27.051092417598355</v>
      </c>
      <c r="F53" s="321"/>
      <c r="G53" s="322"/>
      <c r="H53" s="323">
        <v>1.2284888653445953</v>
      </c>
      <c r="I53" s="117"/>
      <c r="J53" s="320">
        <v>6.6374845055902227</v>
      </c>
      <c r="K53" s="321"/>
      <c r="L53" s="322"/>
      <c r="M53" s="324">
        <v>-1.6559614393103974</v>
      </c>
      <c r="N53" s="325">
        <v>0.49682852868404703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5.8680816161745655E-2</v>
      </c>
      <c r="V53" s="328">
        <v>-0.3582766950490674</v>
      </c>
      <c r="W53" s="329">
        <v>0.10403431667301516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41.382314505590244</v>
      </c>
      <c r="K54" s="144">
        <v>0.01</v>
      </c>
      <c r="L54" s="145">
        <v>5</v>
      </c>
      <c r="M54" s="330">
        <v>2.069115725279512</v>
      </c>
      <c r="N54" s="331">
        <v>1.989842328684047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0.75</v>
      </c>
      <c r="V54" s="150">
        <v>0.74999999999999989</v>
      </c>
      <c r="W54" s="151">
        <v>0.74999999999999989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-1.8000000000000043</v>
      </c>
      <c r="F55" s="144">
        <v>2.9746815357505922E-3</v>
      </c>
      <c r="G55" s="145">
        <v>5.36</v>
      </c>
      <c r="H55" s="332">
        <v>-2.8699727456921783E-2</v>
      </c>
      <c r="I55" s="117"/>
      <c r="J55" s="143">
        <v>-43.927260000000004</v>
      </c>
      <c r="K55" s="144">
        <v>2.9746815357505922E-3</v>
      </c>
      <c r="L55" s="145">
        <v>5.36</v>
      </c>
      <c r="M55" s="330">
        <v>-0.70038910551629951</v>
      </c>
      <c r="N55" s="331">
        <v>-0.9234806000000001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-0.88458198719298253</v>
      </c>
      <c r="V55" s="150">
        <v>-0.43855828402675529</v>
      </c>
      <c r="W55" s="151">
        <v>-0.43509128839999994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21.954039999999985</v>
      </c>
      <c r="F56" s="333" t="s">
        <v>21</v>
      </c>
      <c r="G56" s="259">
        <v>5.36</v>
      </c>
      <c r="H56" s="334">
        <v>0.91233597192159843</v>
      </c>
      <c r="I56" s="117"/>
      <c r="J56" s="262">
        <v>9.1824299999999823</v>
      </c>
      <c r="K56" s="333" t="s">
        <v>21</v>
      </c>
      <c r="L56" s="259">
        <v>5.36</v>
      </c>
      <c r="M56" s="334">
        <v>-3.0246880590736098</v>
      </c>
      <c r="N56" s="335">
        <v>-0.56953319999999985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390</v>
      </c>
      <c r="K58" s="336">
        <v>5.925280523820374E-3</v>
      </c>
      <c r="L58" s="337">
        <v>4.7282051282051283</v>
      </c>
      <c r="M58" s="338">
        <v>10.926217285924769</v>
      </c>
      <c r="N58" s="339">
        <v>19.594125082470196</v>
      </c>
      <c r="O58" s="120"/>
      <c r="P58" s="320">
        <v>799.58991417677714</v>
      </c>
      <c r="Q58" s="336">
        <v>9.0377207869697333E-3</v>
      </c>
      <c r="R58" s="337">
        <v>4.5</v>
      </c>
      <c r="S58" s="326">
        <v>32.519116747830616</v>
      </c>
      <c r="T58" s="117"/>
      <c r="U58" s="327">
        <v>0.48775002421275782</v>
      </c>
      <c r="V58" s="328">
        <v>0.335993667068269</v>
      </c>
      <c r="W58" s="329">
        <v>0.58592124193831041</v>
      </c>
      <c r="X58" s="124">
        <v>782.90171090232843</v>
      </c>
      <c r="Y58" s="242">
        <v>9.492199930739376E-3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228.69799999999998</v>
      </c>
      <c r="G60" s="198">
        <v>5</v>
      </c>
      <c r="H60" s="252">
        <v>1.1434899999999999</v>
      </c>
      <c r="I60" s="117"/>
      <c r="J60" s="113">
        <v>10</v>
      </c>
      <c r="K60" s="251">
        <v>83.145110107015455</v>
      </c>
      <c r="L60" s="198">
        <v>5</v>
      </c>
      <c r="M60" s="199">
        <v>4.1572555053507729</v>
      </c>
      <c r="N60" s="340">
        <v>4.4699399999999994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1</v>
      </c>
      <c r="V60" s="122">
        <v>0.30068925762276433</v>
      </c>
      <c r="W60" s="201">
        <v>0.40721715674739029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-47.759999999999984</v>
      </c>
      <c r="L61" s="145">
        <v>5</v>
      </c>
      <c r="M61" s="341">
        <v>-0.4775999999999998</v>
      </c>
      <c r="N61" s="342">
        <v>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-0.11712772218952322</v>
      </c>
      <c r="W61" s="151">
        <v>0.28228369629193639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9</v>
      </c>
      <c r="K62" s="256">
        <v>65.055555555555557</v>
      </c>
      <c r="L62" s="145">
        <v>5</v>
      </c>
      <c r="M62" s="343">
        <v>2.9275000000000002</v>
      </c>
      <c r="N62" s="344">
        <v>0.88250000000000006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1.8</v>
      </c>
      <c r="V62" s="150">
        <v>1.0812557710064639</v>
      </c>
      <c r="W62" s="151">
        <v>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0.91098999999999997</v>
      </c>
      <c r="I64" s="117"/>
      <c r="J64" s="219"/>
      <c r="K64" s="220"/>
      <c r="L64" s="221"/>
      <c r="M64" s="347">
        <v>1.7957799999999999</v>
      </c>
      <c r="N64" s="335">
        <v>2.1486399999999999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0.25830277485380115</v>
      </c>
      <c r="W64" s="267">
        <v>0.57846650775510311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2.3719788653445955</v>
      </c>
      <c r="I66" s="297"/>
      <c r="J66" s="293"/>
      <c r="K66" s="298"/>
      <c r="L66" s="295"/>
      <c r="M66" s="349">
        <v>13.427511351965146</v>
      </c>
      <c r="N66" s="350">
        <v>24.560893611154242</v>
      </c>
      <c r="O66" s="300"/>
      <c r="P66" s="293"/>
      <c r="Q66" s="294"/>
      <c r="R66" s="301"/>
      <c r="S66" s="296">
        <v>50.966888374758049</v>
      </c>
      <c r="T66" s="302"/>
      <c r="U66" s="303"/>
      <c r="V66" s="304">
        <v>0.26345558420661364</v>
      </c>
      <c r="W66" s="305">
        <v>0.4992661780408339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7.647800866618109</v>
      </c>
      <c r="I68" s="297"/>
      <c r="J68" s="293"/>
      <c r="K68" s="298"/>
      <c r="L68" s="295"/>
      <c r="M68" s="296">
        <v>263.2517947027776</v>
      </c>
      <c r="N68" s="299">
        <v>287.91623661187447</v>
      </c>
      <c r="O68" s="300"/>
      <c r="P68" s="293"/>
      <c r="Q68" s="294"/>
      <c r="R68" s="301"/>
      <c r="S68" s="296">
        <v>855.81736219090965</v>
      </c>
      <c r="T68" s="302"/>
      <c r="U68" s="303"/>
      <c r="V68" s="304">
        <v>0.30760277406483988</v>
      </c>
      <c r="W68" s="305">
        <v>0.2965453130266385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-565.95209166666689</v>
      </c>
      <c r="F13" s="114"/>
      <c r="G13" s="115"/>
      <c r="H13" s="116">
        <v>4.2313820754658913</v>
      </c>
      <c r="I13" s="117"/>
      <c r="J13" s="113">
        <v>-2395.0614330676367</v>
      </c>
      <c r="K13" s="114"/>
      <c r="L13" s="115"/>
      <c r="M13" s="118">
        <v>29.671959761614097</v>
      </c>
      <c r="N13" s="119">
        <v>-171.33670917340453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-1.9564982384461358</v>
      </c>
      <c r="V13" s="122">
        <v>0.2553867419652075</v>
      </c>
      <c r="W13" s="123">
        <v>-0.92166373852798866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19.349368333333171</v>
      </c>
      <c r="F14" s="133">
        <v>0.01</v>
      </c>
      <c r="G14" s="134">
        <v>5</v>
      </c>
      <c r="H14" s="135">
        <v>0.96746841666665861</v>
      </c>
      <c r="I14" s="117"/>
      <c r="J14" s="132">
        <v>642.04049693236311</v>
      </c>
      <c r="K14" s="133">
        <v>0.01</v>
      </c>
      <c r="L14" s="134">
        <v>5</v>
      </c>
      <c r="M14" s="136">
        <v>32.102024846618157</v>
      </c>
      <c r="N14" s="137">
        <v>24.865782960876128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-143.68326999999999</v>
      </c>
      <c r="F15" s="144">
        <v>7.000000000000001E-3</v>
      </c>
      <c r="G15" s="145">
        <v>5.37</v>
      </c>
      <c r="H15" s="146">
        <v>-5.4010541193000003</v>
      </c>
      <c r="I15" s="117"/>
      <c r="J15" s="143">
        <v>109.03087000000004</v>
      </c>
      <c r="K15" s="144">
        <v>7.000000000000001E-3</v>
      </c>
      <c r="L15" s="145">
        <v>5.37</v>
      </c>
      <c r="M15" s="147">
        <v>4.0984704033000021</v>
      </c>
      <c r="N15" s="148">
        <v>8.4031526999999997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0.25472895523166528</v>
      </c>
      <c r="V15" s="150">
        <v>0.44660734268462216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-768.18424000000005</v>
      </c>
      <c r="F16" s="152"/>
      <c r="G16" s="153"/>
      <c r="H16" s="146">
        <v>-6.0802763560359994</v>
      </c>
      <c r="I16" s="117"/>
      <c r="J16" s="143">
        <v>-2761.1356000000001</v>
      </c>
      <c r="K16" s="152"/>
      <c r="L16" s="153"/>
      <c r="M16" s="147">
        <v>-1.2432953517111842</v>
      </c>
      <c r="N16" s="148">
        <v>8.1819273182928924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 t="s">
        <v>21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326.56605000000002</v>
      </c>
      <c r="F17" s="152"/>
      <c r="G17" s="153"/>
      <c r="H17" s="146">
        <v>14.745244134135232</v>
      </c>
      <c r="I17" s="117"/>
      <c r="J17" s="143">
        <v>-384.99719999999979</v>
      </c>
      <c r="K17" s="152"/>
      <c r="L17" s="153"/>
      <c r="M17" s="147">
        <v>-5.2852401365928836</v>
      </c>
      <c r="N17" s="148">
        <v>-212.78757215257355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-1.3227491621937841</v>
      </c>
      <c r="V17" s="150">
        <v>-7.1606265315878631E-2</v>
      </c>
      <c r="W17" s="151">
        <v>-1.4033711768876249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447.57784999999996</v>
      </c>
      <c r="F18" s="160">
        <v>1.9301799998709302E-3</v>
      </c>
      <c r="G18" s="161">
        <v>1</v>
      </c>
      <c r="H18" s="162">
        <v>0.86390581445523107</v>
      </c>
      <c r="I18" s="163"/>
      <c r="J18" s="159">
        <v>3684.2378200000003</v>
      </c>
      <c r="K18" s="160">
        <v>1.7557533029089608E-3</v>
      </c>
      <c r="L18" s="161">
        <v>1</v>
      </c>
      <c r="M18" s="164">
        <v>6.4686127211671103</v>
      </c>
      <c r="N18" s="165">
        <v>10.214492340546332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0.63058719042418288</v>
      </c>
      <c r="V18" s="170">
        <v>0.21708932203124331</v>
      </c>
      <c r="W18" s="171">
        <v>0.2495622343855716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375.13844</v>
      </c>
      <c r="F19" s="160">
        <v>4.7840000000000001E-3</v>
      </c>
      <c r="G19" s="161">
        <v>8</v>
      </c>
      <c r="H19" s="162">
        <v>14.357298375680001</v>
      </c>
      <c r="I19" s="163"/>
      <c r="J19" s="159">
        <v>-119.65907999999985</v>
      </c>
      <c r="K19" s="160">
        <v>4.7840000000000001E-3</v>
      </c>
      <c r="L19" s="161">
        <v>8</v>
      </c>
      <c r="M19" s="164">
        <v>-4.5795923097599944</v>
      </c>
      <c r="N19" s="165">
        <v>-264.34783129663992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-0.25414514116616865</v>
      </c>
      <c r="V19" s="170">
        <v>-0.25414514116616871</v>
      </c>
      <c r="W19" s="171">
        <v>-3.6602136091040771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29.161879999999996</v>
      </c>
      <c r="F20" s="179">
        <v>2.5999999999999999E-3</v>
      </c>
      <c r="G20" s="180">
        <v>8</v>
      </c>
      <c r="H20" s="181">
        <v>0.60656710399999991</v>
      </c>
      <c r="I20" s="163"/>
      <c r="J20" s="178">
        <v>133.18849</v>
      </c>
      <c r="K20" s="179">
        <v>2.5999999999999999E-3</v>
      </c>
      <c r="L20" s="180">
        <v>8</v>
      </c>
      <c r="M20" s="182">
        <v>2.770320592</v>
      </c>
      <c r="N20" s="183">
        <v>43.677747123520007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9.5450713935575235E-2</v>
      </c>
      <c r="V20" s="185">
        <v>9.5450713935575235E-2</v>
      </c>
      <c r="W20" s="186">
        <v>1.1462708295581914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466.85172</v>
      </c>
      <c r="F22" s="197">
        <v>1.7402610963710926E-2</v>
      </c>
      <c r="G22" s="198">
        <v>2.6307492651544564</v>
      </c>
      <c r="H22" s="116">
        <v>21.373361563103153</v>
      </c>
      <c r="I22" s="117"/>
      <c r="J22" s="113">
        <v>2190.6667899999998</v>
      </c>
      <c r="K22" s="197">
        <v>2.0855345545554346E-2</v>
      </c>
      <c r="L22" s="198">
        <v>2.5551286814253222</v>
      </c>
      <c r="M22" s="199">
        <v>116.73645249278927</v>
      </c>
      <c r="N22" s="200">
        <v>115.46864974030197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0.69458686324035857</v>
      </c>
      <c r="V22" s="122">
        <v>0.36139016370682825</v>
      </c>
      <c r="W22" s="201">
        <v>0.37376735427277102</v>
      </c>
      <c r="X22" s="202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450.77499999999998</v>
      </c>
      <c r="F23" s="133">
        <v>1.5081448633752603E-2</v>
      </c>
      <c r="G23" s="134">
        <v>2.6307492651544564</v>
      </c>
      <c r="H23" s="135">
        <v>17.884727980000005</v>
      </c>
      <c r="I23" s="117"/>
      <c r="J23" s="132">
        <v>2088.7629999999999</v>
      </c>
      <c r="K23" s="133">
        <v>1.8421990673420142E-2</v>
      </c>
      <c r="L23" s="134">
        <v>2.5551286814253222</v>
      </c>
      <c r="M23" s="203">
        <v>98.319237305000016</v>
      </c>
      <c r="N23" s="204">
        <v>97.232482700000006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0.72850425337610258</v>
      </c>
      <c r="V23" s="139">
        <v>0.40944597961618312</v>
      </c>
      <c r="W23" s="205">
        <v>0.41544426970855697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16.076720000000002</v>
      </c>
      <c r="F24" s="144">
        <v>4.3199999999999995E-2</v>
      </c>
      <c r="G24" s="145">
        <v>1.5799999999999998</v>
      </c>
      <c r="H24" s="146">
        <v>1.0973326003199999</v>
      </c>
      <c r="I24" s="117"/>
      <c r="J24" s="143">
        <v>101.90379</v>
      </c>
      <c r="K24" s="144">
        <v>4.3080084685760953E-2</v>
      </c>
      <c r="L24" s="145">
        <v>1.5799999999999996</v>
      </c>
      <c r="M24" s="207">
        <v>6.9362377667399988</v>
      </c>
      <c r="N24" s="208">
        <v>6.1821034570599993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0.35541296188291899</v>
      </c>
      <c r="V24" s="150">
        <v>0.37593983503040518</v>
      </c>
      <c r="W24" s="209">
        <v>0.32724160303087585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1.355</v>
      </c>
      <c r="I25" s="117"/>
      <c r="J25" s="210"/>
      <c r="K25" s="152"/>
      <c r="L25" s="212"/>
      <c r="M25" s="214">
        <v>6.7770000000000001</v>
      </c>
      <c r="N25" s="208">
        <v>3.5514643462833373</v>
      </c>
      <c r="O25" s="120"/>
      <c r="P25" s="210"/>
      <c r="Q25" s="152"/>
      <c r="R25" s="155"/>
      <c r="S25" s="213">
        <v>17.203163800239125</v>
      </c>
      <c r="T25" s="117"/>
      <c r="U25" s="215"/>
      <c r="V25" s="150">
        <v>0.39393916599839618</v>
      </c>
      <c r="W25" s="209">
        <v>0.22129197241517648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1.0363009827831466</v>
      </c>
      <c r="I26" s="117"/>
      <c r="J26" s="219"/>
      <c r="K26" s="223"/>
      <c r="L26" s="221"/>
      <c r="M26" s="224">
        <v>4.7039774210492586</v>
      </c>
      <c r="N26" s="225">
        <v>8.502599236958627</v>
      </c>
      <c r="O26" s="120"/>
      <c r="P26" s="219"/>
      <c r="Q26" s="223"/>
      <c r="R26" s="226"/>
      <c r="S26" s="227">
        <v>47.239506745378456</v>
      </c>
      <c r="T26" s="117"/>
      <c r="U26" s="228"/>
      <c r="V26" s="229">
        <v>9.9577191743422666E-2</v>
      </c>
      <c r="W26" s="230">
        <v>0.21284722089728803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1557.6959199999999</v>
      </c>
      <c r="F28" s="197">
        <v>1.1887574449742065E-4</v>
      </c>
      <c r="G28" s="198">
        <v>7.8674498006645619</v>
      </c>
      <c r="H28" s="116">
        <v>1.4568334772599993</v>
      </c>
      <c r="I28" s="117"/>
      <c r="J28" s="113">
        <v>5756.99</v>
      </c>
      <c r="K28" s="197">
        <v>2.1700629276938479E-3</v>
      </c>
      <c r="L28" s="198">
        <v>8.0416556539789017</v>
      </c>
      <c r="M28" s="199">
        <v>100.46464995157636</v>
      </c>
      <c r="N28" s="200">
        <v>252.62682524392065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0.48378067226890753</v>
      </c>
      <c r="V28" s="122">
        <v>0.15503936366439824</v>
      </c>
      <c r="W28" s="201">
        <v>0.31118284788843126</v>
      </c>
      <c r="X28" s="202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1557.6959199999999</v>
      </c>
      <c r="F29" s="133">
        <v>-3.6571748681722292E-4</v>
      </c>
      <c r="G29" s="134">
        <v>7.8674498006645619</v>
      </c>
      <c r="H29" s="135">
        <v>-4.4819023448999999</v>
      </c>
      <c r="I29" s="117"/>
      <c r="J29" s="132">
        <v>5756.99</v>
      </c>
      <c r="K29" s="133">
        <v>8.9902398082598596E-4</v>
      </c>
      <c r="L29" s="134">
        <v>8.0416556539789017</v>
      </c>
      <c r="M29" s="203">
        <v>41.62097254375</v>
      </c>
      <c r="N29" s="204">
        <v>66.14444152392997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0.48378067226890753</v>
      </c>
      <c r="V29" s="139">
        <v>9.9930306227490995E-2</v>
      </c>
      <c r="W29" s="205">
        <v>0.12202600769654935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1.9674199999999997</v>
      </c>
      <c r="I30" s="117"/>
      <c r="J30" s="210"/>
      <c r="K30" s="154"/>
      <c r="L30" s="212"/>
      <c r="M30" s="214">
        <v>7.1246900000000002</v>
      </c>
      <c r="N30" s="208">
        <v>6.9530699999999994</v>
      </c>
      <c r="O30" s="120"/>
      <c r="P30" s="210"/>
      <c r="Q30" s="154"/>
      <c r="R30" s="155"/>
      <c r="S30" s="213">
        <v>35.700000000000003</v>
      </c>
      <c r="T30" s="117"/>
      <c r="U30" s="215"/>
      <c r="V30" s="150">
        <v>0.19957114845938373</v>
      </c>
      <c r="W30" s="209">
        <v>0.17958236479156978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0.84576582215999996</v>
      </c>
      <c r="I31" s="117"/>
      <c r="J31" s="210"/>
      <c r="K31" s="211"/>
      <c r="L31" s="212"/>
      <c r="M31" s="214">
        <v>40.997417407826369</v>
      </c>
      <c r="N31" s="208">
        <v>164.46890371999069</v>
      </c>
      <c r="O31" s="120"/>
      <c r="P31" s="210"/>
      <c r="Q31" s="154"/>
      <c r="R31" s="155"/>
      <c r="S31" s="213">
        <v>177.58746783749996</v>
      </c>
      <c r="T31" s="117"/>
      <c r="U31" s="215"/>
      <c r="V31" s="150">
        <v>0.23085760446418854</v>
      </c>
      <c r="W31" s="209">
        <v>0.77832472099927008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3.1255499999999996</v>
      </c>
      <c r="I32" s="117"/>
      <c r="J32" s="219"/>
      <c r="K32" s="223"/>
      <c r="L32" s="221"/>
      <c r="M32" s="224">
        <v>10.721569999999996</v>
      </c>
      <c r="N32" s="225">
        <v>15.060410000000003</v>
      </c>
      <c r="O32" s="120"/>
      <c r="P32" s="219"/>
      <c r="Q32" s="220"/>
      <c r="R32" s="226"/>
      <c r="S32" s="227">
        <v>18.206999999999997</v>
      </c>
      <c r="T32" s="117"/>
      <c r="U32" s="228"/>
      <c r="V32" s="229">
        <v>0.5888707639918711</v>
      </c>
      <c r="W32" s="230">
        <v>0.7626999247449382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93</v>
      </c>
      <c r="F34" s="197">
        <v>6.6183412909414747E-3</v>
      </c>
      <c r="G34" s="198">
        <v>7.618924731182795</v>
      </c>
      <c r="H34" s="116">
        <v>4.6894919051094908</v>
      </c>
      <c r="I34" s="117"/>
      <c r="J34" s="113">
        <v>598.13698999999997</v>
      </c>
      <c r="K34" s="197">
        <v>1.3635059171276947E-2</v>
      </c>
      <c r="L34" s="198">
        <v>3.0735262493964806</v>
      </c>
      <c r="M34" s="199">
        <v>25.066552877950915</v>
      </c>
      <c r="N34" s="200">
        <v>49.60176929019984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0.28286752666360176</v>
      </c>
      <c r="V34" s="122">
        <v>0.28978443024726774</v>
      </c>
      <c r="W34" s="201">
        <v>0.69117327994251809</v>
      </c>
      <c r="X34" s="202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93</v>
      </c>
      <c r="F35" s="133">
        <v>4.6116405103308125E-3</v>
      </c>
      <c r="G35" s="134">
        <v>7.618924731182795</v>
      </c>
      <c r="H35" s="135">
        <v>3.2676240000000005</v>
      </c>
      <c r="I35" s="117"/>
      <c r="J35" s="132">
        <v>598.13698999999997</v>
      </c>
      <c r="K35" s="133">
        <v>1.1193407578931933E-2</v>
      </c>
      <c r="L35" s="134">
        <v>3.0735262493964806</v>
      </c>
      <c r="M35" s="203">
        <v>20.577845643150003</v>
      </c>
      <c r="N35" s="204">
        <v>36.986802953025268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0.28993462454542185</v>
      </c>
      <c r="V35" s="139">
        <v>0.29554631576710988</v>
      </c>
      <c r="W35" s="205">
        <v>0.67398848258439747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0.92633941641608331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</v>
      </c>
      <c r="V36" s="150">
        <v>0</v>
      </c>
      <c r="W36" s="209">
        <v>1.2343706647839365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1.45</v>
      </c>
      <c r="N37" s="208">
        <v>0.92500000000000004</v>
      </c>
      <c r="O37" s="120"/>
      <c r="P37" s="210"/>
      <c r="Q37" s="154"/>
      <c r="R37" s="155"/>
      <c r="S37" s="213">
        <v>6.3436442887768827</v>
      </c>
      <c r="T37" s="117"/>
      <c r="U37" s="215"/>
      <c r="V37" s="150">
        <v>0.22857523751218628</v>
      </c>
      <c r="W37" s="209">
        <v>0.18396644105728857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1.1718679051094905</v>
      </c>
      <c r="I38" s="117"/>
      <c r="J38" s="219"/>
      <c r="K38" s="220"/>
      <c r="L38" s="221"/>
      <c r="M38" s="224">
        <v>3.0387072348009143</v>
      </c>
      <c r="N38" s="225">
        <v>10.763626920758487</v>
      </c>
      <c r="O38" s="120"/>
      <c r="P38" s="219"/>
      <c r="Q38" s="220"/>
      <c r="R38" s="226"/>
      <c r="S38" s="227">
        <v>9.7574530101855697</v>
      </c>
      <c r="T38" s="117"/>
      <c r="U38" s="228"/>
      <c r="V38" s="246">
        <v>0.31142422429591832</v>
      </c>
      <c r="W38" s="247">
        <v>0.96894998821456957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31</v>
      </c>
      <c r="F40" s="251" t="s">
        <v>21</v>
      </c>
      <c r="G40" s="198">
        <v>5.5141911693142864</v>
      </c>
      <c r="H40" s="252">
        <v>7.5011292672943162</v>
      </c>
      <c r="I40" s="117"/>
      <c r="J40" s="113">
        <v>66</v>
      </c>
      <c r="K40" s="251" t="s">
        <v>21</v>
      </c>
      <c r="L40" s="198">
        <v>5.6742266784506139</v>
      </c>
      <c r="M40" s="199">
        <v>86.509071551371278</v>
      </c>
      <c r="N40" s="200">
        <v>91.531852797865412</v>
      </c>
      <c r="O40" s="120"/>
      <c r="P40" s="113">
        <v>348</v>
      </c>
      <c r="Q40" s="251">
        <v>72.165500902535641</v>
      </c>
      <c r="R40" s="198">
        <v>5.1889430913105299</v>
      </c>
      <c r="S40" s="116">
        <v>130.31301171403328</v>
      </c>
      <c r="T40" s="117"/>
      <c r="U40" s="121">
        <v>0.18965517241379309</v>
      </c>
      <c r="V40" s="122">
        <v>0.66385597580395117</v>
      </c>
      <c r="W40" s="201">
        <v>0.72726547698980537</v>
      </c>
      <c r="X40" s="202">
        <v>397</v>
      </c>
      <c r="Y40" s="244">
        <v>61.691852610923121</v>
      </c>
      <c r="Z40" s="243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3.6095292672943131</v>
      </c>
      <c r="I41" s="117"/>
      <c r="J41" s="253">
        <v>23</v>
      </c>
      <c r="K41" s="254" t="s">
        <v>21</v>
      </c>
      <c r="L41" s="255">
        <v>5</v>
      </c>
      <c r="M41" s="147">
        <v>33.981471551371271</v>
      </c>
      <c r="N41" s="148">
        <v>38.071323168235779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0.5</v>
      </c>
      <c r="V41" s="150">
        <v>0.88591163562038144</v>
      </c>
      <c r="W41" s="151">
        <v>0.87914553294828679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1.5050000000000026</v>
      </c>
      <c r="I42" s="117"/>
      <c r="J42" s="253">
        <v>11</v>
      </c>
      <c r="K42" s="254" t="s">
        <v>21</v>
      </c>
      <c r="L42" s="255">
        <v>5</v>
      </c>
      <c r="M42" s="147">
        <v>47.15</v>
      </c>
      <c r="N42" s="148">
        <v>48.515000000000001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0.13253012048192772</v>
      </c>
      <c r="V42" s="150">
        <v>0.64523042463275182</v>
      </c>
      <c r="W42" s="151">
        <v>0.87865298836987693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24</v>
      </c>
      <c r="F43" s="254">
        <v>19.674867228528704</v>
      </c>
      <c r="G43" s="255">
        <v>5.6641635936976202</v>
      </c>
      <c r="H43" s="147">
        <v>2.6746000000000008</v>
      </c>
      <c r="I43" s="117"/>
      <c r="J43" s="253">
        <v>67</v>
      </c>
      <c r="K43" s="254">
        <v>20.810597172162886</v>
      </c>
      <c r="L43" s="255">
        <v>5.6641635936976202</v>
      </c>
      <c r="M43" s="147">
        <v>7.8976000000000006</v>
      </c>
      <c r="N43" s="148">
        <v>2.2815296296296297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0.6767676767676768</v>
      </c>
      <c r="V43" s="150">
        <v>0.77119642763669483</v>
      </c>
      <c r="W43" s="151">
        <v>0.1206300901093597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2.6640000000000001</v>
      </c>
      <c r="O44" s="120"/>
      <c r="P44" s="262">
        <v>120</v>
      </c>
      <c r="Q44" s="263">
        <v>14.399999999999999</v>
      </c>
      <c r="R44" s="264">
        <v>5</v>
      </c>
      <c r="S44" s="265">
        <v>8.6399999999999988</v>
      </c>
      <c r="T44" s="117"/>
      <c r="U44" s="266">
        <v>-0.29166666666666669</v>
      </c>
      <c r="V44" s="229">
        <v>-0.29166666666666669</v>
      </c>
      <c r="W44" s="267">
        <v>0.31623931623931634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-3.1669299999999989</v>
      </c>
      <c r="I46" s="117"/>
      <c r="J46" s="274"/>
      <c r="K46" s="275"/>
      <c r="L46" s="276"/>
      <c r="M46" s="199">
        <v>-9.115949999999998</v>
      </c>
      <c r="N46" s="200">
        <v>-15.453560000000007</v>
      </c>
      <c r="O46" s="120"/>
      <c r="P46" s="274"/>
      <c r="Q46" s="275"/>
      <c r="R46" s="276"/>
      <c r="S46" s="116">
        <v>-13.222639101111001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-1.4060799999999993</v>
      </c>
      <c r="I47" s="117"/>
      <c r="J47" s="278"/>
      <c r="K47" s="279"/>
      <c r="L47" s="280"/>
      <c r="M47" s="203">
        <v>-17.050799999999999</v>
      </c>
      <c r="N47" s="204">
        <v>-19.109240000000007</v>
      </c>
      <c r="O47" s="120"/>
      <c r="P47" s="281"/>
      <c r="Q47" s="282"/>
      <c r="R47" s="283"/>
      <c r="S47" s="135">
        <v>-27.098335488623228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-1.7608499999999996</v>
      </c>
      <c r="I48" s="117"/>
      <c r="J48" s="219"/>
      <c r="K48" s="220"/>
      <c r="L48" s="221"/>
      <c r="M48" s="286">
        <v>7.9348500000000008</v>
      </c>
      <c r="N48" s="225">
        <v>3.6556800000000003</v>
      </c>
      <c r="O48" s="120"/>
      <c r="P48" s="287"/>
      <c r="Q48" s="288"/>
      <c r="R48" s="289"/>
      <c r="S48" s="265">
        <v>13.875696387512226</v>
      </c>
      <c r="T48" s="117"/>
      <c r="U48" s="228"/>
      <c r="V48" s="229">
        <v>0.57185237975811898</v>
      </c>
      <c r="W48" s="230">
        <v>0.37279180046673205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36.085268288232854</v>
      </c>
      <c r="I50" s="297"/>
      <c r="J50" s="293"/>
      <c r="K50" s="298"/>
      <c r="L50" s="295"/>
      <c r="M50" s="296">
        <v>349.33273663530196</v>
      </c>
      <c r="N50" s="299">
        <v>322.43882789888335</v>
      </c>
      <c r="O50" s="300"/>
      <c r="P50" s="293"/>
      <c r="Q50" s="294"/>
      <c r="R50" s="301"/>
      <c r="S50" s="296">
        <v>1290.7905050280956</v>
      </c>
      <c r="T50" s="302"/>
      <c r="U50" s="303"/>
      <c r="V50" s="304">
        <v>0.2706347275367495</v>
      </c>
      <c r="W50" s="305">
        <v>0.21670862857697695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39.047377938144287</v>
      </c>
      <c r="F53" s="321"/>
      <c r="G53" s="322"/>
      <c r="H53" s="323">
        <v>1.5264889118179874</v>
      </c>
      <c r="I53" s="117"/>
      <c r="J53" s="320">
        <v>-197.48953237113409</v>
      </c>
      <c r="K53" s="321"/>
      <c r="L53" s="322"/>
      <c r="M53" s="324">
        <v>-2.9167545439305487</v>
      </c>
      <c r="N53" s="325">
        <v>6.1585102055184882</v>
      </c>
      <c r="O53" s="120"/>
      <c r="P53" s="320">
        <v>211.34020618556701</v>
      </c>
      <c r="Q53" s="321"/>
      <c r="R53" s="322"/>
      <c r="S53" s="326">
        <v>8.6358762886597944</v>
      </c>
      <c r="T53" s="117"/>
      <c r="U53" s="327">
        <v>-0.93446266536585398</v>
      </c>
      <c r="V53" s="328">
        <v>-0.33774853256764303</v>
      </c>
      <c r="W53" s="329">
        <v>0.68386419723232317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3">
        <v>0.64432989690721643</v>
      </c>
      <c r="I54" s="117"/>
      <c r="J54" s="143">
        <v>77.319587628865975</v>
      </c>
      <c r="K54" s="144">
        <v>0.01</v>
      </c>
      <c r="L54" s="145">
        <v>5</v>
      </c>
      <c r="M54" s="330">
        <v>3.8659793814432986</v>
      </c>
      <c r="N54" s="331">
        <v>3.7522741055184881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0.74999999999999989</v>
      </c>
      <c r="V54" s="150">
        <v>0.74999999999999989</v>
      </c>
      <c r="W54" s="151">
        <v>0.75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26.556600000000003</v>
      </c>
      <c r="F55" s="144">
        <v>2.9746815357505922E-3</v>
      </c>
      <c r="G55" s="145">
        <v>5.36</v>
      </c>
      <c r="H55" s="332">
        <v>0.42342621232360406</v>
      </c>
      <c r="I55" s="117"/>
      <c r="J55" s="143">
        <v>-41.641670000000005</v>
      </c>
      <c r="K55" s="144">
        <v>2.9746815357505922E-3</v>
      </c>
      <c r="L55" s="145">
        <v>5.36</v>
      </c>
      <c r="M55" s="330">
        <v>-0.66394698880615188</v>
      </c>
      <c r="N55" s="331">
        <v>2.2929466000000001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-0.44880466555555565</v>
      </c>
      <c r="V55" s="150">
        <v>-0.22250849196447184</v>
      </c>
      <c r="W55" s="151">
        <v>0.57288923384848489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-0.39582000000004314</v>
      </c>
      <c r="F56" s="333" t="s">
        <v>21</v>
      </c>
      <c r="G56" s="259">
        <v>5.36</v>
      </c>
      <c r="H56" s="334">
        <v>0.45873280258716687</v>
      </c>
      <c r="I56" s="117"/>
      <c r="J56" s="262">
        <v>-233.16745000000006</v>
      </c>
      <c r="K56" s="333" t="s">
        <v>21</v>
      </c>
      <c r="L56" s="259">
        <v>5.36</v>
      </c>
      <c r="M56" s="334">
        <v>-6.1187869365676955</v>
      </c>
      <c r="N56" s="335">
        <v>0.11328950000000004</v>
      </c>
      <c r="O56" s="120"/>
      <c r="P56" s="262">
        <v>15.463917525773198</v>
      </c>
      <c r="Q56" s="333">
        <v>6.0000000000000001E-3</v>
      </c>
      <c r="R56" s="259">
        <v>5.36</v>
      </c>
      <c r="S56" s="265">
        <v>0.49731958762886608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93</v>
      </c>
      <c r="F58" s="336">
        <v>6.6183412909414747E-3</v>
      </c>
      <c r="G58" s="337">
        <v>7.618924731182795</v>
      </c>
      <c r="H58" s="326">
        <v>4.6894919051094908</v>
      </c>
      <c r="I58" s="117"/>
      <c r="J58" s="320">
        <v>598.13698999999997</v>
      </c>
      <c r="K58" s="336">
        <v>1.3635059171276947E-2</v>
      </c>
      <c r="L58" s="337">
        <v>3.0735262493964806</v>
      </c>
      <c r="M58" s="338">
        <v>25.066552877950915</v>
      </c>
      <c r="N58" s="339">
        <v>49.60176929019984</v>
      </c>
      <c r="O58" s="120"/>
      <c r="P58" s="320">
        <v>2114.5480962589609</v>
      </c>
      <c r="Q58" s="336">
        <v>9.0905358773395867E-3</v>
      </c>
      <c r="R58" s="337">
        <v>4.5</v>
      </c>
      <c r="S58" s="326">
        <v>86.500689000309933</v>
      </c>
      <c r="T58" s="117"/>
      <c r="U58" s="327">
        <v>0.28286752666360176</v>
      </c>
      <c r="V58" s="328">
        <v>0.28978443024726774</v>
      </c>
      <c r="W58" s="329">
        <v>0.69117327994251809</v>
      </c>
      <c r="X58" s="124">
        <v>1676.0303214069133</v>
      </c>
      <c r="Y58" s="242">
        <v>9.5151544586858407E-3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716.17199999999991</v>
      </c>
      <c r="G60" s="198">
        <v>5</v>
      </c>
      <c r="H60" s="252">
        <v>3.5808599999999995</v>
      </c>
      <c r="I60" s="117"/>
      <c r="J60" s="113">
        <v>20</v>
      </c>
      <c r="K60" s="251">
        <v>230.43033483947681</v>
      </c>
      <c r="L60" s="198">
        <v>5</v>
      </c>
      <c r="M60" s="199">
        <v>23.043033483947681</v>
      </c>
      <c r="N60" s="340">
        <v>9.3094359571938163</v>
      </c>
      <c r="O60" s="120"/>
      <c r="P60" s="113">
        <v>19</v>
      </c>
      <c r="Q60" s="251">
        <v>273.57094432576781</v>
      </c>
      <c r="R60" s="198">
        <v>5</v>
      </c>
      <c r="S60" s="116">
        <v>25.989239710947938</v>
      </c>
      <c r="T60" s="117"/>
      <c r="U60" s="121">
        <v>1.0526315789473684</v>
      </c>
      <c r="V60" s="122">
        <v>0.88663745997312993</v>
      </c>
      <c r="W60" s="201">
        <v>0.43674092728071096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11</v>
      </c>
      <c r="K61" s="256">
        <v>226.75636363636363</v>
      </c>
      <c r="L61" s="145">
        <v>5</v>
      </c>
      <c r="M61" s="341">
        <v>12.4716</v>
      </c>
      <c r="N61" s="342">
        <v>4.3163999999999998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1.375</v>
      </c>
      <c r="V61" s="150">
        <v>1.529281930547381</v>
      </c>
      <c r="W61" s="151">
        <v>0.47047282715322736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6</v>
      </c>
      <c r="K62" s="256">
        <v>130</v>
      </c>
      <c r="L62" s="145">
        <v>5</v>
      </c>
      <c r="M62" s="343">
        <v>3.9</v>
      </c>
      <c r="N62" s="344">
        <v>-1.7650000000000001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0.66666666666666663</v>
      </c>
      <c r="V62" s="150">
        <v>0.83556507766470267</v>
      </c>
      <c r="W62" s="151">
        <v>-0.35584677419354843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0.70739595719381676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4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3.3483599999999996</v>
      </c>
      <c r="I64" s="117"/>
      <c r="J64" s="219"/>
      <c r="K64" s="220"/>
      <c r="L64" s="221"/>
      <c r="M64" s="347">
        <v>6.4061599999999999</v>
      </c>
      <c r="N64" s="335">
        <v>6.0506400000000005</v>
      </c>
      <c r="O64" s="120"/>
      <c r="P64" s="219"/>
      <c r="Q64" s="220"/>
      <c r="R64" s="221"/>
      <c r="S64" s="265">
        <v>12.989690721649485</v>
      </c>
      <c r="T64" s="117"/>
      <c r="U64" s="228"/>
      <c r="V64" s="229">
        <v>0.4931726349206349</v>
      </c>
      <c r="W64" s="267">
        <v>0.86385327792207989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9.7968408169274763</v>
      </c>
      <c r="I66" s="297"/>
      <c r="J66" s="293"/>
      <c r="K66" s="298"/>
      <c r="L66" s="295"/>
      <c r="M66" s="349">
        <v>45.192831817968042</v>
      </c>
      <c r="N66" s="350">
        <v>65.069715452912149</v>
      </c>
      <c r="O66" s="300"/>
      <c r="P66" s="293"/>
      <c r="Q66" s="294"/>
      <c r="R66" s="301"/>
      <c r="S66" s="296">
        <v>121.12580499991768</v>
      </c>
      <c r="T66" s="302"/>
      <c r="U66" s="303"/>
      <c r="V66" s="304">
        <v>0.37310655494094552</v>
      </c>
      <c r="W66" s="305">
        <v>0.63740256198563328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39.666128288232855</v>
      </c>
      <c r="I68" s="297"/>
      <c r="J68" s="293"/>
      <c r="K68" s="298"/>
      <c r="L68" s="295"/>
      <c r="M68" s="296">
        <v>372.37577011924964</v>
      </c>
      <c r="N68" s="299">
        <v>331.74826385607719</v>
      </c>
      <c r="O68" s="300"/>
      <c r="P68" s="293"/>
      <c r="Q68" s="294"/>
      <c r="R68" s="301"/>
      <c r="S68" s="296">
        <v>1316.7797447390435</v>
      </c>
      <c r="T68" s="302"/>
      <c r="U68" s="303"/>
      <c r="V68" s="304">
        <v>0.28279275376691509</v>
      </c>
      <c r="W68" s="305">
        <v>0.21981631490263054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-359.33981943434804</v>
      </c>
      <c r="F13" s="114"/>
      <c r="G13" s="115"/>
      <c r="H13" s="116">
        <v>-16.370524594536302</v>
      </c>
      <c r="I13" s="117"/>
      <c r="J13" s="113">
        <v>-1606.3065166060883</v>
      </c>
      <c r="K13" s="114"/>
      <c r="L13" s="115"/>
      <c r="M13" s="118">
        <v>48.044615866553137</v>
      </c>
      <c r="N13" s="119">
        <v>25.142134257383773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-1.0114457559187264</v>
      </c>
      <c r="V13" s="122">
        <v>0.31874855160539894</v>
      </c>
      <c r="W13" s="123">
        <v>0.1190924337148596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138.82248056565189</v>
      </c>
      <c r="F14" s="133">
        <v>0.01</v>
      </c>
      <c r="G14" s="134">
        <v>5</v>
      </c>
      <c r="H14" s="135">
        <v>6.9411240282825943</v>
      </c>
      <c r="I14" s="117"/>
      <c r="J14" s="132">
        <v>832.93488339391149</v>
      </c>
      <c r="K14" s="133">
        <v>0.01</v>
      </c>
      <c r="L14" s="134">
        <v>5</v>
      </c>
      <c r="M14" s="136">
        <v>41.646744169695573</v>
      </c>
      <c r="N14" s="137">
        <v>28.238536776670564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0.75000000000000011</v>
      </c>
      <c r="V14" s="139">
        <v>0.75000000000000011</v>
      </c>
      <c r="W14" s="140">
        <v>0.74999999999999989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-39.530779999999993</v>
      </c>
      <c r="F15" s="144">
        <v>7.000000000000001E-3</v>
      </c>
      <c r="G15" s="145">
        <v>5.37</v>
      </c>
      <c r="H15" s="146">
        <v>-1.4859620201999999</v>
      </c>
      <c r="I15" s="117"/>
      <c r="J15" s="143">
        <v>-470.96400000000006</v>
      </c>
      <c r="K15" s="144">
        <v>7.000000000000001E-3</v>
      </c>
      <c r="L15" s="145">
        <v>5.37</v>
      </c>
      <c r="M15" s="147">
        <v>-17.703536760000006</v>
      </c>
      <c r="N15" s="148">
        <v>-1.3084886999999998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-0.84814072994696255</v>
      </c>
      <c r="V15" s="150">
        <v>-1.4870153935963772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-117.97538999999986</v>
      </c>
      <c r="F16" s="152"/>
      <c r="G16" s="153"/>
      <c r="H16" s="146">
        <v>-13.999369164147128</v>
      </c>
      <c r="I16" s="117"/>
      <c r="J16" s="143">
        <v>-1468.6514800000004</v>
      </c>
      <c r="K16" s="152"/>
      <c r="L16" s="153"/>
      <c r="M16" s="147">
        <v>9.7701895925813957</v>
      </c>
      <c r="N16" s="148">
        <v>3.964715618791014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 t="s">
        <v>21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-340.65613000000008</v>
      </c>
      <c r="F17" s="152"/>
      <c r="G17" s="153"/>
      <c r="H17" s="146">
        <v>-7.8263174384717695</v>
      </c>
      <c r="I17" s="117"/>
      <c r="J17" s="143">
        <v>-499.62591999999938</v>
      </c>
      <c r="K17" s="152"/>
      <c r="L17" s="153"/>
      <c r="M17" s="147">
        <v>14.331218864276172</v>
      </c>
      <c r="N17" s="148">
        <v>-5.7526294380778005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-1.3231718612975729</v>
      </c>
      <c r="V17" s="150">
        <v>0.1496651928440518</v>
      </c>
      <c r="W17" s="151">
        <v>-3.3408166527400911E-2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401.78053999999997</v>
      </c>
      <c r="F18" s="160">
        <v>7.8310905690719447E-3</v>
      </c>
      <c r="G18" s="161">
        <v>1</v>
      </c>
      <c r="H18" s="162">
        <v>3.1463797976306331</v>
      </c>
      <c r="I18" s="163"/>
      <c r="J18" s="159">
        <v>3755.3719300000002</v>
      </c>
      <c r="K18" s="160">
        <v>4.6099965258250596E-3</v>
      </c>
      <c r="L18" s="161">
        <v>1</v>
      </c>
      <c r="M18" s="164">
        <v>17.312251550480951</v>
      </c>
      <c r="N18" s="165">
        <v>18.167173700690196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0.49545230777430821</v>
      </c>
      <c r="V18" s="170">
        <v>0.44784968971599393</v>
      </c>
      <c r="W18" s="171">
        <v>0.39084935185848946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-349.94406000000004</v>
      </c>
      <c r="F19" s="160">
        <v>4.7840000000000001E-3</v>
      </c>
      <c r="G19" s="161">
        <v>8</v>
      </c>
      <c r="H19" s="162">
        <v>-13.393059064320001</v>
      </c>
      <c r="I19" s="163"/>
      <c r="J19" s="159">
        <v>-216.48225999999943</v>
      </c>
      <c r="K19" s="160">
        <v>4.7840000000000001E-3</v>
      </c>
      <c r="L19" s="161">
        <v>8</v>
      </c>
      <c r="M19" s="164">
        <v>-8.2852090547199779</v>
      </c>
      <c r="N19" s="165">
        <v>-28.879550403199996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-0.35441315726306744</v>
      </c>
      <c r="V19" s="170">
        <v>-0.35441315726306738</v>
      </c>
      <c r="W19" s="171">
        <v>-0.35211218702616748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36.901435971999959</v>
      </c>
      <c r="F20" s="179">
        <v>2.5999999999999999E-3</v>
      </c>
      <c r="G20" s="180">
        <v>8</v>
      </c>
      <c r="H20" s="181">
        <v>0.76754986821759907</v>
      </c>
      <c r="I20" s="163"/>
      <c r="J20" s="178">
        <v>570.57550329399999</v>
      </c>
      <c r="K20" s="179">
        <v>2.5999999999999999E-3</v>
      </c>
      <c r="L20" s="180">
        <v>8</v>
      </c>
      <c r="M20" s="182">
        <v>11.8679704685152</v>
      </c>
      <c r="N20" s="183">
        <v>10.874487214432001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0.31519329110725647</v>
      </c>
      <c r="V20" s="185">
        <v>0.31519329110725652</v>
      </c>
      <c r="W20" s="186">
        <v>0.25130188560973982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454.74090000000001</v>
      </c>
      <c r="F22" s="197">
        <v>3.6731493943317366E-2</v>
      </c>
      <c r="G22" s="198">
        <v>2.5159780555805371</v>
      </c>
      <c r="H22" s="116">
        <v>42.025167992649358</v>
      </c>
      <c r="I22" s="117"/>
      <c r="J22" s="113">
        <v>2303.7603799999997</v>
      </c>
      <c r="K22" s="197">
        <v>3.8250116449129776E-2</v>
      </c>
      <c r="L22" s="198">
        <v>2.5006644649689767</v>
      </c>
      <c r="M22" s="199">
        <v>220.35630907164079</v>
      </c>
      <c r="N22" s="200">
        <v>183.26947932819158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0.39967747595420633</v>
      </c>
      <c r="V22" s="122">
        <v>0.37326515885848643</v>
      </c>
      <c r="W22" s="201">
        <v>0.3018217739352449</v>
      </c>
      <c r="X22" s="202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432.95</v>
      </c>
      <c r="F23" s="133">
        <v>2.8553191974594612E-2</v>
      </c>
      <c r="G23" s="134">
        <v>2.5159780555805371</v>
      </c>
      <c r="H23" s="135">
        <v>31.102783555742423</v>
      </c>
      <c r="I23" s="117"/>
      <c r="J23" s="132">
        <v>2148.6549999999997</v>
      </c>
      <c r="K23" s="133">
        <v>3.0011813598517741E-2</v>
      </c>
      <c r="L23" s="134">
        <v>2.5006644649689767</v>
      </c>
      <c r="M23" s="203">
        <v>161.25543141449054</v>
      </c>
      <c r="N23" s="204">
        <v>130.21072087032448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0.41004520956559887</v>
      </c>
      <c r="V23" s="139">
        <v>0.36744690185294793</v>
      </c>
      <c r="W23" s="205">
        <v>0.28305529502427601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21.790900000000001</v>
      </c>
      <c r="F24" s="144">
        <v>4.3199999999999975E-2</v>
      </c>
      <c r="G24" s="145">
        <v>1.5800000000000005</v>
      </c>
      <c r="H24" s="146">
        <v>1.4873596703999996</v>
      </c>
      <c r="I24" s="117"/>
      <c r="J24" s="143">
        <v>155.10538</v>
      </c>
      <c r="K24" s="144">
        <v>4.3096051299647428E-2</v>
      </c>
      <c r="L24" s="145">
        <v>1.58</v>
      </c>
      <c r="M24" s="207">
        <v>10.561398473063468</v>
      </c>
      <c r="N24" s="208">
        <v>10.433592542425897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0.29600013984028078</v>
      </c>
      <c r="V24" s="150">
        <v>0.31321166734716543</v>
      </c>
      <c r="W24" s="209">
        <v>0.28098896034625215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2.2189999999999999</v>
      </c>
      <c r="I25" s="117"/>
      <c r="J25" s="210"/>
      <c r="K25" s="152"/>
      <c r="L25" s="212"/>
      <c r="M25" s="214">
        <v>8.8629999999999995</v>
      </c>
      <c r="N25" s="208">
        <v>5.1224291057577762</v>
      </c>
      <c r="O25" s="120"/>
      <c r="P25" s="210"/>
      <c r="Q25" s="152"/>
      <c r="R25" s="155"/>
      <c r="S25" s="213">
        <v>31.440264876299093</v>
      </c>
      <c r="T25" s="117"/>
      <c r="U25" s="215"/>
      <c r="V25" s="150">
        <v>0.28189966066988442</v>
      </c>
      <c r="W25" s="209">
        <v>0.16238925874279322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7.2160247665069299</v>
      </c>
      <c r="I26" s="117"/>
      <c r="J26" s="219"/>
      <c r="K26" s="223"/>
      <c r="L26" s="221"/>
      <c r="M26" s="224">
        <v>39.67647918408678</v>
      </c>
      <c r="N26" s="225">
        <v>37.502736809683434</v>
      </c>
      <c r="O26" s="120"/>
      <c r="P26" s="219"/>
      <c r="Q26" s="223"/>
      <c r="R26" s="226"/>
      <c r="S26" s="227">
        <v>86.334270948450296</v>
      </c>
      <c r="T26" s="117"/>
      <c r="U26" s="228"/>
      <c r="V26" s="229">
        <v>0.45956812686560333</v>
      </c>
      <c r="W26" s="230">
        <v>0.47764185784197943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1104.1369099999999</v>
      </c>
      <c r="F28" s="197">
        <v>3.915976092501752E-4</v>
      </c>
      <c r="G28" s="198">
        <v>7.7397269417431209</v>
      </c>
      <c r="H28" s="116">
        <v>3.3464828124122548</v>
      </c>
      <c r="I28" s="117"/>
      <c r="J28" s="113">
        <v>3284.0935400000003</v>
      </c>
      <c r="K28" s="197">
        <v>2.8783820929014349E-3</v>
      </c>
      <c r="L28" s="198">
        <v>7.8588836780100886</v>
      </c>
      <c r="M28" s="199">
        <v>74.289053197033411</v>
      </c>
      <c r="N28" s="200">
        <v>207.47660987166122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0.29549159078639559</v>
      </c>
      <c r="V28" s="122">
        <v>0.12275242886998922</v>
      </c>
      <c r="W28" s="201">
        <v>0.27227603729782152</v>
      </c>
      <c r="X28" s="202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1104.1369099999999</v>
      </c>
      <c r="F29" s="133">
        <v>-6.4493244433367865E-4</v>
      </c>
      <c r="G29" s="134">
        <v>7.7397269417431209</v>
      </c>
      <c r="H29" s="135">
        <v>-5.5114109206699995</v>
      </c>
      <c r="I29" s="117"/>
      <c r="J29" s="132">
        <v>3284.0935400000003</v>
      </c>
      <c r="K29" s="133">
        <v>1.2312162152894534E-3</v>
      </c>
      <c r="L29" s="134">
        <v>7.8588836780100886</v>
      </c>
      <c r="M29" s="203">
        <v>31.776839892194406</v>
      </c>
      <c r="N29" s="204">
        <v>44.801930443363148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0.29549159078639559</v>
      </c>
      <c r="V29" s="139">
        <v>8.1690634443544574E-2</v>
      </c>
      <c r="W29" s="205">
        <v>8.8056185372617168E-2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2.5952199999999999</v>
      </c>
      <c r="I30" s="117"/>
      <c r="J30" s="210"/>
      <c r="K30" s="154"/>
      <c r="L30" s="212"/>
      <c r="M30" s="214">
        <v>6.1433900000000001</v>
      </c>
      <c r="N30" s="208">
        <v>8.9243199999999998</v>
      </c>
      <c r="O30" s="120"/>
      <c r="P30" s="210"/>
      <c r="Q30" s="154"/>
      <c r="R30" s="155"/>
      <c r="S30" s="213">
        <v>33.341999999999999</v>
      </c>
      <c r="T30" s="117"/>
      <c r="U30" s="215"/>
      <c r="V30" s="150">
        <v>0.18425379401355649</v>
      </c>
      <c r="W30" s="209">
        <v>0.24556491112211767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3.9531337330822542</v>
      </c>
      <c r="I31" s="117"/>
      <c r="J31" s="210"/>
      <c r="K31" s="211"/>
      <c r="L31" s="212"/>
      <c r="M31" s="214">
        <v>29.685923304838997</v>
      </c>
      <c r="N31" s="208">
        <v>142.11654942829807</v>
      </c>
      <c r="O31" s="120"/>
      <c r="P31" s="210"/>
      <c r="Q31" s="154"/>
      <c r="R31" s="155"/>
      <c r="S31" s="213">
        <v>165.85774097024998</v>
      </c>
      <c r="T31" s="117"/>
      <c r="U31" s="215"/>
      <c r="V31" s="150">
        <v>0.17898424958147588</v>
      </c>
      <c r="W31" s="209">
        <v>0.71651580210807764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2.3095400000000001</v>
      </c>
      <c r="I32" s="117"/>
      <c r="J32" s="219"/>
      <c r="K32" s="223"/>
      <c r="L32" s="221"/>
      <c r="M32" s="224">
        <v>6.6828999999999992</v>
      </c>
      <c r="N32" s="225">
        <v>11.63381</v>
      </c>
      <c r="O32" s="120"/>
      <c r="P32" s="219"/>
      <c r="Q32" s="220"/>
      <c r="R32" s="226"/>
      <c r="S32" s="227">
        <v>17.00442</v>
      </c>
      <c r="T32" s="117"/>
      <c r="U32" s="228"/>
      <c r="V32" s="229">
        <v>0.39300958221450655</v>
      </c>
      <c r="W32" s="230">
        <v>0.62768675793469675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1.4679554283377632</v>
      </c>
      <c r="H34" s="116">
        <v>0.21847859322033875</v>
      </c>
      <c r="I34" s="117"/>
      <c r="J34" s="113">
        <v>331.47</v>
      </c>
      <c r="K34" s="197">
        <v>6.0590805128389281E-3</v>
      </c>
      <c r="L34" s="198">
        <v>5.1493131745163376</v>
      </c>
      <c r="M34" s="199">
        <v>10.341898177943531</v>
      </c>
      <c r="N34" s="200">
        <v>19.517021894179301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0.33766283155132826</v>
      </c>
      <c r="V34" s="122">
        <v>0.26007803099316734</v>
      </c>
      <c r="W34" s="201">
        <v>0.42260459161604358</v>
      </c>
      <c r="X34" s="202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1.5844287908944162E-2</v>
      </c>
      <c r="G35" s="134">
        <v>1.4679554283377632</v>
      </c>
      <c r="H35" s="135">
        <v>0</v>
      </c>
      <c r="I35" s="117"/>
      <c r="J35" s="132">
        <v>310.75</v>
      </c>
      <c r="K35" s="133">
        <v>4.948704800965013E-3</v>
      </c>
      <c r="L35" s="134">
        <v>5.1493131745163376</v>
      </c>
      <c r="M35" s="203">
        <v>7.9186653799257325</v>
      </c>
      <c r="N35" s="204">
        <v>14.103303859979301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0.33022929223811137</v>
      </c>
      <c r="V35" s="139">
        <v>0.24933466953984065</v>
      </c>
      <c r="W35" s="205">
        <v>0.40037492299407978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0.50975609021394863</v>
      </c>
      <c r="V36" s="150">
        <v>0.41998644549152286</v>
      </c>
      <c r="W36" s="209">
        <v>0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0.16</v>
      </c>
      <c r="I37" s="117"/>
      <c r="J37" s="210"/>
      <c r="K37" s="154"/>
      <c r="L37" s="212"/>
      <c r="M37" s="214">
        <v>1.04</v>
      </c>
      <c r="N37" s="208">
        <v>0.77</v>
      </c>
      <c r="O37" s="120"/>
      <c r="P37" s="210"/>
      <c r="Q37" s="154"/>
      <c r="R37" s="155"/>
      <c r="S37" s="213">
        <v>2.944979154002147</v>
      </c>
      <c r="T37" s="117"/>
      <c r="U37" s="215"/>
      <c r="V37" s="150">
        <v>0.35314341651168163</v>
      </c>
      <c r="W37" s="209">
        <v>0.23713379242220189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5.8478593220338757E-2</v>
      </c>
      <c r="I38" s="117"/>
      <c r="J38" s="219"/>
      <c r="K38" s="220"/>
      <c r="L38" s="221"/>
      <c r="M38" s="224">
        <v>1.1271656518577984</v>
      </c>
      <c r="N38" s="225">
        <v>4.6437180341999991</v>
      </c>
      <c r="O38" s="120"/>
      <c r="P38" s="219"/>
      <c r="Q38" s="220"/>
      <c r="R38" s="226"/>
      <c r="S38" s="227">
        <v>4.450731895371141</v>
      </c>
      <c r="T38" s="117"/>
      <c r="U38" s="228"/>
      <c r="V38" s="246">
        <v>0.2532539991973175</v>
      </c>
      <c r="W38" s="247">
        <v>0.65125173104903611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37</v>
      </c>
      <c r="F40" s="251" t="s">
        <v>21</v>
      </c>
      <c r="G40" s="198">
        <v>5.8975183698616496</v>
      </c>
      <c r="H40" s="252">
        <v>7.3449089439214079</v>
      </c>
      <c r="I40" s="117"/>
      <c r="J40" s="113">
        <v>-60</v>
      </c>
      <c r="K40" s="251" t="s">
        <v>21</v>
      </c>
      <c r="L40" s="198">
        <v>4.5682936640965464</v>
      </c>
      <c r="M40" s="199">
        <v>75.016102865329515</v>
      </c>
      <c r="N40" s="200">
        <v>13.061686265368932</v>
      </c>
      <c r="O40" s="120"/>
      <c r="P40" s="113">
        <v>637</v>
      </c>
      <c r="Q40" s="251">
        <v>72.137781501392979</v>
      </c>
      <c r="R40" s="198">
        <v>5.1887183837665134</v>
      </c>
      <c r="S40" s="116">
        <v>238.43077724674097</v>
      </c>
      <c r="T40" s="117"/>
      <c r="U40" s="121">
        <v>-9.4191522762951341E-2</v>
      </c>
      <c r="V40" s="122">
        <v>0.31462424327753136</v>
      </c>
      <c r="W40" s="201">
        <v>5.3890489722642022E-2</v>
      </c>
      <c r="X40" s="202">
        <v>779</v>
      </c>
      <c r="Y40" s="244">
        <v>60.549279768438275</v>
      </c>
      <c r="Z40" s="243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-0.14544105607860303</v>
      </c>
      <c r="I41" s="117"/>
      <c r="J41" s="253">
        <v>-24</v>
      </c>
      <c r="K41" s="254" t="s">
        <v>21</v>
      </c>
      <c r="L41" s="255">
        <v>5</v>
      </c>
      <c r="M41" s="147">
        <v>23.253502865329502</v>
      </c>
      <c r="N41" s="148">
        <v>-1.8809711420384758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-0.2857142857142857</v>
      </c>
      <c r="V41" s="150">
        <v>0.33198247091397914</v>
      </c>
      <c r="W41" s="151">
        <v>-2.1948795463665891E-2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2.9100000000000108</v>
      </c>
      <c r="I42" s="117"/>
      <c r="J42" s="253">
        <v>-36</v>
      </c>
      <c r="K42" s="254" t="s">
        <v>21</v>
      </c>
      <c r="L42" s="255">
        <v>5</v>
      </c>
      <c r="M42" s="147">
        <v>51.360000000000007</v>
      </c>
      <c r="N42" s="148">
        <v>11.49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-0.23684210526315788</v>
      </c>
      <c r="V42" s="150">
        <v>0.38378912102451107</v>
      </c>
      <c r="W42" s="151">
        <v>0.11147939705359777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50</v>
      </c>
      <c r="F43" s="254">
        <v>19.223844473905373</v>
      </c>
      <c r="G43" s="255">
        <v>5.6641635936976202</v>
      </c>
      <c r="H43" s="147">
        <v>5.44435</v>
      </c>
      <c r="I43" s="117"/>
      <c r="J43" s="253">
        <v>39</v>
      </c>
      <c r="K43" s="254">
        <v>14.534021760013403</v>
      </c>
      <c r="L43" s="255">
        <v>5.6641635936976202</v>
      </c>
      <c r="M43" s="147">
        <v>3.2105999999999999</v>
      </c>
      <c r="N43" s="148">
        <v>4.8926574074074072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0.21546961325966851</v>
      </c>
      <c r="V43" s="150">
        <v>0.17147969269527494</v>
      </c>
      <c r="W43" s="151">
        <v>0.13206235381053455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-39</v>
      </c>
      <c r="K44" s="258">
        <v>14.399999999999999</v>
      </c>
      <c r="L44" s="259">
        <v>5</v>
      </c>
      <c r="M44" s="260">
        <v>-2.8079999999999994</v>
      </c>
      <c r="N44" s="261">
        <v>-1.44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-0.17727272727272728</v>
      </c>
      <c r="V44" s="229">
        <v>-0.17727272727272725</v>
      </c>
      <c r="W44" s="267">
        <v>-8.695652173913046E-2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0.4227799999999986</v>
      </c>
      <c r="I46" s="117"/>
      <c r="J46" s="274"/>
      <c r="K46" s="275"/>
      <c r="L46" s="276"/>
      <c r="M46" s="199">
        <v>-5.9121000000000006</v>
      </c>
      <c r="N46" s="200">
        <v>-11.836720000000001</v>
      </c>
      <c r="O46" s="120"/>
      <c r="P46" s="274"/>
      <c r="Q46" s="275"/>
      <c r="R46" s="276"/>
      <c r="S46" s="116">
        <v>-17.154054005107266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-2.9269300000000005</v>
      </c>
      <c r="I47" s="117"/>
      <c r="J47" s="278"/>
      <c r="K47" s="279"/>
      <c r="L47" s="280"/>
      <c r="M47" s="203">
        <v>-16.16094</v>
      </c>
      <c r="N47" s="204">
        <v>-23.158520000000003</v>
      </c>
      <c r="O47" s="120"/>
      <c r="P47" s="281"/>
      <c r="Q47" s="282"/>
      <c r="R47" s="283"/>
      <c r="S47" s="135">
        <v>-35.155335244784844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3.3497099999999991</v>
      </c>
      <c r="I48" s="117"/>
      <c r="J48" s="219"/>
      <c r="K48" s="220"/>
      <c r="L48" s="221"/>
      <c r="M48" s="286">
        <v>10.24884</v>
      </c>
      <c r="N48" s="225">
        <v>11.321800000000001</v>
      </c>
      <c r="O48" s="120"/>
      <c r="P48" s="287"/>
      <c r="Q48" s="288"/>
      <c r="R48" s="289"/>
      <c r="S48" s="265">
        <v>18.001281239677578</v>
      </c>
      <c r="T48" s="117"/>
      <c r="U48" s="228"/>
      <c r="V48" s="229">
        <v>0.56933947442640853</v>
      </c>
      <c r="W48" s="230">
        <v>1.0166550139282708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36.987293747667053</v>
      </c>
      <c r="I50" s="297"/>
      <c r="J50" s="293"/>
      <c r="K50" s="298"/>
      <c r="L50" s="295"/>
      <c r="M50" s="296">
        <v>422.13587917850043</v>
      </c>
      <c r="N50" s="299">
        <v>436.63021161678478</v>
      </c>
      <c r="O50" s="300"/>
      <c r="P50" s="293"/>
      <c r="Q50" s="294"/>
      <c r="R50" s="301"/>
      <c r="S50" s="296">
        <v>1607.3122902321456</v>
      </c>
      <c r="T50" s="302"/>
      <c r="U50" s="303"/>
      <c r="V50" s="304">
        <v>0.26263463655686409</v>
      </c>
      <c r="W50" s="305">
        <v>0.23598087321625225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136.1437672469871</v>
      </c>
      <c r="F53" s="321"/>
      <c r="G53" s="322"/>
      <c r="H53" s="323">
        <v>0.68778837716724794</v>
      </c>
      <c r="I53" s="117"/>
      <c r="J53" s="320">
        <v>824.48732348192254</v>
      </c>
      <c r="K53" s="321"/>
      <c r="L53" s="322"/>
      <c r="M53" s="324">
        <v>18.086622907113039</v>
      </c>
      <c r="N53" s="325">
        <v>1.2662196083333412</v>
      </c>
      <c r="O53" s="120"/>
      <c r="P53" s="320">
        <v>166.69086685058807</v>
      </c>
      <c r="Q53" s="321"/>
      <c r="R53" s="322"/>
      <c r="S53" s="326">
        <v>6.8113953826049078</v>
      </c>
      <c r="T53" s="117"/>
      <c r="U53" s="327">
        <v>4.9462057463588858</v>
      </c>
      <c r="V53" s="328">
        <v>2.6553476771151852</v>
      </c>
      <c r="W53" s="329">
        <v>0.1819604474197544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10.164077246987077</v>
      </c>
      <c r="F54" s="144">
        <v>0.01</v>
      </c>
      <c r="G54" s="145">
        <v>5</v>
      </c>
      <c r="H54" s="213">
        <v>0.50820386234935389</v>
      </c>
      <c r="I54" s="117"/>
      <c r="J54" s="143">
        <v>60.984463481922461</v>
      </c>
      <c r="K54" s="144">
        <v>0.01</v>
      </c>
      <c r="L54" s="145">
        <v>5</v>
      </c>
      <c r="M54" s="330">
        <v>3.0492231740961229</v>
      </c>
      <c r="N54" s="331">
        <v>0.41907970833334107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0.75</v>
      </c>
      <c r="V54" s="150">
        <v>0.74999999999999989</v>
      </c>
      <c r="W54" s="151">
        <v>0.10840195122222442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222.6059800000001</v>
      </c>
      <c r="F55" s="144">
        <v>2.9746815357505922E-3</v>
      </c>
      <c r="G55" s="145">
        <v>5.36</v>
      </c>
      <c r="H55" s="332">
        <v>3.5492949757116494</v>
      </c>
      <c r="I55" s="117"/>
      <c r="J55" s="143">
        <v>538.74336000000005</v>
      </c>
      <c r="K55" s="144">
        <v>2.9746815357505922E-3</v>
      </c>
      <c r="L55" s="145">
        <v>5.36</v>
      </c>
      <c r="M55" s="330">
        <v>8.5898820006812571</v>
      </c>
      <c r="N55" s="331">
        <v>1.0139619999999998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7.3617569847619038</v>
      </c>
      <c r="V55" s="150">
        <v>3.6498137622090314</v>
      </c>
      <c r="W55" s="151">
        <v>0.32784771333333323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-96.626290000000068</v>
      </c>
      <c r="F56" s="333" t="s">
        <v>21</v>
      </c>
      <c r="G56" s="259">
        <v>5.36</v>
      </c>
      <c r="H56" s="334">
        <v>-3.3697104608937556</v>
      </c>
      <c r="I56" s="117"/>
      <c r="J56" s="262">
        <v>224.75949999999997</v>
      </c>
      <c r="K56" s="333" t="s">
        <v>21</v>
      </c>
      <c r="L56" s="259">
        <v>5.36</v>
      </c>
      <c r="M56" s="334">
        <v>6.4475177323356574</v>
      </c>
      <c r="N56" s="335">
        <v>-0.16682209999999964</v>
      </c>
      <c r="O56" s="120"/>
      <c r="P56" s="262">
        <v>12.196892696384488</v>
      </c>
      <c r="Q56" s="333">
        <v>6.0000000000000001E-3</v>
      </c>
      <c r="R56" s="259">
        <v>5.36</v>
      </c>
      <c r="S56" s="265">
        <v>0.39225206911572513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1.4679554283377632</v>
      </c>
      <c r="H58" s="326">
        <v>0.21847859322033875</v>
      </c>
      <c r="I58" s="117"/>
      <c r="J58" s="320">
        <v>331.47</v>
      </c>
      <c r="K58" s="336">
        <v>6.0590805128389281E-3</v>
      </c>
      <c r="L58" s="337">
        <v>5.1493131745163376</v>
      </c>
      <c r="M58" s="338">
        <v>10.341898177943531</v>
      </c>
      <c r="N58" s="339">
        <v>19.517021894179301</v>
      </c>
      <c r="O58" s="120"/>
      <c r="P58" s="320">
        <v>981.65971800071566</v>
      </c>
      <c r="Q58" s="336">
        <v>9.0016703582369156E-3</v>
      </c>
      <c r="R58" s="337">
        <v>4.5</v>
      </c>
      <c r="S58" s="326">
        <v>39.764597334310132</v>
      </c>
      <c r="T58" s="117"/>
      <c r="U58" s="327">
        <v>0.33766283155132826</v>
      </c>
      <c r="V58" s="328">
        <v>0.26007803099316734</v>
      </c>
      <c r="W58" s="329">
        <v>0.42260459161604358</v>
      </c>
      <c r="X58" s="124">
        <v>1082.3706905917809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-508.20199999999994</v>
      </c>
      <c r="G60" s="198">
        <v>5</v>
      </c>
      <c r="H60" s="252">
        <v>2.5410099999999995</v>
      </c>
      <c r="I60" s="117"/>
      <c r="J60" s="113">
        <v>-9</v>
      </c>
      <c r="K60" s="251">
        <v>-79.971111111111114</v>
      </c>
      <c r="L60" s="198">
        <v>5</v>
      </c>
      <c r="M60" s="199">
        <v>3.5987</v>
      </c>
      <c r="N60" s="340">
        <v>12.668464494649228</v>
      </c>
      <c r="O60" s="120"/>
      <c r="P60" s="113">
        <v>15</v>
      </c>
      <c r="Q60" s="251">
        <v>269.68185139015236</v>
      </c>
      <c r="R60" s="198">
        <v>5</v>
      </c>
      <c r="S60" s="116">
        <v>20.226138854261428</v>
      </c>
      <c r="T60" s="117"/>
      <c r="U60" s="121">
        <v>-0.6</v>
      </c>
      <c r="V60" s="122">
        <v>0.17792323220612088</v>
      </c>
      <c r="W60" s="201">
        <v>0.81067172931915477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4.4387999999999996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-0.16666666666666666</v>
      </c>
      <c r="V61" s="150">
        <v>-9.8096919756719636E-2</v>
      </c>
      <c r="W61" s="151">
        <v>0.72572101236021191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88.250000000000028</v>
      </c>
      <c r="G62" s="145">
        <v>5</v>
      </c>
      <c r="H62" s="343">
        <v>-0.88250000000000028</v>
      </c>
      <c r="I62" s="117"/>
      <c r="J62" s="143">
        <v>-8</v>
      </c>
      <c r="K62" s="256">
        <v>25.625000000000004</v>
      </c>
      <c r="L62" s="145">
        <v>5</v>
      </c>
      <c r="M62" s="343">
        <v>-1.0250000000000001</v>
      </c>
      <c r="N62" s="344">
        <v>4.0425000000000004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-1.1428571428571428</v>
      </c>
      <c r="V62" s="150">
        <v>-0.27796610169491531</v>
      </c>
      <c r="W62" s="151">
        <v>1.0308555399719495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2.8235099999999997</v>
      </c>
      <c r="I64" s="117"/>
      <c r="J64" s="219"/>
      <c r="K64" s="220"/>
      <c r="L64" s="221"/>
      <c r="M64" s="347">
        <v>5.2237</v>
      </c>
      <c r="N64" s="335">
        <v>4.0987400000000003</v>
      </c>
      <c r="O64" s="120"/>
      <c r="P64" s="219"/>
      <c r="Q64" s="220"/>
      <c r="R64" s="221"/>
      <c r="S64" s="265">
        <v>10.245389864962974</v>
      </c>
      <c r="T64" s="117"/>
      <c r="U64" s="228"/>
      <c r="V64" s="229">
        <v>0.50985858701814057</v>
      </c>
      <c r="W64" s="267">
        <v>0.75729100952381101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3.4472769703875863</v>
      </c>
      <c r="I66" s="297"/>
      <c r="J66" s="293"/>
      <c r="K66" s="298"/>
      <c r="L66" s="295"/>
      <c r="M66" s="349">
        <v>32.027221085056567</v>
      </c>
      <c r="N66" s="350">
        <v>33.451705997161866</v>
      </c>
      <c r="O66" s="300"/>
      <c r="P66" s="293"/>
      <c r="Q66" s="294"/>
      <c r="R66" s="301"/>
      <c r="S66" s="296">
        <v>66.802131571176474</v>
      </c>
      <c r="T66" s="302"/>
      <c r="U66" s="303"/>
      <c r="V66" s="304">
        <v>0.47943411881898013</v>
      </c>
      <c r="W66" s="305">
        <v>0.48643877171906136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39.528303747667053</v>
      </c>
      <c r="I68" s="297"/>
      <c r="J68" s="293"/>
      <c r="K68" s="298"/>
      <c r="L68" s="295"/>
      <c r="M68" s="296">
        <v>425.73457917850044</v>
      </c>
      <c r="N68" s="299">
        <v>449.29867611143402</v>
      </c>
      <c r="O68" s="300"/>
      <c r="P68" s="293"/>
      <c r="Q68" s="294"/>
      <c r="R68" s="301"/>
      <c r="S68" s="296">
        <v>1627.5384290864072</v>
      </c>
      <c r="T68" s="302"/>
      <c r="U68" s="303"/>
      <c r="V68" s="304">
        <v>0.26158189052253578</v>
      </c>
      <c r="W68" s="305">
        <v>0.24079395994726524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168.13318500000003</v>
      </c>
      <c r="F13" s="114"/>
      <c r="G13" s="115"/>
      <c r="H13" s="116">
        <v>5.6169123095464863</v>
      </c>
      <c r="I13" s="117"/>
      <c r="J13" s="113">
        <v>-37.150928333333837</v>
      </c>
      <c r="K13" s="114"/>
      <c r="L13" s="115"/>
      <c r="M13" s="118">
        <v>17.615754116277461</v>
      </c>
      <c r="N13" s="119">
        <v>-18.307100997160937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-8.3092116432833735E-2</v>
      </c>
      <c r="V13" s="122">
        <v>0.41512677131880749</v>
      </c>
      <c r="W13" s="123">
        <v>-0.29926330022787229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26.530545000000004</v>
      </c>
      <c r="F14" s="133">
        <v>0.01</v>
      </c>
      <c r="G14" s="134">
        <v>5</v>
      </c>
      <c r="H14" s="135">
        <v>1.3265272500000003</v>
      </c>
      <c r="I14" s="117"/>
      <c r="J14" s="132">
        <v>134.52514166666614</v>
      </c>
      <c r="K14" s="133">
        <v>0.01</v>
      </c>
      <c r="L14" s="134">
        <v>5</v>
      </c>
      <c r="M14" s="136">
        <v>6.7262570833333069</v>
      </c>
      <c r="N14" s="137">
        <v>8.1825814133977666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0.43025868551465596</v>
      </c>
      <c r="V14" s="139">
        <v>0.43025868551465596</v>
      </c>
      <c r="W14" s="140">
        <v>0.74999999999999989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21.876560000000001</v>
      </c>
      <c r="F15" s="144">
        <v>7.000000000000001E-3</v>
      </c>
      <c r="G15" s="145">
        <v>5.37</v>
      </c>
      <c r="H15" s="146">
        <v>0.82233989040000022</v>
      </c>
      <c r="I15" s="117"/>
      <c r="J15" s="143">
        <v>-92.749920000000017</v>
      </c>
      <c r="K15" s="144">
        <v>7.000000000000001E-3</v>
      </c>
      <c r="L15" s="145">
        <v>5.37</v>
      </c>
      <c r="M15" s="147">
        <v>-3.4864694928000008</v>
      </c>
      <c r="N15" s="148">
        <v>-1.0497367999999998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-0.59329368720788178</v>
      </c>
      <c r="V15" s="150">
        <v>-1.0402010122268786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79.900740000000042</v>
      </c>
      <c r="F16" s="152"/>
      <c r="G16" s="153"/>
      <c r="H16" s="146">
        <v>0.60173283356606078</v>
      </c>
      <c r="I16" s="117"/>
      <c r="J16" s="143">
        <v>-241.3689</v>
      </c>
      <c r="K16" s="152"/>
      <c r="L16" s="153"/>
      <c r="M16" s="147">
        <v>-0.25164988756127205</v>
      </c>
      <c r="N16" s="148">
        <v>-6.1998364960831376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 t="s">
        <v>21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39.825339999999976</v>
      </c>
      <c r="F17" s="152"/>
      <c r="G17" s="153"/>
      <c r="H17" s="146">
        <v>2.866312335580425</v>
      </c>
      <c r="I17" s="117"/>
      <c r="J17" s="143">
        <v>162.44275000000002</v>
      </c>
      <c r="K17" s="152"/>
      <c r="L17" s="153"/>
      <c r="M17" s="147">
        <v>14.627616413305429</v>
      </c>
      <c r="N17" s="148">
        <v>-19.240109114475569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1.5280853216351613</v>
      </c>
      <c r="V17" s="150">
        <v>0.542609346123058</v>
      </c>
      <c r="W17" s="151">
        <v>-0.38560763770999679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107.35369999999999</v>
      </c>
      <c r="F18" s="160">
        <v>7.078660756013308E-3</v>
      </c>
      <c r="G18" s="161">
        <v>1</v>
      </c>
      <c r="H18" s="162">
        <v>0.75992042320282582</v>
      </c>
      <c r="I18" s="163"/>
      <c r="J18" s="159">
        <v>1055.5334300000002</v>
      </c>
      <c r="K18" s="160">
        <v>5.2945797067841111E-3</v>
      </c>
      <c r="L18" s="161">
        <v>1</v>
      </c>
      <c r="M18" s="164">
        <v>5.5886058783102284</v>
      </c>
      <c r="N18" s="165">
        <v>4.8325536746444335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0.49464874490663835</v>
      </c>
      <c r="V18" s="170">
        <v>0.5135210209350819</v>
      </c>
      <c r="W18" s="171">
        <v>0.35879845819982581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65.715949999999978</v>
      </c>
      <c r="F19" s="160">
        <v>4.7840000000000001E-3</v>
      </c>
      <c r="G19" s="161">
        <v>8</v>
      </c>
      <c r="H19" s="162">
        <v>2.5150808383999994</v>
      </c>
      <c r="I19" s="163"/>
      <c r="J19" s="159">
        <v>262.60588000000001</v>
      </c>
      <c r="K19" s="160">
        <v>4.7840000000000001E-3</v>
      </c>
      <c r="L19" s="161">
        <v>8</v>
      </c>
      <c r="M19" s="164">
        <v>10.05045223936</v>
      </c>
      <c r="N19" s="165">
        <v>-25.565082054400001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1.5271016438384237</v>
      </c>
      <c r="V19" s="170">
        <v>1.5271016438384237</v>
      </c>
      <c r="W19" s="171">
        <v>-1.0756962984437319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17.044000671999996</v>
      </c>
      <c r="F20" s="179">
        <v>2.5999999999999999E-3</v>
      </c>
      <c r="G20" s="180">
        <v>8</v>
      </c>
      <c r="H20" s="181">
        <v>0.35451521397759989</v>
      </c>
      <c r="I20" s="163"/>
      <c r="J20" s="178">
        <v>74.781558443999998</v>
      </c>
      <c r="K20" s="179">
        <v>2.5999999999999999E-3</v>
      </c>
      <c r="L20" s="180">
        <v>8</v>
      </c>
      <c r="M20" s="182">
        <v>1.5554564156352</v>
      </c>
      <c r="N20" s="183">
        <v>4.5380512952799998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0.14673523543077804</v>
      </c>
      <c r="V20" s="185">
        <v>0.14673523543077804</v>
      </c>
      <c r="W20" s="186">
        <v>0.36191635983607656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298.59891999999996</v>
      </c>
      <c r="F22" s="197">
        <v>3.9448837594121607E-2</v>
      </c>
      <c r="G22" s="198">
        <v>2.7340980187695516</v>
      </c>
      <c r="H22" s="116">
        <v>32.205980342914707</v>
      </c>
      <c r="I22" s="117"/>
      <c r="J22" s="113">
        <v>856.92160000000001</v>
      </c>
      <c r="K22" s="197">
        <v>4.356090272578194E-2</v>
      </c>
      <c r="L22" s="198">
        <v>2.4553081568294441</v>
      </c>
      <c r="M22" s="199">
        <v>91.652426586237823</v>
      </c>
      <c r="N22" s="200">
        <v>56.896153431165224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0.39396653517124736</v>
      </c>
      <c r="V22" s="122">
        <v>0.41141659588081964</v>
      </c>
      <c r="W22" s="201">
        <v>0.26704729757327933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287.7</v>
      </c>
      <c r="F23" s="133">
        <v>3.3509006483600307E-2</v>
      </c>
      <c r="G23" s="134">
        <v>2.7340980187695516</v>
      </c>
      <c r="H23" s="135">
        <v>26.3581845</v>
      </c>
      <c r="I23" s="117"/>
      <c r="J23" s="132">
        <v>793.70299999999997</v>
      </c>
      <c r="K23" s="133">
        <v>3.6463048538770644E-2</v>
      </c>
      <c r="L23" s="134">
        <v>2.4553081568294441</v>
      </c>
      <c r="M23" s="203">
        <v>71.058658455</v>
      </c>
      <c r="N23" s="204">
        <v>46.419565997399999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0.40139221948837206</v>
      </c>
      <c r="V23" s="139">
        <v>0.42908478632764452</v>
      </c>
      <c r="W23" s="205">
        <v>0.2875878115284215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10.898920000000002</v>
      </c>
      <c r="F24" s="144">
        <v>4.3199999999999995E-2</v>
      </c>
      <c r="G24" s="145">
        <v>1.5799999999999998</v>
      </c>
      <c r="H24" s="146">
        <v>0.74391668351999996</v>
      </c>
      <c r="I24" s="117"/>
      <c r="J24" s="143">
        <v>63.218600000000002</v>
      </c>
      <c r="K24" s="144">
        <v>4.3090564533222818E-2</v>
      </c>
      <c r="L24" s="145">
        <v>1.58</v>
      </c>
      <c r="M24" s="207">
        <v>4.3041177575400003</v>
      </c>
      <c r="N24" s="208">
        <v>2.6855707819399992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0.31970969199999999</v>
      </c>
      <c r="V24" s="150">
        <v>0.33825678883816646</v>
      </c>
      <c r="W24" s="209">
        <v>0.20612793300318891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1.714</v>
      </c>
      <c r="I25" s="117"/>
      <c r="J25" s="210"/>
      <c r="K25" s="152"/>
      <c r="L25" s="212"/>
      <c r="M25" s="214">
        <v>3.8815</v>
      </c>
      <c r="N25" s="208">
        <v>1.3813639178270702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0.32715929844961233</v>
      </c>
      <c r="W25" s="209">
        <v>0.1248056684456279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3.3898791593947095</v>
      </c>
      <c r="I26" s="117"/>
      <c r="J26" s="219"/>
      <c r="K26" s="223"/>
      <c r="L26" s="221"/>
      <c r="M26" s="224">
        <v>12.408150373697818</v>
      </c>
      <c r="N26" s="225">
        <v>6.4096527339981497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0.38086379984528551</v>
      </c>
      <c r="W26" s="230">
        <v>0.23265842165724679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458.66334000000001</v>
      </c>
      <c r="F28" s="197">
        <v>1.1934978519853444E-3</v>
      </c>
      <c r="G28" s="198">
        <v>8.1207160025041478</v>
      </c>
      <c r="H28" s="116">
        <v>4.4453912835122544</v>
      </c>
      <c r="I28" s="117"/>
      <c r="J28" s="113">
        <v>820.75183000000004</v>
      </c>
      <c r="K28" s="197">
        <v>3.0381304028155166E-3</v>
      </c>
      <c r="L28" s="198">
        <v>7.5934122019563448</v>
      </c>
      <c r="M28" s="199">
        <v>18.934561256981439</v>
      </c>
      <c r="N28" s="200">
        <v>23.888384889375065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0.27358394333333336</v>
      </c>
      <c r="V28" s="122">
        <v>0.11590699722587951</v>
      </c>
      <c r="W28" s="201">
        <v>9.4941184110576504E-2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458.66334000000001</v>
      </c>
      <c r="F29" s="133">
        <v>-5.1985276368582357E-4</v>
      </c>
      <c r="G29" s="134">
        <v>8.1207160025041478</v>
      </c>
      <c r="H29" s="135">
        <v>-1.93628244957</v>
      </c>
      <c r="I29" s="117"/>
      <c r="J29" s="132">
        <v>820.75183000000004</v>
      </c>
      <c r="K29" s="133">
        <v>4.7316075682170619E-4</v>
      </c>
      <c r="L29" s="134">
        <v>7.5934122019563448</v>
      </c>
      <c r="M29" s="203">
        <v>2.9488830782699993</v>
      </c>
      <c r="N29" s="204">
        <v>-0.94146989387999969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0.27358394333333336</v>
      </c>
      <c r="V29" s="139">
        <v>2.8084600745428564E-2</v>
      </c>
      <c r="W29" s="205">
        <v>-5.6039874635714264E-3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1.18777</v>
      </c>
      <c r="I30" s="117"/>
      <c r="J30" s="210"/>
      <c r="K30" s="154"/>
      <c r="L30" s="212"/>
      <c r="M30" s="214">
        <v>2.8040800000000004</v>
      </c>
      <c r="N30" s="208">
        <v>1.2983500000000001</v>
      </c>
      <c r="O30" s="120"/>
      <c r="P30" s="210"/>
      <c r="Q30" s="154"/>
      <c r="R30" s="155"/>
      <c r="S30" s="213">
        <v>9</v>
      </c>
      <c r="T30" s="117"/>
      <c r="U30" s="215"/>
      <c r="V30" s="150">
        <v>0.31156444444444448</v>
      </c>
      <c r="W30" s="209">
        <v>0.10819583333333334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3.9531337330822542</v>
      </c>
      <c r="I31" s="117"/>
      <c r="J31" s="210"/>
      <c r="K31" s="211"/>
      <c r="L31" s="212"/>
      <c r="M31" s="214">
        <v>11.113388178711439</v>
      </c>
      <c r="N31" s="208">
        <v>22.778074783255061</v>
      </c>
      <c r="O31" s="120"/>
      <c r="P31" s="210"/>
      <c r="Q31" s="154"/>
      <c r="R31" s="155"/>
      <c r="S31" s="213">
        <v>44.769949874999988</v>
      </c>
      <c r="T31" s="117"/>
      <c r="U31" s="215"/>
      <c r="V31" s="150">
        <v>0.24823320574940541</v>
      </c>
      <c r="W31" s="209">
        <v>0.34779690338788716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1.2407699999999999</v>
      </c>
      <c r="I32" s="117"/>
      <c r="J32" s="219"/>
      <c r="K32" s="223"/>
      <c r="L32" s="221"/>
      <c r="M32" s="224">
        <v>2.0682099999999997</v>
      </c>
      <c r="N32" s="225">
        <v>0.75343000000000004</v>
      </c>
      <c r="O32" s="120"/>
      <c r="P32" s="219"/>
      <c r="Q32" s="220"/>
      <c r="R32" s="226"/>
      <c r="S32" s="227">
        <v>4.59</v>
      </c>
      <c r="T32" s="117"/>
      <c r="U32" s="228"/>
      <c r="V32" s="229">
        <v>0.45059041394335508</v>
      </c>
      <c r="W32" s="230">
        <v>0.12310947712418303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0.21847859322033875</v>
      </c>
      <c r="I34" s="117"/>
      <c r="J34" s="113">
        <v>140</v>
      </c>
      <c r="K34" s="197">
        <v>1.7475888890493757E-2</v>
      </c>
      <c r="L34" s="198">
        <v>2.9828571428571427</v>
      </c>
      <c r="M34" s="199">
        <v>7.2979312006701926</v>
      </c>
      <c r="N34" s="200">
        <v>2.7579210508114373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0.28525911111963625</v>
      </c>
      <c r="V34" s="122">
        <v>0.3677240772780197</v>
      </c>
      <c r="W34" s="201">
        <v>0.11279994911914953</v>
      </c>
      <c r="X34" s="202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140</v>
      </c>
      <c r="K35" s="133">
        <v>1.5085536398467434E-2</v>
      </c>
      <c r="L35" s="134">
        <v>2.9828571428571427</v>
      </c>
      <c r="M35" s="203">
        <v>6.2997199999999998</v>
      </c>
      <c r="N35" s="204">
        <v>2.3758418416114373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0.2985033805533181</v>
      </c>
      <c r="V35" s="139">
        <v>0.39798681831520616</v>
      </c>
      <c r="W35" s="205">
        <v>0.12740015125399684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0.16</v>
      </c>
      <c r="I37" s="117"/>
      <c r="J37" s="210"/>
      <c r="K37" s="154"/>
      <c r="L37" s="212"/>
      <c r="M37" s="214">
        <v>0.44000000000000006</v>
      </c>
      <c r="N37" s="208">
        <v>0.27</v>
      </c>
      <c r="O37" s="120"/>
      <c r="P37" s="210"/>
      <c r="Q37" s="154"/>
      <c r="R37" s="155"/>
      <c r="S37" s="213">
        <v>1.4723456101069252</v>
      </c>
      <c r="T37" s="117"/>
      <c r="U37" s="215"/>
      <c r="V37" s="150">
        <v>0.29884287831580941</v>
      </c>
      <c r="W37" s="209">
        <v>0.15706264173418566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5.8478593220338757E-2</v>
      </c>
      <c r="I38" s="117"/>
      <c r="J38" s="219"/>
      <c r="K38" s="220"/>
      <c r="L38" s="221"/>
      <c r="M38" s="224">
        <v>0.5582112006701927</v>
      </c>
      <c r="N38" s="225">
        <v>0.11207920919999999</v>
      </c>
      <c r="O38" s="120"/>
      <c r="P38" s="219"/>
      <c r="Q38" s="220"/>
      <c r="R38" s="226"/>
      <c r="S38" s="227">
        <v>2.2182713601855704</v>
      </c>
      <c r="T38" s="117"/>
      <c r="U38" s="228"/>
      <c r="V38" s="246">
        <v>0.25164243234132333</v>
      </c>
      <c r="W38" s="247">
        <v>2.9690295433413658E-2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25</v>
      </c>
      <c r="F40" s="251" t="s">
        <v>21</v>
      </c>
      <c r="G40" s="198">
        <v>5.5844639624539063</v>
      </c>
      <c r="H40" s="252">
        <v>5.2395235775685629</v>
      </c>
      <c r="I40" s="117"/>
      <c r="J40" s="113">
        <v>-9</v>
      </c>
      <c r="K40" s="251" t="s">
        <v>21</v>
      </c>
      <c r="L40" s="198">
        <v>2.1219577606436468</v>
      </c>
      <c r="M40" s="199">
        <v>-1.9420170691772423</v>
      </c>
      <c r="N40" s="200">
        <v>-8.7021672101696463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-3.7344398340248962E-2</v>
      </c>
      <c r="V40" s="122">
        <v>-2.1582561173569745E-2</v>
      </c>
      <c r="W40" s="201">
        <v>-0.10148945187465853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0.67682357756856248</v>
      </c>
      <c r="I41" s="117"/>
      <c r="J41" s="253">
        <v>-21</v>
      </c>
      <c r="K41" s="254" t="s">
        <v>21</v>
      </c>
      <c r="L41" s="255">
        <v>5</v>
      </c>
      <c r="M41" s="147">
        <v>-6.5031170691772422</v>
      </c>
      <c r="N41" s="148">
        <v>-10.103206099058534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-0.65625</v>
      </c>
      <c r="V41" s="150">
        <v>-0.24371241292764587</v>
      </c>
      <c r="W41" s="151">
        <v>-0.33581623244325171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2.0700000000000003</v>
      </c>
      <c r="I42" s="117"/>
      <c r="J42" s="253">
        <v>-11</v>
      </c>
      <c r="K42" s="254" t="s">
        <v>21</v>
      </c>
      <c r="L42" s="255">
        <v>5</v>
      </c>
      <c r="M42" s="147">
        <v>1.64</v>
      </c>
      <c r="N42" s="148">
        <v>-2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-0.19298245614035087</v>
      </c>
      <c r="V42" s="150">
        <v>3.2679862849439148E-2</v>
      </c>
      <c r="W42" s="151">
        <v>-5.4332865404712584E-2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22</v>
      </c>
      <c r="F43" s="254">
        <v>21.159346480273669</v>
      </c>
      <c r="G43" s="255">
        <v>5.6641635936976202</v>
      </c>
      <c r="H43" s="147">
        <v>2.6367000000000003</v>
      </c>
      <c r="I43" s="117"/>
      <c r="J43" s="253">
        <v>39</v>
      </c>
      <c r="K43" s="254">
        <v>18.438461356354136</v>
      </c>
      <c r="L43" s="255">
        <v>5.6641635936976202</v>
      </c>
      <c r="M43" s="147">
        <v>4.0731000000000002</v>
      </c>
      <c r="N43" s="148">
        <v>2.8970388888888889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0.56521739130434778</v>
      </c>
      <c r="V43" s="150">
        <v>0.57066475665932492</v>
      </c>
      <c r="W43" s="151">
        <v>0.22255990318219163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0.50399999999999989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-0.19277108433734941</v>
      </c>
      <c r="V44" s="229">
        <v>-0.19277108433734941</v>
      </c>
      <c r="W44" s="267">
        <v>8.6419753086419748E-2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-0.67454000000000081</v>
      </c>
      <c r="I46" s="117"/>
      <c r="J46" s="274"/>
      <c r="K46" s="275"/>
      <c r="L46" s="276"/>
      <c r="M46" s="199">
        <v>-2.4592100000000006</v>
      </c>
      <c r="N46" s="200">
        <v>-1.3869799999999994</v>
      </c>
      <c r="O46" s="120"/>
      <c r="P46" s="274"/>
      <c r="Q46" s="275"/>
      <c r="R46" s="276"/>
      <c r="S46" s="116">
        <v>-4.8293735326642713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-0.67454000000000081</v>
      </c>
      <c r="I47" s="117"/>
      <c r="J47" s="278"/>
      <c r="K47" s="279"/>
      <c r="L47" s="280"/>
      <c r="M47" s="203">
        <v>-4.1885600000000007</v>
      </c>
      <c r="N47" s="204">
        <v>-5.2462200000000001</v>
      </c>
      <c r="O47" s="120"/>
      <c r="P47" s="281"/>
      <c r="Q47" s="282"/>
      <c r="R47" s="283"/>
      <c r="S47" s="135">
        <v>-9.8972665885600808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1.7293499999999999</v>
      </c>
      <c r="N48" s="225">
        <v>3.8592400000000007</v>
      </c>
      <c r="O48" s="120"/>
      <c r="P48" s="287"/>
      <c r="Q48" s="288"/>
      <c r="R48" s="289"/>
      <c r="S48" s="265">
        <v>5.0678930558958095</v>
      </c>
      <c r="T48" s="117"/>
      <c r="U48" s="228"/>
      <c r="V48" s="229">
        <v>0.34123648248420213</v>
      </c>
      <c r="W48" s="230">
        <v>1.1959465486010303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47.051746106762344</v>
      </c>
      <c r="I50" s="297"/>
      <c r="J50" s="293"/>
      <c r="K50" s="298"/>
      <c r="L50" s="295"/>
      <c r="M50" s="296">
        <v>131.09944609098969</v>
      </c>
      <c r="N50" s="299">
        <v>55.146211164021146</v>
      </c>
      <c r="O50" s="300"/>
      <c r="P50" s="293"/>
      <c r="Q50" s="294"/>
      <c r="R50" s="301"/>
      <c r="S50" s="296">
        <v>533.56507213985333</v>
      </c>
      <c r="T50" s="302"/>
      <c r="U50" s="303"/>
      <c r="V50" s="304">
        <v>0.24570470020688887</v>
      </c>
      <c r="W50" s="305">
        <v>8.744433742591734E-2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109.70559620589515</v>
      </c>
      <c r="F53" s="321"/>
      <c r="G53" s="322"/>
      <c r="H53" s="323">
        <v>-0.9072192967998447</v>
      </c>
      <c r="I53" s="117"/>
      <c r="J53" s="320">
        <v>281.41125723537095</v>
      </c>
      <c r="K53" s="321"/>
      <c r="L53" s="322"/>
      <c r="M53" s="324">
        <v>4.1279973212109482</v>
      </c>
      <c r="N53" s="325">
        <v>-0.7503172499999986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3.1513485017560972</v>
      </c>
      <c r="V53" s="328">
        <v>1.1312799458496401</v>
      </c>
      <c r="W53" s="329">
        <v>-0.20366636135802449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3">
        <v>-9.0750689705241777E-2</v>
      </c>
      <c r="I54" s="117"/>
      <c r="J54" s="143">
        <v>-10.890082764629012</v>
      </c>
      <c r="K54" s="144">
        <v>0.01</v>
      </c>
      <c r="L54" s="145">
        <v>5</v>
      </c>
      <c r="M54" s="330">
        <v>-0.54450413823145061</v>
      </c>
      <c r="N54" s="331">
        <v>-0.44086274999999886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-0.25</v>
      </c>
      <c r="V54" s="150">
        <v>-0.25</v>
      </c>
      <c r="W54" s="151">
        <v>-0.21540227399999984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257.05770000000007</v>
      </c>
      <c r="F55" s="144">
        <v>2.9746815357505922E-3</v>
      </c>
      <c r="G55" s="145">
        <v>5.36</v>
      </c>
      <c r="H55" s="332">
        <v>4.0986032948350815</v>
      </c>
      <c r="I55" s="117"/>
      <c r="J55" s="143">
        <v>298.35366000000005</v>
      </c>
      <c r="K55" s="144">
        <v>2.9746815357505922E-3</v>
      </c>
      <c r="L55" s="145">
        <v>5.36</v>
      </c>
      <c r="M55" s="330">
        <v>4.7570381820972703</v>
      </c>
      <c r="N55" s="331">
        <v>0.15862600000000004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7.6102283571111107</v>
      </c>
      <c r="V55" s="150">
        <v>3.7730009627906638</v>
      </c>
      <c r="W55" s="151">
        <v>9.6879360740740744E-2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-145.53709000000009</v>
      </c>
      <c r="F56" s="333" t="s">
        <v>21</v>
      </c>
      <c r="G56" s="259">
        <v>5.36</v>
      </c>
      <c r="H56" s="334">
        <v>-4.915071901929684</v>
      </c>
      <c r="I56" s="117"/>
      <c r="J56" s="262">
        <v>-6.0523200000000692</v>
      </c>
      <c r="K56" s="333" t="s">
        <v>21</v>
      </c>
      <c r="L56" s="259">
        <v>5.36</v>
      </c>
      <c r="M56" s="334">
        <v>-8.4536722654870625E-2</v>
      </c>
      <c r="N56" s="335">
        <v>-0.46808049999999979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0.21847859322033875</v>
      </c>
      <c r="I58" s="117"/>
      <c r="J58" s="320">
        <v>140</v>
      </c>
      <c r="K58" s="336">
        <v>1.7475888890493757E-2</v>
      </c>
      <c r="L58" s="337">
        <v>2.9828571428571427</v>
      </c>
      <c r="M58" s="338">
        <v>7.2979312006701926</v>
      </c>
      <c r="N58" s="339">
        <v>2.7579210508114373</v>
      </c>
      <c r="O58" s="120"/>
      <c r="P58" s="320">
        <v>490.7818700356417</v>
      </c>
      <c r="Q58" s="336">
        <v>8.9862122688476199E-3</v>
      </c>
      <c r="R58" s="337">
        <v>4.5</v>
      </c>
      <c r="S58" s="326">
        <v>19.846215278290178</v>
      </c>
      <c r="T58" s="117"/>
      <c r="U58" s="327">
        <v>0.28525911111963625</v>
      </c>
      <c r="V58" s="328">
        <v>0.3677240772780197</v>
      </c>
      <c r="W58" s="329">
        <v>0.11279994911914953</v>
      </c>
      <c r="X58" s="124">
        <v>573.01977737211928</v>
      </c>
      <c r="Y58" s="242">
        <v>9.4818002216049291E-3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1.5479499999999997</v>
      </c>
      <c r="I60" s="117"/>
      <c r="J60" s="113">
        <v>-5</v>
      </c>
      <c r="K60" s="251">
        <v>-21.643999999999988</v>
      </c>
      <c r="L60" s="198">
        <v>5</v>
      </c>
      <c r="M60" s="199">
        <v>0.54109999999999969</v>
      </c>
      <c r="N60" s="340">
        <v>7.4975244946492268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-0.625</v>
      </c>
      <c r="V60" s="122">
        <v>5.1070169657189766E-2</v>
      </c>
      <c r="W60" s="201">
        <v>0.92687932502010939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0.66666666666666663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-4</v>
      </c>
      <c r="K62" s="256">
        <v>88.250000000000014</v>
      </c>
      <c r="L62" s="145">
        <v>5</v>
      </c>
      <c r="M62" s="343">
        <v>-1.7650000000000001</v>
      </c>
      <c r="N62" s="344">
        <v>2.6950000000000003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-0.90051020408163274</v>
      </c>
      <c r="W62" s="151">
        <v>1.2975445353875783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1.5479499999999997</v>
      </c>
      <c r="I64" s="117"/>
      <c r="J64" s="219"/>
      <c r="K64" s="220"/>
      <c r="L64" s="221"/>
      <c r="M64" s="347">
        <v>2.9060999999999999</v>
      </c>
      <c r="N64" s="335">
        <v>2.6753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0.52947911904761902</v>
      </c>
      <c r="W64" s="267">
        <v>0.9336655449735467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0.85920929642049382</v>
      </c>
      <c r="I66" s="297"/>
      <c r="J66" s="293"/>
      <c r="K66" s="298"/>
      <c r="L66" s="295"/>
      <c r="M66" s="349">
        <v>11.96702852188114</v>
      </c>
      <c r="N66" s="350">
        <v>9.5051282954606648</v>
      </c>
      <c r="O66" s="300"/>
      <c r="P66" s="293"/>
      <c r="Q66" s="294"/>
      <c r="R66" s="301"/>
      <c r="S66" s="296">
        <v>34.090403298422203</v>
      </c>
      <c r="T66" s="302"/>
      <c r="U66" s="303"/>
      <c r="V66" s="304">
        <v>0.35103804484574713</v>
      </c>
      <c r="W66" s="305">
        <v>0.26240795384312299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48.599696106762345</v>
      </c>
      <c r="I68" s="297"/>
      <c r="J68" s="293"/>
      <c r="K68" s="298"/>
      <c r="L68" s="295"/>
      <c r="M68" s="296">
        <v>131.64054609098969</v>
      </c>
      <c r="N68" s="299">
        <v>62.643735658670373</v>
      </c>
      <c r="O68" s="300"/>
      <c r="P68" s="293"/>
      <c r="Q68" s="294"/>
      <c r="R68" s="301"/>
      <c r="S68" s="296">
        <v>544.1602983478756</v>
      </c>
      <c r="T68" s="302"/>
      <c r="U68" s="303"/>
      <c r="V68" s="304">
        <v>0.24191501381240671</v>
      </c>
      <c r="W68" s="305">
        <v>9.807505765409226E-2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-540.02509338099151</v>
      </c>
      <c r="F13" s="114"/>
      <c r="G13" s="115"/>
      <c r="H13" s="116">
        <v>-22.615041351414966</v>
      </c>
      <c r="I13" s="117"/>
      <c r="J13" s="113">
        <v>-1669.1262502859486</v>
      </c>
      <c r="K13" s="114"/>
      <c r="L13" s="115"/>
      <c r="M13" s="118">
        <v>25.430328649615952</v>
      </c>
      <c r="N13" s="119">
        <v>43.449235254544703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-1.4628320495928908</v>
      </c>
      <c r="V13" s="122">
        <v>0.23482620482539987</v>
      </c>
      <c r="W13" s="123">
        <v>0.28977639220715479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99.739846619008475</v>
      </c>
      <c r="F14" s="133">
        <v>0.01</v>
      </c>
      <c r="G14" s="134">
        <v>5</v>
      </c>
      <c r="H14" s="135">
        <v>4.9869923309504234</v>
      </c>
      <c r="I14" s="117"/>
      <c r="J14" s="132">
        <v>598.43907971405088</v>
      </c>
      <c r="K14" s="133">
        <v>0.01</v>
      </c>
      <c r="L14" s="134">
        <v>5</v>
      </c>
      <c r="M14" s="136">
        <v>29.921953985702544</v>
      </c>
      <c r="N14" s="137">
        <v>20.055955363272794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0.75</v>
      </c>
      <c r="V14" s="139">
        <v>0.75000000000000011</v>
      </c>
      <c r="W14" s="140">
        <v>0.75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-61.407339999999991</v>
      </c>
      <c r="F15" s="144">
        <v>7.000000000000001E-3</v>
      </c>
      <c r="G15" s="145">
        <v>5.37</v>
      </c>
      <c r="H15" s="146">
        <v>-2.3083019106</v>
      </c>
      <c r="I15" s="117"/>
      <c r="J15" s="143">
        <v>-378.21408000000002</v>
      </c>
      <c r="K15" s="144">
        <v>7.000000000000001E-3</v>
      </c>
      <c r="L15" s="145">
        <v>5.37</v>
      </c>
      <c r="M15" s="147">
        <v>-14.217067267200004</v>
      </c>
      <c r="N15" s="148">
        <v>-0.25875189999999998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-0.94800145784443135</v>
      </c>
      <c r="V15" s="150">
        <v>-1.6620977052412398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-197.87612999999996</v>
      </c>
      <c r="F16" s="152"/>
      <c r="G16" s="153"/>
      <c r="H16" s="146">
        <v>-14.601101997713192</v>
      </c>
      <c r="I16" s="117"/>
      <c r="J16" s="143">
        <v>-1227.2825800000001</v>
      </c>
      <c r="K16" s="152"/>
      <c r="L16" s="153"/>
      <c r="M16" s="147">
        <v>10.02183948014267</v>
      </c>
      <c r="N16" s="148">
        <v>10.16455211487415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 t="s">
        <v>21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-380.48147</v>
      </c>
      <c r="F17" s="152"/>
      <c r="G17" s="153"/>
      <c r="H17" s="146">
        <v>-10.692629774052195</v>
      </c>
      <c r="I17" s="117"/>
      <c r="J17" s="143">
        <v>-662.06866999999943</v>
      </c>
      <c r="K17" s="152"/>
      <c r="L17" s="153"/>
      <c r="M17" s="147">
        <v>-0.29639754902926008</v>
      </c>
      <c r="N17" s="148">
        <v>13.487479676397763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-2.4404248403798618</v>
      </c>
      <c r="V17" s="150">
        <v>-4.3082745726570051E-3</v>
      </c>
      <c r="W17" s="151">
        <v>0.11028485604407298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294.42683999999997</v>
      </c>
      <c r="F18" s="160">
        <v>8.1054409795921038E-3</v>
      </c>
      <c r="G18" s="161">
        <v>1</v>
      </c>
      <c r="H18" s="162">
        <v>2.3864593744278073</v>
      </c>
      <c r="I18" s="163"/>
      <c r="J18" s="159">
        <v>2699.8385000000003</v>
      </c>
      <c r="K18" s="160">
        <v>4.3423507265974316E-3</v>
      </c>
      <c r="L18" s="161">
        <v>1</v>
      </c>
      <c r="M18" s="164">
        <v>11.72364567217072</v>
      </c>
      <c r="N18" s="165">
        <v>13.334620026045762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0.49576718041624535</v>
      </c>
      <c r="V18" s="170">
        <v>0.42211666198110637</v>
      </c>
      <c r="W18" s="171">
        <v>0.40392571954997469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-415.66001</v>
      </c>
      <c r="F19" s="160">
        <v>4.7840000000000001E-3</v>
      </c>
      <c r="G19" s="161">
        <v>8</v>
      </c>
      <c r="H19" s="162">
        <v>-15.90813990272</v>
      </c>
      <c r="I19" s="163"/>
      <c r="J19" s="159">
        <v>-479.08813999999944</v>
      </c>
      <c r="K19" s="160">
        <v>4.7840000000000001E-3</v>
      </c>
      <c r="L19" s="161">
        <v>8</v>
      </c>
      <c r="M19" s="164">
        <v>-18.33566129407998</v>
      </c>
      <c r="N19" s="165">
        <v>-3.314468348799998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-1.0916767157035805</v>
      </c>
      <c r="V19" s="170">
        <v>-1.0916767157035807</v>
      </c>
      <c r="W19" s="171">
        <v>-5.6898830500770416E-2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19.857435299999963</v>
      </c>
      <c r="F20" s="179">
        <v>2.5999999999999999E-3</v>
      </c>
      <c r="G20" s="180">
        <v>8</v>
      </c>
      <c r="H20" s="181">
        <v>0.41303465423999924</v>
      </c>
      <c r="I20" s="163"/>
      <c r="J20" s="178">
        <v>495.79394485</v>
      </c>
      <c r="K20" s="179">
        <v>2.5999999999999999E-3</v>
      </c>
      <c r="L20" s="180">
        <v>8</v>
      </c>
      <c r="M20" s="182">
        <v>10.312514052879999</v>
      </c>
      <c r="N20" s="183">
        <v>6.3364359191520006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0.38120284487053707</v>
      </c>
      <c r="V20" s="185">
        <v>0.38120284487053707</v>
      </c>
      <c r="W20" s="186">
        <v>0.20617254998533646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156.14197999999999</v>
      </c>
      <c r="F22" s="197">
        <v>3.6042807220666828E-2</v>
      </c>
      <c r="G22" s="198">
        <v>2.2012943201376935</v>
      </c>
      <c r="H22" s="116">
        <v>12.38843379399222</v>
      </c>
      <c r="I22" s="117"/>
      <c r="J22" s="113">
        <v>1446.83878</v>
      </c>
      <c r="K22" s="197">
        <v>3.6001482074254798E-2</v>
      </c>
      <c r="L22" s="198">
        <v>2.5639775224186447</v>
      </c>
      <c r="M22" s="199">
        <v>133.55333397211808</v>
      </c>
      <c r="N22" s="200">
        <v>117.3240264420826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0.40313865218630274</v>
      </c>
      <c r="V22" s="122">
        <v>0.36333616546184599</v>
      </c>
      <c r="W22" s="201">
        <v>0.29766002371015698</v>
      </c>
      <c r="X22" s="202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145.25</v>
      </c>
      <c r="F23" s="133">
        <v>2.2874494742570476E-2</v>
      </c>
      <c r="G23" s="134">
        <v>2.2012943201376935</v>
      </c>
      <c r="H23" s="135">
        <v>7.3138451999999994</v>
      </c>
      <c r="I23" s="117"/>
      <c r="J23" s="132">
        <v>1354.952</v>
      </c>
      <c r="K23" s="133">
        <v>2.7358648835291426E-2</v>
      </c>
      <c r="L23" s="134">
        <v>2.5639775224186447</v>
      </c>
      <c r="M23" s="203">
        <v>95.045764636709137</v>
      </c>
      <c r="N23" s="204">
        <v>83.214719490000007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0.41528944597603945</v>
      </c>
      <c r="V23" s="139">
        <v>0.34783632750242471</v>
      </c>
      <c r="W23" s="205">
        <v>0.2786748816852419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10.891979999999998</v>
      </c>
      <c r="F24" s="144">
        <v>4.3199999999999981E-2</v>
      </c>
      <c r="G24" s="145">
        <v>1.5800000000000005</v>
      </c>
      <c r="H24" s="146">
        <v>0.74344298687999988</v>
      </c>
      <c r="I24" s="117"/>
      <c r="J24" s="143">
        <v>91.886779999999987</v>
      </c>
      <c r="K24" s="144">
        <v>4.3102993368578153E-2</v>
      </c>
      <c r="L24" s="145">
        <v>1.58</v>
      </c>
      <c r="M24" s="207">
        <v>6.2577405250199991</v>
      </c>
      <c r="N24" s="208">
        <v>7.7479570755799987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0.28163071428893577</v>
      </c>
      <c r="V24" s="150">
        <v>0.29805470645542514</v>
      </c>
      <c r="W24" s="209">
        <v>0.32145169684713348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0.505</v>
      </c>
      <c r="I25" s="117"/>
      <c r="J25" s="210"/>
      <c r="K25" s="152"/>
      <c r="L25" s="212"/>
      <c r="M25" s="214">
        <v>4.9814999999999996</v>
      </c>
      <c r="N25" s="208">
        <v>2.1995651879307054</v>
      </c>
      <c r="O25" s="120"/>
      <c r="P25" s="210"/>
      <c r="Q25" s="152"/>
      <c r="R25" s="155"/>
      <c r="S25" s="213">
        <v>19.576013979582452</v>
      </c>
      <c r="T25" s="117"/>
      <c r="U25" s="215"/>
      <c r="V25" s="150">
        <v>0.25446957716701901</v>
      </c>
      <c r="W25" s="209">
        <v>0.10742152464721569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3.8261456071122204</v>
      </c>
      <c r="I26" s="117"/>
      <c r="J26" s="219"/>
      <c r="K26" s="223"/>
      <c r="L26" s="221"/>
      <c r="M26" s="224">
        <v>27.268328810388962</v>
      </c>
      <c r="N26" s="225">
        <v>24.161784688571881</v>
      </c>
      <c r="O26" s="120"/>
      <c r="P26" s="219"/>
      <c r="Q26" s="223"/>
      <c r="R26" s="226"/>
      <c r="S26" s="227">
        <v>53.755300779223766</v>
      </c>
      <c r="T26" s="117"/>
      <c r="U26" s="228"/>
      <c r="V26" s="229">
        <v>0.50726771899912937</v>
      </c>
      <c r="W26" s="230">
        <v>0.47406900130300883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645.47357</v>
      </c>
      <c r="F28" s="197">
        <v>-2.2793996343809937E-4</v>
      </c>
      <c r="G28" s="198">
        <v>7.4690021232007995</v>
      </c>
      <c r="H28" s="116">
        <v>-1.0989084710999999</v>
      </c>
      <c r="I28" s="117"/>
      <c r="J28" s="113">
        <v>2463.3417100000001</v>
      </c>
      <c r="K28" s="197">
        <v>3.1228734428668898E-3</v>
      </c>
      <c r="L28" s="198">
        <v>7.4535935460208647</v>
      </c>
      <c r="M28" s="199">
        <v>57.338291918457557</v>
      </c>
      <c r="N28" s="200">
        <v>153.78866556295839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0.30359153438501357</v>
      </c>
      <c r="V28" s="122">
        <v>0.12977331876661008</v>
      </c>
      <c r="W28" s="201">
        <v>0.30131251654377894</v>
      </c>
      <c r="X28" s="202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645.47357</v>
      </c>
      <c r="F29" s="133">
        <v>-7.4156735926634361E-4</v>
      </c>
      <c r="G29" s="134">
        <v>7.4690021232007995</v>
      </c>
      <c r="H29" s="135">
        <v>-3.5751284710999998</v>
      </c>
      <c r="I29" s="117"/>
      <c r="J29" s="132">
        <v>2463.3417100000001</v>
      </c>
      <c r="K29" s="133">
        <v>1.6781319044466801E-3</v>
      </c>
      <c r="L29" s="134">
        <v>7.4535935460208647</v>
      </c>
      <c r="M29" s="203">
        <v>30.811756792330002</v>
      </c>
      <c r="N29" s="204">
        <v>48.773342049109949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0.30359153438501357</v>
      </c>
      <c r="V29" s="139">
        <v>0.10849592166037536</v>
      </c>
      <c r="W29" s="205">
        <v>0.14311930598820952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1.4074499999999999</v>
      </c>
      <c r="I30" s="117"/>
      <c r="J30" s="210"/>
      <c r="K30" s="154"/>
      <c r="L30" s="212"/>
      <c r="M30" s="214">
        <v>3.3393100000000002</v>
      </c>
      <c r="N30" s="208">
        <v>7.6259699999999997</v>
      </c>
      <c r="O30" s="120"/>
      <c r="P30" s="210"/>
      <c r="Q30" s="154"/>
      <c r="R30" s="155"/>
      <c r="S30" s="213">
        <v>24.341999999999999</v>
      </c>
      <c r="T30" s="117"/>
      <c r="U30" s="215"/>
      <c r="V30" s="150">
        <v>0.13718305808889986</v>
      </c>
      <c r="W30" s="209">
        <v>0.31328444663544491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18.572535126127566</v>
      </c>
      <c r="N31" s="208">
        <v>86.508973513848446</v>
      </c>
      <c r="O31" s="120"/>
      <c r="P31" s="210"/>
      <c r="Q31" s="154"/>
      <c r="R31" s="155"/>
      <c r="S31" s="213">
        <v>121.08779109524997</v>
      </c>
      <c r="T31" s="117"/>
      <c r="U31" s="215"/>
      <c r="V31" s="150">
        <v>0.15338074101556659</v>
      </c>
      <c r="W31" s="209">
        <v>0.65117068866291061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1.06877</v>
      </c>
      <c r="I32" s="117"/>
      <c r="J32" s="219"/>
      <c r="K32" s="223"/>
      <c r="L32" s="221"/>
      <c r="M32" s="224">
        <v>4.6146899999999995</v>
      </c>
      <c r="N32" s="225">
        <v>10.880380000000001</v>
      </c>
      <c r="O32" s="120"/>
      <c r="P32" s="219"/>
      <c r="Q32" s="220"/>
      <c r="R32" s="226"/>
      <c r="S32" s="227">
        <v>12.41442</v>
      </c>
      <c r="T32" s="117"/>
      <c r="U32" s="228"/>
      <c r="V32" s="229">
        <v>0.37172014479935428</v>
      </c>
      <c r="W32" s="230">
        <v>0.87643079580036765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191.47</v>
      </c>
      <c r="K34" s="197">
        <v>8.5816263959896336E-3</v>
      </c>
      <c r="L34" s="198">
        <v>2.0769838945827233</v>
      </c>
      <c r="M34" s="199">
        <v>3.4127420973476061</v>
      </c>
      <c r="N34" s="200">
        <v>17.467418825000003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0.39005630584825884</v>
      </c>
      <c r="V34" s="122">
        <v>0.17133631073795821</v>
      </c>
      <c r="W34" s="201">
        <v>0.80372657817328053</v>
      </c>
      <c r="X34" s="202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170.75</v>
      </c>
      <c r="K35" s="133">
        <v>5.6048174935498891E-3</v>
      </c>
      <c r="L35" s="134">
        <v>2.0769838945827233</v>
      </c>
      <c r="M35" s="203">
        <v>1.9877205000000002</v>
      </c>
      <c r="N35" s="204">
        <v>12.435780000000001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0.36175355891918115</v>
      </c>
      <c r="V35" s="139">
        <v>0.12477674139348006</v>
      </c>
      <c r="W35" s="205">
        <v>0.75020157207632343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9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0.5</v>
      </c>
      <c r="O37" s="120"/>
      <c r="P37" s="210"/>
      <c r="Q37" s="154"/>
      <c r="R37" s="155"/>
      <c r="S37" s="213">
        <v>1.4726335438952218</v>
      </c>
      <c r="T37" s="117"/>
      <c r="U37" s="215"/>
      <c r="V37" s="150">
        <v>0.4074333377012157</v>
      </c>
      <c r="W37" s="209">
        <v>0.32721383694622019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0.56895445118760568</v>
      </c>
      <c r="N38" s="225">
        <v>4.5316388249999999</v>
      </c>
      <c r="O38" s="120"/>
      <c r="P38" s="219"/>
      <c r="Q38" s="220"/>
      <c r="R38" s="226"/>
      <c r="S38" s="227">
        <v>2.2324605351855706</v>
      </c>
      <c r="T38" s="117"/>
      <c r="U38" s="228"/>
      <c r="V38" s="246">
        <v>0.25485532318281812</v>
      </c>
      <c r="W38" s="247">
        <v>1.3505083461166119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12</v>
      </c>
      <c r="F40" s="251" t="s">
        <v>21</v>
      </c>
      <c r="G40" s="198">
        <v>6.5497150519611127</v>
      </c>
      <c r="H40" s="252">
        <v>2.1053853663528317</v>
      </c>
      <c r="I40" s="117"/>
      <c r="J40" s="113">
        <v>-51</v>
      </c>
      <c r="K40" s="251" t="s">
        <v>21</v>
      </c>
      <c r="L40" s="198">
        <v>5</v>
      </c>
      <c r="M40" s="199">
        <v>76.958119934506755</v>
      </c>
      <c r="N40" s="200">
        <v>21.763853475538578</v>
      </c>
      <c r="O40" s="120"/>
      <c r="P40" s="113">
        <v>396</v>
      </c>
      <c r="Q40" s="251">
        <v>72.259989108726614</v>
      </c>
      <c r="R40" s="198">
        <v>5.1878442487225591</v>
      </c>
      <c r="S40" s="116">
        <v>148.44993328854298</v>
      </c>
      <c r="T40" s="117"/>
      <c r="U40" s="121">
        <v>-0.12878787878787878</v>
      </c>
      <c r="V40" s="122">
        <v>0.51841128001669645</v>
      </c>
      <c r="W40" s="201">
        <v>0.13895068203714028</v>
      </c>
      <c r="X40" s="202">
        <v>505</v>
      </c>
      <c r="Y40" s="244">
        <v>60.358183378697902</v>
      </c>
      <c r="Z40" s="243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-0.82226463364717262</v>
      </c>
      <c r="I41" s="117"/>
      <c r="J41" s="253">
        <v>-3</v>
      </c>
      <c r="K41" s="254" t="s">
        <v>21</v>
      </c>
      <c r="L41" s="255">
        <v>5</v>
      </c>
      <c r="M41" s="147">
        <v>29.756619934506745</v>
      </c>
      <c r="N41" s="148">
        <v>8.2222349570200599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-5.7692307692307696E-2</v>
      </c>
      <c r="V41" s="150">
        <v>0.68625624558574849</v>
      </c>
      <c r="W41" s="151">
        <v>0.14784834257447074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0.84000000000000341</v>
      </c>
      <c r="I42" s="117"/>
      <c r="J42" s="253">
        <v>-25</v>
      </c>
      <c r="K42" s="254" t="s">
        <v>21</v>
      </c>
      <c r="L42" s="255">
        <v>5</v>
      </c>
      <c r="M42" s="147">
        <v>49.720000000000013</v>
      </c>
      <c r="N42" s="148">
        <v>13.489999999999998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-0.26315789473684209</v>
      </c>
      <c r="V42" s="150">
        <v>0.59445467592955425</v>
      </c>
      <c r="W42" s="151">
        <v>0.20359732064154798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28</v>
      </c>
      <c r="F43" s="254">
        <v>17.703092897473148</v>
      </c>
      <c r="G43" s="255">
        <v>5.6641635936976202</v>
      </c>
      <c r="H43" s="147">
        <v>2.8076500000000006</v>
      </c>
      <c r="I43" s="117"/>
      <c r="J43" s="253">
        <v>0</v>
      </c>
      <c r="K43" s="254">
        <v>0</v>
      </c>
      <c r="L43" s="255">
        <v>5.6641635936976202</v>
      </c>
      <c r="M43" s="147">
        <v>-0.86250000000000004</v>
      </c>
      <c r="N43" s="148">
        <v>1.9956185185185185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</v>
      </c>
      <c r="V43" s="150">
        <v>-7.4446819925434268E-2</v>
      </c>
      <c r="W43" s="151">
        <v>8.3042847900887007E-2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-10</v>
      </c>
      <c r="F44" s="258">
        <v>14.399999999999999</v>
      </c>
      <c r="G44" s="259">
        <v>5</v>
      </c>
      <c r="H44" s="260">
        <v>-0.72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-1.9439999999999997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-0.16788321167883211</v>
      </c>
      <c r="V44" s="229">
        <v>-0.16788321167883213</v>
      </c>
      <c r="W44" s="267">
        <v>-0.18120805369127516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1.0973200000000007</v>
      </c>
      <c r="I46" s="117"/>
      <c r="J46" s="274"/>
      <c r="K46" s="275"/>
      <c r="L46" s="276"/>
      <c r="M46" s="199">
        <v>-3.4528899999999982</v>
      </c>
      <c r="N46" s="200">
        <v>-10.449740000000002</v>
      </c>
      <c r="O46" s="120"/>
      <c r="P46" s="274"/>
      <c r="Q46" s="275"/>
      <c r="R46" s="276"/>
      <c r="S46" s="116">
        <v>-12.324680472442994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-2.2523900000000001</v>
      </c>
      <c r="I47" s="117"/>
      <c r="J47" s="278"/>
      <c r="K47" s="279"/>
      <c r="L47" s="280"/>
      <c r="M47" s="203">
        <v>-11.972379999999999</v>
      </c>
      <c r="N47" s="204">
        <v>-17.912300000000002</v>
      </c>
      <c r="O47" s="120"/>
      <c r="P47" s="281"/>
      <c r="Q47" s="282"/>
      <c r="R47" s="283"/>
      <c r="S47" s="135">
        <v>-25.258068656224761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3.3497100000000009</v>
      </c>
      <c r="I48" s="117"/>
      <c r="J48" s="219"/>
      <c r="K48" s="220"/>
      <c r="L48" s="221"/>
      <c r="M48" s="286">
        <v>8.5194900000000011</v>
      </c>
      <c r="N48" s="225">
        <v>7.4625600000000007</v>
      </c>
      <c r="O48" s="120"/>
      <c r="P48" s="287"/>
      <c r="Q48" s="288"/>
      <c r="R48" s="289"/>
      <c r="S48" s="265">
        <v>12.933388183781767</v>
      </c>
      <c r="T48" s="117"/>
      <c r="U48" s="228"/>
      <c r="V48" s="229">
        <v>0.65872065996467077</v>
      </c>
      <c r="W48" s="230">
        <v>0.94350628814483439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-8.122810662169913</v>
      </c>
      <c r="I50" s="297"/>
      <c r="J50" s="293"/>
      <c r="K50" s="298"/>
      <c r="L50" s="295"/>
      <c r="M50" s="296">
        <v>293.23992657204593</v>
      </c>
      <c r="N50" s="299">
        <v>343.34345956012424</v>
      </c>
      <c r="O50" s="300"/>
      <c r="P50" s="293"/>
      <c r="Q50" s="294"/>
      <c r="R50" s="301"/>
      <c r="S50" s="296">
        <v>1073.7472180922921</v>
      </c>
      <c r="T50" s="302"/>
      <c r="U50" s="303"/>
      <c r="V50" s="304">
        <v>0.27309959144112167</v>
      </c>
      <c r="W50" s="305">
        <v>0.28151343175825722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19.178115864672627</v>
      </c>
      <c r="F53" s="321"/>
      <c r="G53" s="322"/>
      <c r="H53" s="323">
        <v>1.2320049151461225</v>
      </c>
      <c r="I53" s="117"/>
      <c r="J53" s="320">
        <v>499.51573518803548</v>
      </c>
      <c r="K53" s="321"/>
      <c r="L53" s="322"/>
      <c r="M53" s="324">
        <v>11.780609032976285</v>
      </c>
      <c r="N53" s="325">
        <v>2.0165368583333398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6.4543430923827403</v>
      </c>
      <c r="V53" s="328">
        <v>3.7251720140106594</v>
      </c>
      <c r="W53" s="329">
        <v>0.61579060729475577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28.314215188035423</v>
      </c>
      <c r="K54" s="144">
        <v>0.01</v>
      </c>
      <c r="L54" s="145">
        <v>5</v>
      </c>
      <c r="M54" s="330">
        <v>1.4157107594017713</v>
      </c>
      <c r="N54" s="331">
        <v>0.85994245833333982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0.75</v>
      </c>
      <c r="V54" s="150">
        <v>0.75</v>
      </c>
      <c r="W54" s="151">
        <v>0.47268170459722686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-34.451719999999995</v>
      </c>
      <c r="F55" s="144">
        <v>2.9746815357505922E-3</v>
      </c>
      <c r="G55" s="145">
        <v>5.36</v>
      </c>
      <c r="H55" s="332">
        <v>-0.5493083191234327</v>
      </c>
      <c r="I55" s="117"/>
      <c r="J55" s="143">
        <v>240.38969999999998</v>
      </c>
      <c r="K55" s="144">
        <v>2.9746815357505922E-3</v>
      </c>
      <c r="L55" s="145">
        <v>5.36</v>
      </c>
      <c r="M55" s="330">
        <v>3.832843818583985</v>
      </c>
      <c r="N55" s="331">
        <v>0.85533599999999976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7.0750592474358962</v>
      </c>
      <c r="V55" s="150">
        <v>3.5076746846148397</v>
      </c>
      <c r="W55" s="151">
        <v>0.58768710999999973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48.910800000000052</v>
      </c>
      <c r="F56" s="333" t="s">
        <v>21</v>
      </c>
      <c r="G56" s="259">
        <v>5.36</v>
      </c>
      <c r="H56" s="334">
        <v>1.5453614410359267</v>
      </c>
      <c r="I56" s="117"/>
      <c r="J56" s="262">
        <v>230.81182000000007</v>
      </c>
      <c r="K56" s="333" t="s">
        <v>21</v>
      </c>
      <c r="L56" s="259">
        <v>5.36</v>
      </c>
      <c r="M56" s="334">
        <v>6.5320544549905284</v>
      </c>
      <c r="N56" s="335">
        <v>0.30125840000000015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191.47</v>
      </c>
      <c r="K58" s="336">
        <v>8.5816263959896336E-3</v>
      </c>
      <c r="L58" s="337">
        <v>2.0769838945827233</v>
      </c>
      <c r="M58" s="338">
        <v>3.4127420973476061</v>
      </c>
      <c r="N58" s="339">
        <v>17.467418825000003</v>
      </c>
      <c r="O58" s="120"/>
      <c r="P58" s="320">
        <v>490.87784796507395</v>
      </c>
      <c r="Q58" s="336">
        <v>9.0171254252135701E-3</v>
      </c>
      <c r="R58" s="337">
        <v>4.5</v>
      </c>
      <c r="S58" s="326">
        <v>19.918382056019954</v>
      </c>
      <c r="T58" s="117"/>
      <c r="U58" s="327">
        <v>0.39005630584825884</v>
      </c>
      <c r="V58" s="328">
        <v>0.17133631073795821</v>
      </c>
      <c r="W58" s="329">
        <v>0.80372657817328053</v>
      </c>
      <c r="X58" s="124">
        <v>509.35091321966149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-198.61200000000005</v>
      </c>
      <c r="G60" s="198">
        <v>5</v>
      </c>
      <c r="H60" s="252">
        <v>0.99306000000000016</v>
      </c>
      <c r="I60" s="117"/>
      <c r="J60" s="113">
        <v>-4</v>
      </c>
      <c r="K60" s="251">
        <v>-152.88</v>
      </c>
      <c r="L60" s="198">
        <v>5</v>
      </c>
      <c r="M60" s="199">
        <v>3.0575999999999999</v>
      </c>
      <c r="N60" s="340">
        <v>5.1709399999999999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-0.5714285714285714</v>
      </c>
      <c r="V60" s="122">
        <v>0.31747770043309209</v>
      </c>
      <c r="W60" s="201">
        <v>0.68597185568484431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88.250000000000014</v>
      </c>
      <c r="G62" s="145">
        <v>5</v>
      </c>
      <c r="H62" s="343">
        <v>-0.88250000000000006</v>
      </c>
      <c r="I62" s="117"/>
      <c r="J62" s="143">
        <v>-4</v>
      </c>
      <c r="K62" s="256">
        <v>-37</v>
      </c>
      <c r="L62" s="145">
        <v>5</v>
      </c>
      <c r="M62" s="343">
        <v>0.74</v>
      </c>
      <c r="N62" s="344">
        <v>1.3475000000000001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-1.3333333333333333</v>
      </c>
      <c r="V62" s="150">
        <v>0.42836468885672935</v>
      </c>
      <c r="W62" s="151">
        <v>0.73055028462998095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1.2755600000000002</v>
      </c>
      <c r="I64" s="117"/>
      <c r="J64" s="219"/>
      <c r="K64" s="220"/>
      <c r="L64" s="221"/>
      <c r="M64" s="347">
        <v>2.3176000000000001</v>
      </c>
      <c r="N64" s="335">
        <v>1.42344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0.48721951159951166</v>
      </c>
      <c r="W64" s="267">
        <v>0.5588696571428583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2.2250649151461226</v>
      </c>
      <c r="I66" s="297"/>
      <c r="J66" s="293"/>
      <c r="K66" s="298"/>
      <c r="L66" s="295"/>
      <c r="M66" s="349">
        <v>18.250951130323891</v>
      </c>
      <c r="N66" s="350">
        <v>24.654895683333343</v>
      </c>
      <c r="O66" s="300"/>
      <c r="P66" s="293"/>
      <c r="Q66" s="294"/>
      <c r="R66" s="301"/>
      <c r="S66" s="296">
        <v>32.711728272754272</v>
      </c>
      <c r="T66" s="302"/>
      <c r="U66" s="303"/>
      <c r="V66" s="304">
        <v>0.557932952308276</v>
      </c>
      <c r="W66" s="305">
        <v>0.75754297102392076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-7.1297506621699132</v>
      </c>
      <c r="I68" s="297"/>
      <c r="J68" s="293"/>
      <c r="K68" s="298"/>
      <c r="L68" s="295"/>
      <c r="M68" s="296">
        <v>296.29752657204591</v>
      </c>
      <c r="N68" s="299">
        <v>348.51439956012422</v>
      </c>
      <c r="O68" s="300"/>
      <c r="P68" s="293"/>
      <c r="Q68" s="294"/>
      <c r="R68" s="301"/>
      <c r="S68" s="296">
        <v>1083.3781307385314</v>
      </c>
      <c r="T68" s="302"/>
      <c r="U68" s="303"/>
      <c r="V68" s="304">
        <v>0.27349409976557487</v>
      </c>
      <c r="W68" s="305">
        <v>0.28399788868028741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59</vt:i4>
      </vt:variant>
      <vt:variant>
        <vt:lpstr>Plages nommées</vt:lpstr>
      </vt:variant>
      <vt:variant>
        <vt:i4>59</vt:i4>
      </vt:variant>
    </vt:vector>
  </HeadingPairs>
  <TitlesOfParts>
    <vt:vector size="118" baseType="lpstr">
      <vt:lpstr>CELCA</vt:lpstr>
      <vt:lpstr>MARNE ARDENNES</vt:lpstr>
      <vt:lpstr>UC CHALONS VIVIERS</vt:lpstr>
      <vt:lpstr>AG CHALONS ROOSEVELT</vt:lpstr>
      <vt:lpstr>AG CHALONS VIVIERS</vt:lpstr>
      <vt:lpstr>AG FAGNIERES LECLERC</vt:lpstr>
      <vt:lpstr>AG MOURMELON SUIPPES</vt:lpstr>
      <vt:lpstr>AG SARRY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CARIGNAN'!Zone_d_impression</vt:lpstr>
      <vt:lpstr>'AG CHALONS ROOSEVELT'!Zone_d_impression</vt:lpstr>
      <vt:lpstr>'AG CHALONS VIVIERS'!Zone_d_impression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FUMAY'!Zone_d_impression</vt:lpstr>
      <vt:lpstr>'AG GIVET'!Zone_d_impression</vt:lpstr>
      <vt:lpstr>'AG MONTMIRAIL'!Zone_d_impression</vt:lpstr>
      <vt:lpstr>'AG MOURMELON SUIPPES'!Zone_d_impression</vt:lpstr>
      <vt:lpstr>'AG MOUZON'!Zone_d_impression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RETHEL'!Zone_d_impression</vt:lpstr>
      <vt:lpstr>'AG REVIN'!Zone_d_impression</vt:lpstr>
      <vt:lpstr>'AG ROCROI'!Zone_d_impression</vt:lpstr>
      <vt:lpstr>'AG SAINTE MENEHOULD'!Zone_d_impression</vt:lpstr>
      <vt:lpstr>'AG SARRY'!Zone_d_impression</vt:lpstr>
      <vt:lpstr>'AG SEDAN'!Zone_d_impression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VILLERS SEMEUSE CORA'!Zone_d_impression</vt:lpstr>
      <vt:lpstr>'AG VITRY LE FRANCOIS'!Zone_d_impression</vt:lpstr>
      <vt:lpstr>'AG VOUZIERS'!Zone_d_impression</vt:lpstr>
      <vt:lpstr>'AG VRIGNE AUX BOIS'!Zone_d_impression</vt:lpstr>
      <vt:lpstr>CELCA!Zone_d_impression</vt:lpstr>
      <vt:lpstr>'MARNE ARDENNES'!Zone_d_impression</vt:lpstr>
      <vt:lpstr>'UC CHALONS VIVIERS'!Zone_d_impression</vt:lpstr>
      <vt:lpstr>'UC CHARLEVILLE JEAN JAURES'!Zone_d_impression</vt:lpstr>
      <vt:lpstr>'UC CHARLEVILLE MEZIERES'!Zone_d_impression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RETHEL'!Zone_d_impression</vt:lpstr>
      <vt:lpstr>'UC REVIN'!Zone_d_impression</vt:lpstr>
      <vt:lpstr>'UC SEDAN'!Zone_d_impression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2018-08-27T12:10:23Z</dcterms:modified>
</cp:coreProperties>
</file>