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PERFORMANCE_DEVPT_PNB_BDD DRT\02.PERFORMANCE\05.PART VARIABLE\2022\RESULTATS DEFINITIFS\"/>
    </mc:Choice>
  </mc:AlternateContent>
  <xr:revisionPtr revIDLastSave="0" documentId="13_ncr:1_{9FE92A7A-ED2F-4207-AF1E-71D0DC4973B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GION" sheetId="1" r:id="rId1"/>
    <sheet name="AGRI VITI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" i="1" l="1"/>
  <c r="K9" i="1" s="1"/>
</calcChain>
</file>

<file path=xl/sharedStrings.xml><?xml version="1.0" encoding="utf-8"?>
<sst xmlns="http://schemas.openxmlformats.org/spreadsheetml/2006/main" count="128" uniqueCount="65">
  <si>
    <t>REGION</t>
  </si>
  <si>
    <t>ETP au 31/12/22</t>
  </si>
  <si>
    <t>Taux PV annuel (max 10%)</t>
  </si>
  <si>
    <t>Nb items &gt; 100% de l'objectif sais.</t>
  </si>
  <si>
    <t>Nb items &gt; 100% de l'objectif annuel</t>
  </si>
  <si>
    <t>Evolution du nombre de clients Pros Actifs Equipés</t>
  </si>
  <si>
    <t xml:space="preserve">Nouvelles Entrées en Relation (PLR, Medium, Large)  </t>
  </si>
  <si>
    <t xml:space="preserve">Evolution des Flux débiteurs </t>
  </si>
  <si>
    <t xml:space="preserve">Ventes brutes Ep. salariale </t>
  </si>
  <si>
    <t xml:space="preserve">Ventes brutes IARD et Prévoyance PRO </t>
  </si>
  <si>
    <t>Engagements de crédits MLT / CBM / CBI / LLD / PGE</t>
  </si>
  <si>
    <t xml:space="preserve">Qualité - 
TS-I Facilité à Joindre (à chaud QHD) </t>
  </si>
  <si>
    <t xml:space="preserve">Qualité – NPS Recommandation (à chaud QHD – majoré d’1/4 de l’évol. ssi positive) </t>
  </si>
  <si>
    <t>A fin décembre  -  Saisonnalité attendue : 100%   -  Tx PV max : 1,5%</t>
  </si>
  <si>
    <t>A fin décembre  -  Saisonnalité attendue : 100%   -  Tx PV max : 2%</t>
  </si>
  <si>
    <t>A fin décembre -  Tx PV max : 1%</t>
  </si>
  <si>
    <t>Au 22/12/22  -  Saisonnalité attendue : 100%   -  Tx PV max : 0,5%</t>
  </si>
  <si>
    <t>Au 29/12/22  -  Saisonnalité attendue : 100%   -  Tx PV max : 3%</t>
  </si>
  <si>
    <t>Au 30/12/22  -  Saisonnalité attendue : 100%   -  Tx PV max : 2%</t>
  </si>
  <si>
    <t>Données arrêtées au 31/12/22 - Tx PV max : 0,5%</t>
  </si>
  <si>
    <t xml:space="preserve"> Tx PV max : 1%</t>
  </si>
  <si>
    <t>Evol. nb</t>
  </si>
  <si>
    <t>Réal. / ETP</t>
  </si>
  <si>
    <t>Obj / ETP</t>
  </si>
  <si>
    <t>% Réal. annuel</t>
  </si>
  <si>
    <t>Taux PV</t>
  </si>
  <si>
    <t>Nb</t>
  </si>
  <si>
    <t>Mtt Flux 2021</t>
  </si>
  <si>
    <t>Evol. Flux</t>
  </si>
  <si>
    <t>Evol %</t>
  </si>
  <si>
    <t>Obj.</t>
  </si>
  <si>
    <t>VB</t>
  </si>
  <si>
    <t>VB IARD PREV</t>
  </si>
  <si>
    <t>Mtt Engg.
(K€)</t>
  </si>
  <si>
    <t>Tendance 20 dern. rép. au 20/02</t>
  </si>
  <si>
    <t>TS-I Facilité à Joindre</t>
  </si>
  <si>
    <t>NPS fin de mois</t>
  </si>
  <si>
    <t>Evol. depuis 31/12/21</t>
  </si>
  <si>
    <t>NPS
Recommandation</t>
  </si>
  <si>
    <t>info</t>
  </si>
  <si>
    <t>AUBE HAUTE MARNE</t>
  </si>
  <si>
    <t>15,67 pts</t>
  </si>
  <si>
    <t>BAS RHIN</t>
  </si>
  <si>
    <t>-5,59 pts</t>
  </si>
  <si>
    <t>HAUT RHIN</t>
  </si>
  <si>
    <t>-17,51 pts</t>
  </si>
  <si>
    <t>MARNE ARDENNES</t>
  </si>
  <si>
    <t>13,76 pts</t>
  </si>
  <si>
    <t>MEURTHE ET MOSELLE MEUSE</t>
  </si>
  <si>
    <t>8,5 pts</t>
  </si>
  <si>
    <t>MOSELLE</t>
  </si>
  <si>
    <t>-1,74 pts</t>
  </si>
  <si>
    <t>VOSGES</t>
  </si>
  <si>
    <t>9,77 pts</t>
  </si>
  <si>
    <t>TOTAL REGIONS</t>
  </si>
  <si>
    <t>3,26 pts</t>
  </si>
  <si>
    <t>ENTITE</t>
  </si>
  <si>
    <t xml:space="preserve">Taux PV annuel </t>
  </si>
  <si>
    <t xml:space="preserve">Nouvelles Entrées en Relation (PLR, Medium, Large) </t>
  </si>
  <si>
    <t>Ventes brutes IARD et Prévoyance PRO</t>
  </si>
  <si>
    <t>Au 30/12/22  -  Saisonnalité attendue : 100%   -  Tx PV max : 3%</t>
  </si>
  <si>
    <t xml:space="preserve">Obj / ETP </t>
  </si>
  <si>
    <t>VB ES</t>
  </si>
  <si>
    <t>AGRICULTURE VITICULTURE</t>
  </si>
  <si>
    <t>A fin  décembre  -  Saisonnalité attendue : 100%   -  Tx PV max : 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</si>
</sst>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"/>
    <numFmt numFmtId="165" formatCode="#,##0.00%;\-#,##0.00%"/>
    <numFmt numFmtId="166" formatCode="#,##0.00%"/>
    <numFmt numFmtId="167" formatCode="#,##0.0"/>
    <numFmt numFmtId="168" formatCode="#,##0.0%;\-#,##0.0%"/>
    <numFmt numFmtId="169" formatCode="#,##0.0%"/>
    <numFmt numFmtId="170" formatCode="#,##0.%"/>
    <numFmt numFmtId="171" formatCode="#,##0%;\-#,##0%"/>
    <numFmt numFmtId="172" formatCode="#,##0;\-#,##0;\ "/>
    <numFmt numFmtId="173" formatCode="#,##0.000%"/>
  </numFmts>
  <fonts count="21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EFFFF"/>
      <name val="Arial"/>
    </font>
    <font>
      <b/>
      <sz val="9"/>
      <color rgb="FFBBF6F6"/>
      <name val="Arial"/>
    </font>
    <font>
      <b/>
      <sz val="9"/>
      <color rgb="FFCEFFCE"/>
      <name val="Arial"/>
    </font>
    <font>
      <b/>
      <sz val="9"/>
      <color rgb="FFFFCCCC"/>
      <name val="Arial"/>
    </font>
    <font>
      <b/>
      <sz val="9"/>
      <color rgb="FFCCFFCC"/>
      <name val="Arial"/>
    </font>
    <font>
      <b/>
      <sz val="9"/>
      <color rgb="FFFFC794"/>
      <name val="Arial"/>
    </font>
    <font>
      <b/>
      <sz val="9"/>
      <color rgb="FFCCCCFF"/>
      <name val="Arial"/>
    </font>
    <font>
      <b/>
      <sz val="9"/>
      <color rgb="FFFFFF99"/>
      <name val="Arial"/>
    </font>
    <font>
      <b/>
      <sz val="9"/>
      <color rgb="FFE0DDDD"/>
      <name val="Arial"/>
    </font>
    <font>
      <u/>
      <sz val="8"/>
      <color rgb="FF0000FF"/>
      <name val="Arial"/>
    </font>
    <font>
      <sz val="9"/>
      <color rgb="FF000000"/>
      <name val="Arial"/>
    </font>
    <font>
      <sz val="9"/>
      <color rgb="FFCE0000"/>
      <name val="Arial"/>
    </font>
    <font>
      <b/>
      <sz val="9"/>
      <color rgb="FF333333"/>
      <name val="Arial"/>
    </font>
    <font>
      <i/>
      <u/>
      <sz val="10"/>
      <color rgb="FF0000FF"/>
      <name val="Arial"/>
    </font>
    <font>
      <i/>
      <sz val="10"/>
      <color rgb="FF333333"/>
      <name val="Arial"/>
    </font>
    <font>
      <i/>
      <u/>
      <sz val="10"/>
      <color rgb="FF333333"/>
      <name val="Arial"/>
    </font>
    <font>
      <b/>
      <sz val="9"/>
      <color rgb="FFFFCC99"/>
      <name val="Arial"/>
    </font>
    <font>
      <sz val="10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FDD7D7"/>
        <bgColor rgb="FFFFFFFF"/>
      </patternFill>
    </fill>
    <fill>
      <patternFill patternType="solid">
        <fgColor rgb="FFFDD1D1"/>
        <bgColor rgb="FFFFFFFF"/>
      </patternFill>
    </fill>
    <fill>
      <patternFill patternType="solid">
        <fgColor rgb="FFFDDFD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FDDADA"/>
        <bgColor rgb="FFFFFFFF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</borders>
  <cellStyleXfs count="2">
    <xf numFmtId="0" fontId="0" fillId="0" borderId="0"/>
    <xf numFmtId="9" fontId="20" fillId="0" borderId="0" applyFont="0" applyFill="0" applyBorder="0" applyAlignment="0" applyProtection="0"/>
  </cellStyleXfs>
  <cellXfs count="81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49" fontId="12" fillId="3" borderId="0" xfId="0" applyNumberFormat="1" applyFont="1" applyFill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168" fontId="13" fillId="4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3" fontId="1" fillId="2" borderId="1" xfId="0" applyNumberFormat="1" applyFont="1" applyFill="1" applyBorder="1" applyAlignment="1">
      <alignment horizontal="center" vertical="center"/>
    </xf>
    <xf numFmtId="169" fontId="13" fillId="5" borderId="1" xfId="0" applyNumberFormat="1" applyFont="1" applyFill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 vertical="center"/>
    </xf>
    <xf numFmtId="3" fontId="13" fillId="6" borderId="1" xfId="0" applyNumberFormat="1" applyFont="1" applyFill="1" applyBorder="1" applyAlignment="1">
      <alignment horizontal="center" vertical="center"/>
    </xf>
    <xf numFmtId="170" fontId="13" fillId="6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69" fontId="13" fillId="7" borderId="1" xfId="0" applyNumberFormat="1" applyFont="1" applyFill="1" applyBorder="1" applyAlignment="1">
      <alignment horizontal="center" vertical="center"/>
    </xf>
    <xf numFmtId="3" fontId="13" fillId="7" borderId="1" xfId="0" applyNumberFormat="1" applyFont="1" applyFill="1" applyBorder="1" applyAlignment="1">
      <alignment horizontal="center" vertical="center"/>
    </xf>
    <xf numFmtId="169" fontId="13" fillId="8" borderId="1" xfId="0" applyNumberFormat="1" applyFont="1" applyFill="1" applyBorder="1" applyAlignment="1">
      <alignment horizontal="center" vertical="center"/>
    </xf>
    <xf numFmtId="170" fontId="13" fillId="9" borderId="1" xfId="0" applyNumberFormat="1" applyFont="1" applyFill="1" applyBorder="1" applyAlignment="1">
      <alignment horizontal="center" vertical="center"/>
    </xf>
    <xf numFmtId="170" fontId="1" fillId="2" borderId="1" xfId="0" applyNumberFormat="1" applyFont="1" applyFill="1" applyBorder="1" applyAlignment="1">
      <alignment horizontal="center" vertical="center"/>
    </xf>
    <xf numFmtId="49" fontId="13" fillId="8" borderId="1" xfId="0" applyNumberFormat="1" applyFont="1" applyFill="1" applyBorder="1" applyAlignment="1">
      <alignment horizontal="center" vertical="center"/>
    </xf>
    <xf numFmtId="171" fontId="1" fillId="2" borderId="1" xfId="0" applyNumberFormat="1" applyFont="1" applyFill="1" applyBorder="1" applyAlignment="1">
      <alignment horizontal="center" vertical="center"/>
    </xf>
    <xf numFmtId="169" fontId="13" fillId="6" borderId="1" xfId="0" applyNumberFormat="1" applyFont="1" applyFill="1" applyBorder="1" applyAlignment="1">
      <alignment horizontal="center" vertical="center"/>
    </xf>
    <xf numFmtId="49" fontId="13" fillId="6" borderId="1" xfId="0" applyNumberFormat="1" applyFont="1" applyFill="1" applyBorder="1" applyAlignment="1">
      <alignment horizontal="center" vertical="center"/>
    </xf>
    <xf numFmtId="3" fontId="13" fillId="8" borderId="1" xfId="0" applyNumberFormat="1" applyFont="1" applyFill="1" applyBorder="1" applyAlignment="1">
      <alignment horizontal="center" vertical="center"/>
    </xf>
    <xf numFmtId="49" fontId="13" fillId="7" borderId="1" xfId="0" applyNumberFormat="1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170" fontId="13" fillId="7" borderId="1" xfId="0" applyNumberFormat="1" applyFont="1" applyFill="1" applyBorder="1" applyAlignment="1">
      <alignment horizontal="center" vertical="center"/>
    </xf>
    <xf numFmtId="170" fontId="13" fillId="8" borderId="1" xfId="0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164" fontId="15" fillId="2" borderId="2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left"/>
    </xf>
    <xf numFmtId="0" fontId="15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center" vertical="center"/>
    </xf>
    <xf numFmtId="167" fontId="15" fillId="2" borderId="2" xfId="0" applyNumberFormat="1" applyFont="1" applyFill="1" applyBorder="1" applyAlignment="1">
      <alignment horizontal="center" vertical="center"/>
    </xf>
    <xf numFmtId="168" fontId="15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3" fontId="15" fillId="2" borderId="2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0" fontId="15" fillId="2" borderId="2" xfId="0" applyNumberFormat="1" applyFont="1" applyFill="1" applyBorder="1" applyAlignment="1">
      <alignment horizontal="center" vertical="center"/>
    </xf>
    <xf numFmtId="169" fontId="15" fillId="2" borderId="2" xfId="0" applyNumberFormat="1" applyFont="1" applyFill="1" applyBorder="1" applyAlignment="1">
      <alignment horizontal="center" vertical="center"/>
    </xf>
    <xf numFmtId="169" fontId="15" fillId="2" borderId="1" xfId="0" applyNumberFormat="1" applyFont="1" applyFill="1" applyBorder="1" applyAlignment="1">
      <alignment horizontal="center" vertical="center"/>
    </xf>
    <xf numFmtId="171" fontId="15" fillId="2" borderId="2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 vertical="center" wrapText="1"/>
    </xf>
    <xf numFmtId="172" fontId="1" fillId="2" borderId="1" xfId="0" applyNumberFormat="1" applyFont="1" applyFill="1" applyBorder="1" applyAlignment="1">
      <alignment horizontal="center" vertical="center"/>
    </xf>
    <xf numFmtId="172" fontId="13" fillId="8" borderId="1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>
      <alignment horizontal="left"/>
    </xf>
    <xf numFmtId="10" fontId="1" fillId="2" borderId="1" xfId="1" applyNumberFormat="1" applyFont="1" applyFill="1" applyBorder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16" fillId="2" borderId="0" xfId="0" applyNumberFormat="1" applyFont="1" applyFill="1" applyAlignment="1">
      <alignment horizontal="left" vertical="center"/>
    </xf>
    <xf numFmtId="49" fontId="16" fillId="2" borderId="0" xfId="0" applyNumberFormat="1" applyFont="1" applyFill="1" applyAlignment="1">
      <alignment horizontal="center" vertical="center"/>
    </xf>
    <xf numFmtId="49" fontId="17" fillId="2" borderId="0" xfId="0" applyNumberFormat="1" applyFont="1" applyFill="1" applyAlignment="1">
      <alignment horizontal="center" vertical="center"/>
    </xf>
    <xf numFmtId="49" fontId="15" fillId="2" borderId="0" xfId="0" applyNumberFormat="1" applyFont="1" applyFill="1" applyAlignment="1">
      <alignment horizontal="left"/>
    </xf>
    <xf numFmtId="49" fontId="18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16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7" fontId="1" fillId="0" borderId="1" xfId="0" applyNumberFormat="1" applyFont="1" applyFill="1" applyBorder="1" applyAlignment="1">
      <alignment horizontal="center" vertical="center"/>
    </xf>
    <xf numFmtId="173" fontId="1" fillId="0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2" Type="http://schemas.openxmlformats.org/officeDocument/2006/relationships/hyperlink" Target="http://commerciaux.celca.caisse-epargne.fr/download/162/pilotage/20890/lexique-du-suivi-quotidien-de-la-part-variable-sur-objectifs-2021.docx" TargetMode="External"/><Relationship Id="rId1" Type="http://schemas.openxmlformats.org/officeDocument/2006/relationships/hyperlink" Target="http://commerciaux.celca.caisse-epargne.fr/download/162/pilotage/20890/lexique-du-suivi-quotidien-de-la-part-variable-sur-objectifs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3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baseColWidth="10" defaultRowHeight="12.75" x14ac:dyDescent="0.2"/>
  <cols>
    <col min="1" max="1" width="29.85546875" customWidth="1"/>
    <col min="2" max="2" width="9.42578125" customWidth="1"/>
    <col min="3" max="3" width="0.42578125" customWidth="1"/>
    <col min="4" max="4" width="8.28515625" customWidth="1"/>
    <col min="5" max="5" width="0.42578125" customWidth="1"/>
    <col min="6" max="6" width="9.7109375" customWidth="1"/>
    <col min="7" max="7" width="0.42578125" customWidth="1"/>
    <col min="8" max="8" width="6.7109375" customWidth="1"/>
    <col min="9" max="9" width="7.7109375" customWidth="1"/>
    <col min="10" max="10" width="6.5703125" customWidth="1"/>
    <col min="11" max="11" width="9" bestFit="1" customWidth="1"/>
    <col min="12" max="12" width="7" bestFit="1" customWidth="1"/>
    <col min="13" max="13" width="0.42578125" customWidth="1"/>
    <col min="14" max="14" width="6.85546875" customWidth="1"/>
    <col min="15" max="15" width="7.7109375" customWidth="1"/>
    <col min="16" max="16" width="6.5703125" customWidth="1"/>
    <col min="17" max="17" width="8.28515625" customWidth="1"/>
    <col min="18" max="18" width="6.7109375" customWidth="1"/>
    <col min="19" max="19" width="0.42578125" customWidth="1"/>
    <col min="20" max="20" width="10.5703125" customWidth="1"/>
    <col min="21" max="21" width="9" customWidth="1"/>
    <col min="22" max="22" width="6.140625" customWidth="1"/>
    <col min="23" max="24" width="7.42578125" customWidth="1"/>
    <col min="25" max="25" width="0.42578125" customWidth="1"/>
    <col min="26" max="26" width="5.42578125" customWidth="1"/>
    <col min="27" max="27" width="7.7109375" customWidth="1"/>
    <col min="28" max="28" width="6.5703125" customWidth="1"/>
    <col min="29" max="29" width="8.5703125" customWidth="1"/>
    <col min="30" max="30" width="7.42578125" customWidth="1"/>
    <col min="31" max="31" width="0.42578125" customWidth="1"/>
    <col min="32" max="32" width="7.28515625" customWidth="1"/>
    <col min="33" max="33" width="7.7109375" customWidth="1"/>
    <col min="34" max="34" width="6.5703125" customWidth="1"/>
    <col min="35" max="35" width="8.5703125" customWidth="1"/>
    <col min="36" max="36" width="7.42578125" customWidth="1"/>
    <col min="37" max="37" width="0.42578125" customWidth="1"/>
    <col min="38" max="38" width="9" customWidth="1"/>
    <col min="39" max="40" width="8.42578125" customWidth="1"/>
    <col min="41" max="41" width="8.5703125" customWidth="1"/>
    <col min="42" max="42" width="7.42578125" customWidth="1"/>
    <col min="43" max="43" width="0.42578125" customWidth="1"/>
    <col min="44" max="44" width="10.85546875" customWidth="1"/>
    <col min="45" max="45" width="10.7109375" customWidth="1"/>
    <col min="46" max="46" width="6" customWidth="1"/>
    <col min="47" max="47" width="7.42578125" customWidth="1"/>
    <col min="48" max="48" width="0.42578125" customWidth="1"/>
    <col min="49" max="49" width="7.42578125" customWidth="1"/>
    <col min="50" max="50" width="10.5703125" customWidth="1"/>
    <col min="51" max="51" width="10.7109375" customWidth="1"/>
    <col min="52" max="52" width="6" customWidth="1"/>
    <col min="53" max="53" width="7.42578125" customWidth="1"/>
    <col min="54" max="54" width="0.28515625" customWidth="1"/>
    <col min="55" max="55" width="0.42578125" customWidth="1"/>
    <col min="56" max="56" width="4.7109375" customWidth="1"/>
  </cols>
  <sheetData>
    <row r="1" spans="1:55" s="1" customFormat="1" ht="22.9" customHeight="1" x14ac:dyDescent="0.2"/>
    <row r="2" spans="1:55" s="1" customFormat="1" ht="34.700000000000003" customHeight="1" x14ac:dyDescent="0.2">
      <c r="A2" s="57" t="s">
        <v>0</v>
      </c>
      <c r="B2" s="57" t="s">
        <v>1</v>
      </c>
      <c r="D2" s="57" t="s">
        <v>2</v>
      </c>
      <c r="E2" s="2"/>
      <c r="F2" s="57" t="s">
        <v>4</v>
      </c>
      <c r="G2" s="2"/>
      <c r="H2" s="68" t="s">
        <v>5</v>
      </c>
      <c r="I2" s="68"/>
      <c r="J2" s="68"/>
      <c r="K2" s="68"/>
      <c r="L2" s="68"/>
      <c r="M2" s="3"/>
      <c r="N2" s="69" t="s">
        <v>6</v>
      </c>
      <c r="O2" s="69"/>
      <c r="P2" s="69"/>
      <c r="Q2" s="69"/>
      <c r="R2" s="69"/>
      <c r="S2" s="3"/>
      <c r="T2" s="58" t="s">
        <v>7</v>
      </c>
      <c r="U2" s="58"/>
      <c r="V2" s="58"/>
      <c r="W2" s="58"/>
      <c r="X2" s="58"/>
      <c r="Y2" s="4"/>
      <c r="Z2" s="59" t="s">
        <v>8</v>
      </c>
      <c r="AA2" s="59"/>
      <c r="AB2" s="59"/>
      <c r="AC2" s="59"/>
      <c r="AD2" s="59"/>
      <c r="AE2" s="4"/>
      <c r="AF2" s="60" t="s">
        <v>9</v>
      </c>
      <c r="AG2" s="60"/>
      <c r="AH2" s="60"/>
      <c r="AI2" s="60"/>
      <c r="AJ2" s="60"/>
      <c r="AK2" s="4"/>
      <c r="AL2" s="61" t="s">
        <v>10</v>
      </c>
      <c r="AM2" s="61"/>
      <c r="AN2" s="61"/>
      <c r="AO2" s="61"/>
      <c r="AP2" s="61"/>
      <c r="AQ2" s="4"/>
      <c r="AR2" s="63" t="s">
        <v>11</v>
      </c>
      <c r="AS2" s="63"/>
      <c r="AT2" s="63"/>
      <c r="AU2" s="63"/>
      <c r="AV2" s="4"/>
      <c r="AW2" s="66" t="s">
        <v>12</v>
      </c>
      <c r="AX2" s="66"/>
      <c r="AY2" s="66"/>
      <c r="AZ2" s="66"/>
      <c r="BA2" s="66"/>
      <c r="BB2" s="4"/>
      <c r="BC2" s="4"/>
    </row>
    <row r="3" spans="1:55" s="1" customFormat="1" ht="42" customHeight="1" x14ac:dyDescent="0.2">
      <c r="A3" s="57"/>
      <c r="B3" s="57"/>
      <c r="D3" s="57"/>
      <c r="E3" s="2"/>
      <c r="F3" s="57"/>
      <c r="G3" s="2"/>
      <c r="H3" s="68" t="s">
        <v>13</v>
      </c>
      <c r="I3" s="68"/>
      <c r="J3" s="68"/>
      <c r="K3" s="68"/>
      <c r="L3" s="68"/>
      <c r="M3" s="3"/>
      <c r="N3" s="69" t="s">
        <v>14</v>
      </c>
      <c r="O3" s="69"/>
      <c r="P3" s="69"/>
      <c r="Q3" s="69"/>
      <c r="R3" s="69"/>
      <c r="S3" s="3"/>
      <c r="T3" s="58" t="s">
        <v>15</v>
      </c>
      <c r="U3" s="58"/>
      <c r="V3" s="58"/>
      <c r="W3" s="58"/>
      <c r="X3" s="58"/>
      <c r="Y3" s="4"/>
      <c r="Z3" s="59" t="s">
        <v>16</v>
      </c>
      <c r="AA3" s="59"/>
      <c r="AB3" s="59"/>
      <c r="AC3" s="59"/>
      <c r="AD3" s="59"/>
      <c r="AE3" s="4"/>
      <c r="AF3" s="60" t="s">
        <v>17</v>
      </c>
      <c r="AG3" s="60"/>
      <c r="AH3" s="60"/>
      <c r="AI3" s="60"/>
      <c r="AJ3" s="60"/>
      <c r="AK3" s="4"/>
      <c r="AL3" s="61" t="s">
        <v>18</v>
      </c>
      <c r="AM3" s="61"/>
      <c r="AN3" s="61"/>
      <c r="AO3" s="61"/>
      <c r="AP3" s="61"/>
      <c r="AQ3" s="4"/>
      <c r="AR3" s="64" t="s">
        <v>19</v>
      </c>
      <c r="AS3" s="64"/>
      <c r="AT3" s="64"/>
      <c r="AU3" s="64"/>
      <c r="AV3" s="4"/>
      <c r="AW3" s="66" t="s">
        <v>20</v>
      </c>
      <c r="AX3" s="66"/>
      <c r="AY3" s="66"/>
      <c r="AZ3" s="66"/>
      <c r="BA3" s="66"/>
      <c r="BB3" s="4"/>
      <c r="BC3" s="4"/>
    </row>
    <row r="4" spans="1:55" s="1" customFormat="1" ht="11.1" customHeight="1" x14ac:dyDescent="0.2">
      <c r="A4" s="57"/>
      <c r="B4" s="57"/>
      <c r="D4" s="57"/>
      <c r="E4" s="5"/>
      <c r="F4" s="57"/>
      <c r="G4" s="5"/>
      <c r="H4" s="68" t="s">
        <v>21</v>
      </c>
      <c r="I4" s="68" t="s">
        <v>22</v>
      </c>
      <c r="J4" s="68" t="s">
        <v>23</v>
      </c>
      <c r="K4" s="68" t="s">
        <v>24</v>
      </c>
      <c r="L4" s="68" t="s">
        <v>25</v>
      </c>
      <c r="M4" s="70"/>
      <c r="N4" s="69" t="s">
        <v>26</v>
      </c>
      <c r="O4" s="69" t="s">
        <v>22</v>
      </c>
      <c r="P4" s="69" t="s">
        <v>23</v>
      </c>
      <c r="Q4" s="69" t="s">
        <v>24</v>
      </c>
      <c r="R4" s="69" t="s">
        <v>25</v>
      </c>
      <c r="S4" s="3"/>
      <c r="T4" s="58" t="s">
        <v>27</v>
      </c>
      <c r="U4" s="58" t="s">
        <v>28</v>
      </c>
      <c r="V4" s="58" t="s">
        <v>29</v>
      </c>
      <c r="W4" s="58" t="s">
        <v>30</v>
      </c>
      <c r="X4" s="58" t="s">
        <v>25</v>
      </c>
      <c r="Y4" s="4"/>
      <c r="Z4" s="59" t="s">
        <v>31</v>
      </c>
      <c r="AA4" s="59" t="s">
        <v>22</v>
      </c>
      <c r="AB4" s="59" t="s">
        <v>23</v>
      </c>
      <c r="AC4" s="59" t="s">
        <v>24</v>
      </c>
      <c r="AD4" s="59" t="s">
        <v>25</v>
      </c>
      <c r="AE4" s="4"/>
      <c r="AF4" s="60" t="s">
        <v>32</v>
      </c>
      <c r="AG4" s="60" t="s">
        <v>22</v>
      </c>
      <c r="AH4" s="60" t="s">
        <v>23</v>
      </c>
      <c r="AI4" s="60" t="s">
        <v>24</v>
      </c>
      <c r="AJ4" s="60" t="s">
        <v>25</v>
      </c>
      <c r="AK4" s="4"/>
      <c r="AL4" s="62" t="s">
        <v>33</v>
      </c>
      <c r="AM4" s="61" t="s">
        <v>22</v>
      </c>
      <c r="AN4" s="61" t="s">
        <v>23</v>
      </c>
      <c r="AO4" s="61" t="s">
        <v>24</v>
      </c>
      <c r="AP4" s="61" t="s">
        <v>25</v>
      </c>
      <c r="AQ4" s="4"/>
      <c r="AR4" s="64" t="s">
        <v>34</v>
      </c>
      <c r="AS4" s="64" t="s">
        <v>35</v>
      </c>
      <c r="AT4" s="64" t="s">
        <v>30</v>
      </c>
      <c r="AU4" s="64" t="s">
        <v>25</v>
      </c>
      <c r="AV4" s="65"/>
      <c r="AW4" s="66" t="s">
        <v>36</v>
      </c>
      <c r="AX4" s="66" t="s">
        <v>37</v>
      </c>
      <c r="AY4" s="67" t="s">
        <v>38</v>
      </c>
      <c r="AZ4" s="66" t="s">
        <v>30</v>
      </c>
      <c r="BA4" s="66" t="s">
        <v>25</v>
      </c>
      <c r="BB4" s="4"/>
      <c r="BC4" s="4"/>
    </row>
    <row r="5" spans="1:55" s="1" customFormat="1" ht="44.25" customHeight="1" x14ac:dyDescent="0.2">
      <c r="A5" s="57"/>
      <c r="B5" s="57"/>
      <c r="D5" s="6" t="s">
        <v>39</v>
      </c>
      <c r="E5" s="5"/>
      <c r="F5" s="7" t="s">
        <v>39</v>
      </c>
      <c r="G5" s="5"/>
      <c r="H5" s="68"/>
      <c r="I5" s="68"/>
      <c r="J5" s="68"/>
      <c r="K5" s="68"/>
      <c r="L5" s="68"/>
      <c r="M5" s="70"/>
      <c r="N5" s="69"/>
      <c r="O5" s="69"/>
      <c r="P5" s="69"/>
      <c r="Q5" s="69"/>
      <c r="R5" s="69"/>
      <c r="S5" s="3"/>
      <c r="T5" s="58"/>
      <c r="U5" s="58"/>
      <c r="V5" s="58"/>
      <c r="W5" s="58"/>
      <c r="X5" s="58"/>
      <c r="Y5" s="4"/>
      <c r="Z5" s="59"/>
      <c r="AA5" s="59"/>
      <c r="AB5" s="59"/>
      <c r="AC5" s="59"/>
      <c r="AD5" s="59"/>
      <c r="AE5" s="4"/>
      <c r="AF5" s="60"/>
      <c r="AG5" s="60"/>
      <c r="AH5" s="60"/>
      <c r="AI5" s="60"/>
      <c r="AJ5" s="60"/>
      <c r="AK5" s="4"/>
      <c r="AL5" s="62"/>
      <c r="AM5" s="61"/>
      <c r="AN5" s="61"/>
      <c r="AO5" s="61"/>
      <c r="AP5" s="61"/>
      <c r="AQ5" s="4"/>
      <c r="AR5" s="64"/>
      <c r="AS5" s="64"/>
      <c r="AT5" s="64"/>
      <c r="AU5" s="64"/>
      <c r="AV5" s="65"/>
      <c r="AW5" s="66"/>
      <c r="AX5" s="66"/>
      <c r="AY5" s="67"/>
      <c r="AZ5" s="66"/>
      <c r="BA5" s="66"/>
      <c r="BB5" s="4"/>
      <c r="BC5" s="4"/>
    </row>
    <row r="6" spans="1:55" s="1" customFormat="1" ht="19.7" customHeight="1" x14ac:dyDescent="0.2">
      <c r="A6" s="8" t="s">
        <v>40</v>
      </c>
      <c r="B6" s="9">
        <v>7.74</v>
      </c>
      <c r="D6" s="11">
        <v>5.6500000000000002E-2</v>
      </c>
      <c r="F6" s="12">
        <v>4</v>
      </c>
      <c r="H6" s="12">
        <v>26</v>
      </c>
      <c r="I6" s="13">
        <v>3.3591731266149898</v>
      </c>
      <c r="J6" s="12">
        <v>7.4</v>
      </c>
      <c r="K6" s="14">
        <v>0.45394231440743099</v>
      </c>
      <c r="L6" s="11"/>
      <c r="M6" s="15"/>
      <c r="N6" s="16">
        <v>104</v>
      </c>
      <c r="O6" s="9">
        <v>13.436692506459901</v>
      </c>
      <c r="P6" s="13">
        <v>19.3</v>
      </c>
      <c r="Q6" s="17">
        <v>0.69620168427253604</v>
      </c>
      <c r="R6" s="18"/>
      <c r="S6" s="15"/>
      <c r="T6" s="16">
        <v>305246.69566000003</v>
      </c>
      <c r="U6" s="19">
        <v>32576.01987</v>
      </c>
      <c r="V6" s="20">
        <v>0.107</v>
      </c>
      <c r="W6" s="21">
        <v>0.2</v>
      </c>
      <c r="X6" s="11"/>
      <c r="Y6" s="15"/>
      <c r="Z6" s="16">
        <v>45</v>
      </c>
      <c r="AA6" s="9">
        <v>5.81395348837209</v>
      </c>
      <c r="AB6" s="12">
        <v>4.8</v>
      </c>
      <c r="AC6" s="22">
        <v>1.21124031007752</v>
      </c>
      <c r="AD6" s="10">
        <v>5.0000000000000001E-3</v>
      </c>
      <c r="AE6" s="15"/>
      <c r="AF6" s="16">
        <v>218</v>
      </c>
      <c r="AG6" s="9">
        <v>28.1653746770026</v>
      </c>
      <c r="AH6" s="13">
        <v>21</v>
      </c>
      <c r="AI6" s="24">
        <v>1.3412083179525001</v>
      </c>
      <c r="AJ6" s="10">
        <v>2.4E-2</v>
      </c>
      <c r="AK6" s="15"/>
      <c r="AL6" s="16">
        <v>26424.319220000001</v>
      </c>
      <c r="AM6" s="13">
        <v>3413.9947312661502</v>
      </c>
      <c r="AN6" s="13">
        <v>2446.808</v>
      </c>
      <c r="AO6" s="22">
        <v>1.3952850944030499</v>
      </c>
      <c r="AP6" s="11">
        <v>0.02</v>
      </c>
      <c r="AQ6" s="15"/>
      <c r="AR6" s="25">
        <v>0.58732577969863298</v>
      </c>
      <c r="AS6" s="21">
        <v>0.55200000000000005</v>
      </c>
      <c r="AT6" s="26">
        <v>0.7</v>
      </c>
      <c r="AU6" s="11"/>
      <c r="AV6" s="15"/>
      <c r="AW6" s="21">
        <v>0.63440860219999995</v>
      </c>
      <c r="AX6" s="27" t="s">
        <v>41</v>
      </c>
      <c r="AY6" s="24">
        <v>0.67357727717500004</v>
      </c>
      <c r="AZ6" s="28">
        <v>0.57999999999999996</v>
      </c>
      <c r="BA6" s="11">
        <v>7.4999999999999997E-3</v>
      </c>
      <c r="BB6" s="15"/>
      <c r="BC6" s="15"/>
    </row>
    <row r="7" spans="1:55" s="1" customFormat="1" ht="19.7" customHeight="1" x14ac:dyDescent="0.2">
      <c r="A7" s="8" t="s">
        <v>42</v>
      </c>
      <c r="B7" s="9">
        <v>17.29</v>
      </c>
      <c r="D7" s="11">
        <v>3.2750000000000001E-2</v>
      </c>
      <c r="F7" s="12">
        <v>2</v>
      </c>
      <c r="H7" s="12">
        <v>-9</v>
      </c>
      <c r="I7" s="13">
        <v>-0.52053209947946799</v>
      </c>
      <c r="J7" s="12">
        <v>6.7</v>
      </c>
      <c r="K7" s="14">
        <v>-7.7691358131263905E-2</v>
      </c>
      <c r="L7" s="11"/>
      <c r="M7" s="15"/>
      <c r="N7" s="16">
        <v>264</v>
      </c>
      <c r="O7" s="9">
        <v>15.268941584731101</v>
      </c>
      <c r="P7" s="13">
        <v>18.8</v>
      </c>
      <c r="Q7" s="21">
        <v>0.81217774386867403</v>
      </c>
      <c r="R7" s="18"/>
      <c r="S7" s="15"/>
      <c r="T7" s="16">
        <v>915488.89064999996</v>
      </c>
      <c r="U7" s="16">
        <v>173651.88819999999</v>
      </c>
      <c r="V7" s="26">
        <v>0.19</v>
      </c>
      <c r="W7" s="21">
        <v>0.2</v>
      </c>
      <c r="X7" s="11"/>
      <c r="Y7" s="15"/>
      <c r="Z7" s="16">
        <v>56</v>
      </c>
      <c r="AA7" s="9">
        <v>3.2388663967611402</v>
      </c>
      <c r="AB7" s="12">
        <v>4.8</v>
      </c>
      <c r="AC7" s="29">
        <v>0.67476383265856998</v>
      </c>
      <c r="AD7" s="10"/>
      <c r="AE7" s="15"/>
      <c r="AF7" s="16">
        <v>384</v>
      </c>
      <c r="AG7" s="9">
        <v>22.2093695777906</v>
      </c>
      <c r="AH7" s="13">
        <v>20.8</v>
      </c>
      <c r="AI7" s="24">
        <v>1.0677581527783999</v>
      </c>
      <c r="AJ7" s="10">
        <v>1.2749999999999999E-2</v>
      </c>
      <c r="AK7" s="15"/>
      <c r="AL7" s="16">
        <v>78583.030849999996</v>
      </c>
      <c r="AM7" s="13">
        <v>4544.9988924233703</v>
      </c>
      <c r="AN7" s="13">
        <v>2577.777</v>
      </c>
      <c r="AO7" s="22">
        <v>1.7631466540446901</v>
      </c>
      <c r="AP7" s="11">
        <v>0.02</v>
      </c>
      <c r="AQ7" s="15"/>
      <c r="AR7" s="26">
        <v>0.67664619428542505</v>
      </c>
      <c r="AS7" s="21">
        <v>0.65600000000000003</v>
      </c>
      <c r="AT7" s="26">
        <v>0.7</v>
      </c>
      <c r="AU7" s="11"/>
      <c r="AV7" s="15"/>
      <c r="AW7" s="21">
        <v>0.40433213000000001</v>
      </c>
      <c r="AX7" s="30" t="s">
        <v>43</v>
      </c>
      <c r="AY7" s="29">
        <v>0.40433213000000001</v>
      </c>
      <c r="AZ7" s="28">
        <v>0.57999999999999996</v>
      </c>
      <c r="BA7" s="11"/>
      <c r="BB7" s="15"/>
      <c r="BC7" s="15"/>
    </row>
    <row r="8" spans="1:55" s="1" customFormat="1" ht="19.7" customHeight="1" x14ac:dyDescent="0.2">
      <c r="A8" s="8" t="s">
        <v>44</v>
      </c>
      <c r="B8" s="9">
        <v>8.6300000000000008</v>
      </c>
      <c r="D8" s="11">
        <v>4.888E-2</v>
      </c>
      <c r="F8" s="12">
        <v>2</v>
      </c>
      <c r="H8" s="12">
        <v>17</v>
      </c>
      <c r="I8" s="13">
        <v>1.96987253765933</v>
      </c>
      <c r="J8" s="12">
        <v>6.7</v>
      </c>
      <c r="K8" s="14">
        <v>0.29401082651631799</v>
      </c>
      <c r="L8" s="11"/>
      <c r="M8" s="15"/>
      <c r="N8" s="16">
        <v>105</v>
      </c>
      <c r="O8" s="9">
        <v>12.166859791425299</v>
      </c>
      <c r="P8" s="13">
        <v>18.899999999999999</v>
      </c>
      <c r="Q8" s="17">
        <v>0.64374919531350605</v>
      </c>
      <c r="R8" s="18"/>
      <c r="S8" s="15"/>
      <c r="T8" s="16">
        <v>408279.12206000002</v>
      </c>
      <c r="U8" s="19">
        <v>41421.44713</v>
      </c>
      <c r="V8" s="20">
        <v>0.10100000000000001</v>
      </c>
      <c r="W8" s="21">
        <v>0.2</v>
      </c>
      <c r="X8" s="11"/>
      <c r="Y8" s="15"/>
      <c r="Z8" s="16">
        <v>10</v>
      </c>
      <c r="AA8" s="9">
        <v>1.1587485515643099</v>
      </c>
      <c r="AB8" s="12">
        <v>4.8</v>
      </c>
      <c r="AC8" s="29">
        <v>0.241405948242565</v>
      </c>
      <c r="AD8" s="10"/>
      <c r="AE8" s="15"/>
      <c r="AF8" s="16">
        <v>267</v>
      </c>
      <c r="AG8" s="9">
        <v>30.938586326767101</v>
      </c>
      <c r="AH8" s="13">
        <v>21</v>
      </c>
      <c r="AI8" s="24">
        <v>1.4732660155603401</v>
      </c>
      <c r="AJ8" s="10">
        <v>2.8879999999999999E-2</v>
      </c>
      <c r="AK8" s="15"/>
      <c r="AL8" s="16">
        <v>31244.392680000001</v>
      </c>
      <c r="AM8" s="13">
        <v>3620.43947624565</v>
      </c>
      <c r="AN8" s="13">
        <v>2500</v>
      </c>
      <c r="AO8" s="22">
        <v>1.44817579049826</v>
      </c>
      <c r="AP8" s="11">
        <v>0.02</v>
      </c>
      <c r="AQ8" s="15"/>
      <c r="AR8" s="25">
        <v>0.55232746167109403</v>
      </c>
      <c r="AS8" s="21">
        <v>0.49199999999999999</v>
      </c>
      <c r="AT8" s="26">
        <v>0.7</v>
      </c>
      <c r="AU8" s="11"/>
      <c r="AV8" s="15"/>
      <c r="AW8" s="21">
        <v>0.29661016950000002</v>
      </c>
      <c r="AX8" s="30" t="s">
        <v>45</v>
      </c>
      <c r="AY8" s="29">
        <v>0.29661016950000002</v>
      </c>
      <c r="AZ8" s="28">
        <v>0.57999999999999996</v>
      </c>
      <c r="BA8" s="11"/>
      <c r="BB8" s="15"/>
      <c r="BC8" s="15"/>
    </row>
    <row r="9" spans="1:55" s="1" customFormat="1" ht="19.7" customHeight="1" x14ac:dyDescent="0.2">
      <c r="A9" s="8" t="s">
        <v>46</v>
      </c>
      <c r="B9" s="9">
        <v>14.89</v>
      </c>
      <c r="D9" s="77">
        <v>7.7250000000000013E-2</v>
      </c>
      <c r="F9" s="12">
        <v>5</v>
      </c>
      <c r="H9" s="78">
        <v>115</v>
      </c>
      <c r="I9" s="79">
        <f>H9/B9</f>
        <v>7.7233042310275346</v>
      </c>
      <c r="J9" s="78">
        <v>6.6</v>
      </c>
      <c r="K9" s="35">
        <f>I9/J9</f>
        <v>1.1701976107617478</v>
      </c>
      <c r="L9" s="80">
        <v>1.2749999999999999E-2</v>
      </c>
      <c r="M9" s="15"/>
      <c r="N9" s="16">
        <v>227</v>
      </c>
      <c r="O9" s="9">
        <v>15.2451309603761</v>
      </c>
      <c r="P9" s="13">
        <v>18.8</v>
      </c>
      <c r="Q9" s="21">
        <v>0.81091122129660098</v>
      </c>
      <c r="R9" s="18"/>
      <c r="S9" s="15"/>
      <c r="T9" s="16">
        <v>635413.38442999998</v>
      </c>
      <c r="U9" s="16">
        <v>116152.88103</v>
      </c>
      <c r="V9" s="26">
        <v>0.183</v>
      </c>
      <c r="W9" s="21">
        <v>0.2</v>
      </c>
      <c r="X9" s="11"/>
      <c r="Y9" s="15"/>
      <c r="Z9" s="16">
        <v>84</v>
      </c>
      <c r="AA9" s="9">
        <v>5.6413700470114199</v>
      </c>
      <c r="AB9" s="12">
        <v>4.8</v>
      </c>
      <c r="AC9" s="24">
        <v>1.17528542646071</v>
      </c>
      <c r="AD9" s="10">
        <v>4.4999999999999997E-3</v>
      </c>
      <c r="AE9" s="15"/>
      <c r="AF9" s="16">
        <v>484</v>
      </c>
      <c r="AG9" s="9">
        <v>32.505036937542002</v>
      </c>
      <c r="AH9" s="13">
        <v>20.399999999999999</v>
      </c>
      <c r="AI9" s="22">
        <v>1.5933841636049999</v>
      </c>
      <c r="AJ9" s="10">
        <v>0.03</v>
      </c>
      <c r="AK9" s="15"/>
      <c r="AL9" s="16">
        <v>62531.593059999999</v>
      </c>
      <c r="AM9" s="13">
        <v>4199.5697152451303</v>
      </c>
      <c r="AN9" s="13">
        <v>2559.5230000000001</v>
      </c>
      <c r="AO9" s="22">
        <v>1.6407626402439599</v>
      </c>
      <c r="AP9" s="11">
        <v>0.02</v>
      </c>
      <c r="AQ9" s="15"/>
      <c r="AR9" s="25">
        <v>0.63897377125282895</v>
      </c>
      <c r="AS9" s="21">
        <v>0.65200000000000002</v>
      </c>
      <c r="AT9" s="26">
        <v>0.7</v>
      </c>
      <c r="AU9" s="11"/>
      <c r="AV9" s="15"/>
      <c r="AW9" s="21">
        <v>0.75</v>
      </c>
      <c r="AX9" s="32" t="s">
        <v>47</v>
      </c>
      <c r="AY9" s="22">
        <v>0.78439888020000004</v>
      </c>
      <c r="AZ9" s="28">
        <v>0.57999999999999996</v>
      </c>
      <c r="BA9" s="11">
        <v>0.01</v>
      </c>
      <c r="BB9" s="15"/>
      <c r="BC9" s="15"/>
    </row>
    <row r="10" spans="1:55" s="1" customFormat="1" ht="19.7" customHeight="1" x14ac:dyDescent="0.2">
      <c r="A10" s="8" t="s">
        <v>48</v>
      </c>
      <c r="B10" s="9">
        <v>11.38</v>
      </c>
      <c r="D10" s="11">
        <v>5.8999999999999997E-2</v>
      </c>
      <c r="F10" s="12">
        <v>4</v>
      </c>
      <c r="H10" s="12">
        <v>69</v>
      </c>
      <c r="I10" s="13">
        <v>6.0632688927943796</v>
      </c>
      <c r="J10" s="12">
        <v>7</v>
      </c>
      <c r="K10" s="33">
        <v>0.86618127039919701</v>
      </c>
      <c r="L10" s="11"/>
      <c r="M10" s="15"/>
      <c r="N10" s="16">
        <v>209</v>
      </c>
      <c r="O10" s="9">
        <v>18.365553602812</v>
      </c>
      <c r="P10" s="13">
        <v>21.1</v>
      </c>
      <c r="Q10" s="21">
        <v>0.87040538401952405</v>
      </c>
      <c r="R10" s="18"/>
      <c r="S10" s="15"/>
      <c r="T10" s="16">
        <v>383898.24348</v>
      </c>
      <c r="U10" s="23">
        <v>112760.05802</v>
      </c>
      <c r="V10" s="34">
        <v>0.29399999999999998</v>
      </c>
      <c r="W10" s="21">
        <v>0.2</v>
      </c>
      <c r="X10" s="11">
        <v>0.01</v>
      </c>
      <c r="Y10" s="15"/>
      <c r="Z10" s="16">
        <v>68</v>
      </c>
      <c r="AA10" s="9">
        <v>5.9753954305799697</v>
      </c>
      <c r="AB10" s="12">
        <v>4.8</v>
      </c>
      <c r="AC10" s="22">
        <v>1.24487404803749</v>
      </c>
      <c r="AD10" s="10">
        <v>5.0000000000000001E-3</v>
      </c>
      <c r="AE10" s="15"/>
      <c r="AF10" s="16">
        <v>317</v>
      </c>
      <c r="AG10" s="9">
        <v>27.855887521968398</v>
      </c>
      <c r="AH10" s="13">
        <v>20.8</v>
      </c>
      <c r="AI10" s="24">
        <v>1.3392253616331</v>
      </c>
      <c r="AJ10" s="10">
        <v>2.4E-2</v>
      </c>
      <c r="AK10" s="15"/>
      <c r="AL10" s="16">
        <v>57487.210760000002</v>
      </c>
      <c r="AM10" s="13">
        <v>5051.6002425307597</v>
      </c>
      <c r="AN10" s="13">
        <v>2450.98</v>
      </c>
      <c r="AO10" s="22">
        <v>2.0610532287210699</v>
      </c>
      <c r="AP10" s="11">
        <v>0.02</v>
      </c>
      <c r="AQ10" s="15"/>
      <c r="AR10" s="25">
        <v>0.63101915265444897</v>
      </c>
      <c r="AS10" s="21">
        <v>0.623</v>
      </c>
      <c r="AT10" s="26">
        <v>0.7</v>
      </c>
      <c r="AU10" s="11"/>
      <c r="AV10" s="15"/>
      <c r="AW10" s="21">
        <v>0.54304635759999997</v>
      </c>
      <c r="AX10" s="8" t="s">
        <v>49</v>
      </c>
      <c r="AY10" s="21">
        <v>0.56428734999999997</v>
      </c>
      <c r="AZ10" s="28">
        <v>0.57999999999999996</v>
      </c>
      <c r="BA10" s="11"/>
      <c r="BB10" s="15"/>
      <c r="BC10" s="15"/>
    </row>
    <row r="11" spans="1:55" s="1" customFormat="1" ht="19.7" customHeight="1" x14ac:dyDescent="0.2">
      <c r="A11" s="8" t="s">
        <v>50</v>
      </c>
      <c r="B11" s="9">
        <v>11.9</v>
      </c>
      <c r="D11" s="11">
        <v>3.6999999999999998E-2</v>
      </c>
      <c r="F11" s="12">
        <v>3</v>
      </c>
      <c r="H11" s="12">
        <v>18</v>
      </c>
      <c r="I11" s="13">
        <v>1.51260504201681</v>
      </c>
      <c r="J11" s="12">
        <v>6.6</v>
      </c>
      <c r="K11" s="14">
        <v>0.229182582123759</v>
      </c>
      <c r="L11" s="11"/>
      <c r="M11" s="15"/>
      <c r="N11" s="16">
        <v>167</v>
      </c>
      <c r="O11" s="9">
        <v>14.033613445378201</v>
      </c>
      <c r="P11" s="13">
        <v>21.7</v>
      </c>
      <c r="Q11" s="17">
        <v>0.64671029702203497</v>
      </c>
      <c r="R11" s="18"/>
      <c r="S11" s="15"/>
      <c r="T11" s="16">
        <v>429416.41139000002</v>
      </c>
      <c r="U11" s="19">
        <v>49787.87455</v>
      </c>
      <c r="V11" s="20">
        <v>0.11600000000000001</v>
      </c>
      <c r="W11" s="21">
        <v>0.2</v>
      </c>
      <c r="X11" s="11"/>
      <c r="Y11" s="15"/>
      <c r="Z11" s="16">
        <v>58</v>
      </c>
      <c r="AA11" s="9">
        <v>4.8739495798319403</v>
      </c>
      <c r="AB11" s="12">
        <v>4.8</v>
      </c>
      <c r="AC11" s="24">
        <v>1.0154061624649899</v>
      </c>
      <c r="AD11" s="10">
        <v>5.0000000000000001E-4</v>
      </c>
      <c r="AE11" s="15"/>
      <c r="AF11" s="16">
        <v>278</v>
      </c>
      <c r="AG11" s="9">
        <v>23.3613445378151</v>
      </c>
      <c r="AH11" s="13">
        <v>20.5</v>
      </c>
      <c r="AI11" s="24">
        <v>1.13957778233245</v>
      </c>
      <c r="AJ11" s="10">
        <v>1.6500000000000001E-2</v>
      </c>
      <c r="AK11" s="15"/>
      <c r="AL11" s="16">
        <v>37465.626600000003</v>
      </c>
      <c r="AM11" s="13">
        <v>3148.3719831932799</v>
      </c>
      <c r="AN11" s="13">
        <v>2438.2710000000002</v>
      </c>
      <c r="AO11" s="22">
        <v>1.2912313615645199</v>
      </c>
      <c r="AP11" s="11">
        <v>0.02</v>
      </c>
      <c r="AQ11" s="15"/>
      <c r="AR11" s="25">
        <v>0.63935852518263903</v>
      </c>
      <c r="AS11" s="21">
        <v>0.621</v>
      </c>
      <c r="AT11" s="26">
        <v>0.7</v>
      </c>
      <c r="AU11" s="11"/>
      <c r="AV11" s="15"/>
      <c r="AW11" s="21">
        <v>0.55000000000000004</v>
      </c>
      <c r="AX11" s="8" t="s">
        <v>51</v>
      </c>
      <c r="AY11" s="21">
        <v>0.55000000000000004</v>
      </c>
      <c r="AZ11" s="28">
        <v>0.57999999999999996</v>
      </c>
      <c r="BA11" s="11"/>
      <c r="BB11" s="15"/>
      <c r="BC11" s="15"/>
    </row>
    <row r="12" spans="1:55" s="1" customFormat="1" ht="19.7" customHeight="1" x14ac:dyDescent="0.2">
      <c r="A12" s="8" t="s">
        <v>52</v>
      </c>
      <c r="B12" s="9">
        <v>8.49</v>
      </c>
      <c r="D12" s="11">
        <v>3.9750000000000001E-2</v>
      </c>
      <c r="F12" s="12">
        <v>4</v>
      </c>
      <c r="H12" s="12">
        <v>50</v>
      </c>
      <c r="I12" s="13">
        <v>5.8892815076560696</v>
      </c>
      <c r="J12" s="12">
        <v>7</v>
      </c>
      <c r="K12" s="33">
        <v>0.84132592966515196</v>
      </c>
      <c r="L12" s="11"/>
      <c r="M12" s="15"/>
      <c r="N12" s="16">
        <v>135</v>
      </c>
      <c r="O12" s="9">
        <v>15.9010600706714</v>
      </c>
      <c r="P12" s="13">
        <v>20.8</v>
      </c>
      <c r="Q12" s="17">
        <v>0.76447404185920098</v>
      </c>
      <c r="R12" s="18"/>
      <c r="S12" s="15"/>
      <c r="T12" s="16">
        <v>287356.32585000002</v>
      </c>
      <c r="U12" s="31">
        <v>63469.403969999999</v>
      </c>
      <c r="V12" s="35">
        <v>0.221</v>
      </c>
      <c r="W12" s="21">
        <v>0.2</v>
      </c>
      <c r="X12" s="11">
        <v>7.4999999999999997E-3</v>
      </c>
      <c r="Y12" s="15"/>
      <c r="Z12" s="16">
        <v>24</v>
      </c>
      <c r="AA12" s="9">
        <v>2.82685512367491</v>
      </c>
      <c r="AB12" s="12">
        <v>4.8</v>
      </c>
      <c r="AC12" s="29">
        <v>0.58892815076560701</v>
      </c>
      <c r="AD12" s="10"/>
      <c r="AE12" s="15"/>
      <c r="AF12" s="16">
        <v>146</v>
      </c>
      <c r="AG12" s="9">
        <v>17.1967020023557</v>
      </c>
      <c r="AH12" s="13">
        <v>20.7</v>
      </c>
      <c r="AI12" s="29">
        <v>0.83075855083843997</v>
      </c>
      <c r="AJ12" s="10"/>
      <c r="AK12" s="15"/>
      <c r="AL12" s="16">
        <v>39376.563950000003</v>
      </c>
      <c r="AM12" s="13">
        <v>4637.99339811543</v>
      </c>
      <c r="AN12" s="13">
        <v>2448.9789999999998</v>
      </c>
      <c r="AO12" s="22">
        <v>1.89384776191034</v>
      </c>
      <c r="AP12" s="11">
        <v>0.02</v>
      </c>
      <c r="AQ12" s="15"/>
      <c r="AR12" s="35">
        <v>0.76848642063475403</v>
      </c>
      <c r="AS12" s="24">
        <v>0.72399999999999998</v>
      </c>
      <c r="AT12" s="26">
        <v>0.7</v>
      </c>
      <c r="AU12" s="11">
        <v>2.2499999999999998E-3</v>
      </c>
      <c r="AV12" s="15"/>
      <c r="AW12" s="21">
        <v>0.82857142859999999</v>
      </c>
      <c r="AX12" s="32" t="s">
        <v>53</v>
      </c>
      <c r="AY12" s="22">
        <v>0.85299853567499995</v>
      </c>
      <c r="AZ12" s="28">
        <v>0.57999999999999996</v>
      </c>
      <c r="BA12" s="11">
        <v>0.01</v>
      </c>
      <c r="BB12" s="15"/>
      <c r="BC12" s="15"/>
    </row>
    <row r="13" spans="1:55" s="1" customFormat="1" ht="26.65" customHeight="1" x14ac:dyDescent="0.2">
      <c r="A13" s="36" t="s">
        <v>54</v>
      </c>
      <c r="B13" s="37">
        <v>80.319999999999894</v>
      </c>
      <c r="C13" s="38"/>
      <c r="D13" s="39"/>
      <c r="E13" s="38"/>
      <c r="F13" s="39"/>
      <c r="G13" s="38"/>
      <c r="H13" s="40">
        <v>280</v>
      </c>
      <c r="I13" s="41">
        <v>3.4860557768924298</v>
      </c>
      <c r="J13" s="40">
        <v>7.3</v>
      </c>
      <c r="K13" s="42">
        <v>0.47754188724553898</v>
      </c>
      <c r="L13" s="43"/>
      <c r="M13" s="15"/>
      <c r="N13" s="44">
        <v>1211</v>
      </c>
      <c r="O13" s="37">
        <v>15.0771912350598</v>
      </c>
      <c r="P13" s="40">
        <v>20</v>
      </c>
      <c r="Q13" s="42">
        <v>0.75385956175298896</v>
      </c>
      <c r="R13" s="43"/>
      <c r="S13" s="45"/>
      <c r="T13" s="44">
        <v>3365099.0735200001</v>
      </c>
      <c r="U13" s="44">
        <v>589819.57276999997</v>
      </c>
      <c r="V13" s="46">
        <v>0.17314285714285699</v>
      </c>
      <c r="W13" s="47">
        <v>0.2</v>
      </c>
      <c r="X13" s="43"/>
      <c r="Y13" s="45"/>
      <c r="Z13" s="44">
        <v>345</v>
      </c>
      <c r="AA13" s="37">
        <v>4.2953187250995999</v>
      </c>
      <c r="AB13" s="40">
        <v>4.8</v>
      </c>
      <c r="AC13" s="47">
        <v>0.89485806772908405</v>
      </c>
      <c r="AD13" s="43"/>
      <c r="AE13" s="45"/>
      <c r="AF13" s="44">
        <v>2094</v>
      </c>
      <c r="AG13" s="37">
        <v>26.070717131474101</v>
      </c>
      <c r="AH13" s="40">
        <v>20.7</v>
      </c>
      <c r="AI13" s="47">
        <v>1.25945493388764</v>
      </c>
      <c r="AJ13" s="43"/>
      <c r="AK13" s="45"/>
      <c r="AL13" s="44">
        <v>333112.73712000001</v>
      </c>
      <c r="AM13" s="41">
        <v>4147.3199342629496</v>
      </c>
      <c r="AN13" s="41">
        <v>2495.098</v>
      </c>
      <c r="AO13" s="42">
        <v>1.6621871903480101</v>
      </c>
      <c r="AP13" s="43"/>
      <c r="AQ13" s="45"/>
      <c r="AR13" s="46">
        <v>0.64479115628926498</v>
      </c>
      <c r="AS13" s="48">
        <v>0.62512916490000003</v>
      </c>
      <c r="AT13" s="46">
        <v>0.7</v>
      </c>
      <c r="AU13" s="43"/>
      <c r="AV13" s="45"/>
      <c r="AW13" s="47">
        <v>0.57242409827142804</v>
      </c>
      <c r="AX13" s="36" t="s">
        <v>55</v>
      </c>
      <c r="AY13" s="47">
        <v>0.58945776322142895</v>
      </c>
      <c r="AZ13" s="49">
        <v>0.57999999999999996</v>
      </c>
      <c r="BA13" s="43"/>
      <c r="BB13" s="45"/>
      <c r="BC13" s="45"/>
    </row>
  </sheetData>
  <mergeCells count="61">
    <mergeCell ref="N2:R2"/>
    <mergeCell ref="N3:R3"/>
    <mergeCell ref="N4:N5"/>
    <mergeCell ref="O4:O5"/>
    <mergeCell ref="R4:R5"/>
    <mergeCell ref="K4:K5"/>
    <mergeCell ref="L4:L5"/>
    <mergeCell ref="P4:P5"/>
    <mergeCell ref="Q4:Q5"/>
    <mergeCell ref="M4:M5"/>
    <mergeCell ref="AV4:AV5"/>
    <mergeCell ref="AW2:BA2"/>
    <mergeCell ref="AW3:BA3"/>
    <mergeCell ref="AW4:AW5"/>
    <mergeCell ref="AX4:AX5"/>
    <mergeCell ref="AY4:AY5"/>
    <mergeCell ref="AZ4:AZ5"/>
    <mergeCell ref="BA4:BA5"/>
    <mergeCell ref="AR2:AU2"/>
    <mergeCell ref="AR3:AU3"/>
    <mergeCell ref="AR4:AR5"/>
    <mergeCell ref="AS4:AS5"/>
    <mergeCell ref="AT4:AT5"/>
    <mergeCell ref="AU4:AU5"/>
    <mergeCell ref="AL2:AP2"/>
    <mergeCell ref="AL3:AP3"/>
    <mergeCell ref="AL4:AL5"/>
    <mergeCell ref="AM4:AM5"/>
    <mergeCell ref="AN4:AN5"/>
    <mergeCell ref="AO4:AO5"/>
    <mergeCell ref="AP4:AP5"/>
    <mergeCell ref="AF2:AJ2"/>
    <mergeCell ref="AF3:AJ3"/>
    <mergeCell ref="AF4:AF5"/>
    <mergeCell ref="AG4:AG5"/>
    <mergeCell ref="AH4:AH5"/>
    <mergeCell ref="AI4:AI5"/>
    <mergeCell ref="AJ4:AJ5"/>
    <mergeCell ref="Z2:AD2"/>
    <mergeCell ref="Z3:AD3"/>
    <mergeCell ref="Z4:Z5"/>
    <mergeCell ref="AA4:AA5"/>
    <mergeCell ref="AB4:AB5"/>
    <mergeCell ref="AC4:AC5"/>
    <mergeCell ref="AD4:AD5"/>
    <mergeCell ref="A2:A5"/>
    <mergeCell ref="T2:X2"/>
    <mergeCell ref="T3:X3"/>
    <mergeCell ref="T4:T5"/>
    <mergeCell ref="U4:U5"/>
    <mergeCell ref="V4:V5"/>
    <mergeCell ref="W4:W5"/>
    <mergeCell ref="X4:X5"/>
    <mergeCell ref="B2:B5"/>
    <mergeCell ref="D2:D4"/>
    <mergeCell ref="F2:F4"/>
    <mergeCell ref="H2:L2"/>
    <mergeCell ref="H3:L3"/>
    <mergeCell ref="H4:H5"/>
    <mergeCell ref="I4:I5"/>
    <mergeCell ref="J4:J5"/>
  </mergeCells>
  <hyperlinks>
    <hyperlink ref="D5" r:id="rId1" xr:uid="{00000000-0004-0000-0000-000001000000}"/>
    <hyperlink ref="F5" r:id="rId2" xr:uid="{00000000-0004-0000-0000-000003000000}"/>
  </hyperlinks>
  <pageMargins left="0.7" right="0.7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26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M10" sqref="M10"/>
    </sheetView>
  </sheetViews>
  <sheetFormatPr baseColWidth="10" defaultRowHeight="12.75" x14ac:dyDescent="0.2"/>
  <cols>
    <col min="1" max="1" width="27.5703125" customWidth="1"/>
    <col min="2" max="2" width="9.42578125" customWidth="1"/>
    <col min="3" max="3" width="0.42578125" customWidth="1"/>
    <col min="4" max="4" width="8.28515625" customWidth="1"/>
    <col min="5" max="5" width="0.42578125" customWidth="1"/>
    <col min="6" max="7" width="9.7109375" customWidth="1"/>
    <col min="8" max="8" width="0.42578125" customWidth="1"/>
    <col min="9" max="9" width="6.7109375" customWidth="1"/>
    <col min="10" max="10" width="7.7109375" customWidth="1"/>
    <col min="11" max="11" width="6.5703125" customWidth="1"/>
    <col min="12" max="12" width="8.28515625" customWidth="1"/>
    <col min="13" max="13" width="7.42578125" customWidth="1"/>
    <col min="14" max="14" width="0.42578125" customWidth="1"/>
    <col min="15" max="15" width="6.5703125" customWidth="1"/>
    <col min="16" max="16" width="7.7109375" customWidth="1"/>
    <col min="17" max="17" width="6.5703125" customWidth="1"/>
    <col min="18" max="18" width="8.28515625" customWidth="1"/>
    <col min="19" max="19" width="6.7109375" customWidth="1"/>
    <col min="20" max="20" width="0.42578125" customWidth="1"/>
    <col min="21" max="21" width="9" customWidth="1"/>
    <col min="22" max="22" width="7.85546875" customWidth="1"/>
    <col min="23" max="23" width="6.140625" customWidth="1"/>
    <col min="24" max="24" width="6.5703125" customWidth="1"/>
    <col min="25" max="25" width="6.7109375" customWidth="1"/>
    <col min="26" max="26" width="0.42578125" customWidth="1"/>
    <col min="27" max="27" width="5" customWidth="1"/>
    <col min="28" max="28" width="7.7109375" customWidth="1"/>
    <col min="29" max="29" width="6.5703125" customWidth="1"/>
    <col min="30" max="30" width="8.28515625" customWidth="1"/>
    <col min="31" max="31" width="6.7109375" customWidth="1"/>
    <col min="32" max="32" width="0.42578125" customWidth="1"/>
    <col min="33" max="33" width="7.28515625" customWidth="1"/>
    <col min="34" max="34" width="7.7109375" customWidth="1"/>
    <col min="35" max="35" width="6.5703125" customWidth="1"/>
    <col min="36" max="36" width="8.5703125" customWidth="1"/>
    <col min="37" max="37" width="7.42578125" customWidth="1"/>
    <col min="38" max="38" width="0.42578125" customWidth="1"/>
    <col min="39" max="39" width="7.85546875" customWidth="1"/>
    <col min="40" max="40" width="7.7109375" customWidth="1"/>
    <col min="41" max="41" width="6.85546875" customWidth="1"/>
    <col min="42" max="42" width="8.5703125" customWidth="1"/>
    <col min="43" max="43" width="7.42578125" customWidth="1"/>
    <col min="44" max="46" width="0.42578125" customWidth="1"/>
    <col min="47" max="47" width="0.28515625" customWidth="1"/>
    <col min="48" max="48" width="44" customWidth="1"/>
    <col min="49" max="49" width="20.42578125" customWidth="1"/>
    <col min="50" max="50" width="4.7109375" customWidth="1"/>
  </cols>
  <sheetData>
    <row r="1" spans="1:47" s="1" customFormat="1" ht="22.9" customHeight="1" x14ac:dyDescent="0.2"/>
    <row r="2" spans="1:47" s="1" customFormat="1" ht="24" customHeight="1" x14ac:dyDescent="0.2">
      <c r="A2" s="57" t="s">
        <v>56</v>
      </c>
      <c r="B2" s="57" t="s">
        <v>1</v>
      </c>
      <c r="D2" s="57" t="s">
        <v>57</v>
      </c>
      <c r="E2" s="2"/>
      <c r="F2" s="57" t="s">
        <v>3</v>
      </c>
      <c r="G2" s="57" t="s">
        <v>4</v>
      </c>
      <c r="H2" s="2"/>
      <c r="I2" s="68" t="s">
        <v>5</v>
      </c>
      <c r="J2" s="68"/>
      <c r="K2" s="68"/>
      <c r="L2" s="68"/>
      <c r="M2" s="68"/>
      <c r="N2" s="51"/>
      <c r="O2" s="69" t="s">
        <v>58</v>
      </c>
      <c r="P2" s="69"/>
      <c r="Q2" s="69"/>
      <c r="R2" s="69"/>
      <c r="S2" s="69"/>
      <c r="T2" s="51"/>
      <c r="U2" s="58" t="s">
        <v>7</v>
      </c>
      <c r="V2" s="58"/>
      <c r="W2" s="58"/>
      <c r="X2" s="58"/>
      <c r="Y2" s="58"/>
      <c r="Z2" s="4"/>
      <c r="AA2" s="59" t="s">
        <v>8</v>
      </c>
      <c r="AB2" s="59"/>
      <c r="AC2" s="59"/>
      <c r="AD2" s="59"/>
      <c r="AE2" s="59"/>
      <c r="AF2" s="4"/>
      <c r="AG2" s="60" t="s">
        <v>59</v>
      </c>
      <c r="AH2" s="60"/>
      <c r="AI2" s="60"/>
      <c r="AJ2" s="60"/>
      <c r="AK2" s="60"/>
      <c r="AL2" s="4"/>
      <c r="AM2" s="61" t="s">
        <v>10</v>
      </c>
      <c r="AN2" s="61"/>
      <c r="AO2" s="61"/>
      <c r="AP2" s="61"/>
      <c r="AQ2" s="61"/>
      <c r="AR2" s="4"/>
      <c r="AS2" s="4"/>
      <c r="AT2" s="4"/>
      <c r="AU2" s="4"/>
    </row>
    <row r="3" spans="1:47" s="1" customFormat="1" ht="28.5" customHeight="1" x14ac:dyDescent="0.2">
      <c r="A3" s="57"/>
      <c r="B3" s="57"/>
      <c r="D3" s="57"/>
      <c r="E3" s="2"/>
      <c r="F3" s="57"/>
      <c r="G3" s="57"/>
      <c r="H3" s="2"/>
      <c r="I3" s="68" t="s">
        <v>14</v>
      </c>
      <c r="J3" s="68"/>
      <c r="K3" s="68"/>
      <c r="L3" s="68"/>
      <c r="M3" s="68"/>
      <c r="N3" s="51"/>
      <c r="O3" s="69" t="s">
        <v>64</v>
      </c>
      <c r="P3" s="69"/>
      <c r="Q3" s="69"/>
      <c r="R3" s="69"/>
      <c r="S3" s="69"/>
      <c r="T3" s="51"/>
      <c r="U3" s="58" t="s">
        <v>15</v>
      </c>
      <c r="V3" s="58"/>
      <c r="W3" s="58"/>
      <c r="X3" s="58"/>
      <c r="Y3" s="58"/>
      <c r="Z3" s="4"/>
      <c r="AA3" s="59" t="s">
        <v>16</v>
      </c>
      <c r="AB3" s="59"/>
      <c r="AC3" s="59"/>
      <c r="AD3" s="59"/>
      <c r="AE3" s="59"/>
      <c r="AF3" s="4"/>
      <c r="AG3" s="60" t="s">
        <v>17</v>
      </c>
      <c r="AH3" s="60"/>
      <c r="AI3" s="60"/>
      <c r="AJ3" s="60"/>
      <c r="AK3" s="60"/>
      <c r="AL3" s="4"/>
      <c r="AM3" s="61" t="s">
        <v>60</v>
      </c>
      <c r="AN3" s="61"/>
      <c r="AO3" s="61"/>
      <c r="AP3" s="61"/>
      <c r="AQ3" s="61"/>
      <c r="AR3" s="4"/>
      <c r="AS3" s="4"/>
      <c r="AT3" s="4"/>
      <c r="AU3" s="4"/>
    </row>
    <row r="4" spans="1:47" s="1" customFormat="1" ht="18.600000000000001" customHeight="1" x14ac:dyDescent="0.2">
      <c r="A4" s="57"/>
      <c r="B4" s="57"/>
      <c r="D4" s="57"/>
      <c r="E4" s="5"/>
      <c r="F4" s="57"/>
      <c r="G4" s="57"/>
      <c r="H4" s="5"/>
      <c r="I4" s="68" t="s">
        <v>21</v>
      </c>
      <c r="J4" s="68" t="s">
        <v>22</v>
      </c>
      <c r="K4" s="68" t="s">
        <v>23</v>
      </c>
      <c r="L4" s="68" t="s">
        <v>24</v>
      </c>
      <c r="M4" s="68" t="s">
        <v>25</v>
      </c>
      <c r="N4" s="76"/>
      <c r="O4" s="69" t="s">
        <v>21</v>
      </c>
      <c r="P4" s="69" t="s">
        <v>22</v>
      </c>
      <c r="Q4" s="69" t="s">
        <v>23</v>
      </c>
      <c r="R4" s="69" t="s">
        <v>24</v>
      </c>
      <c r="S4" s="69" t="s">
        <v>25</v>
      </c>
      <c r="T4" s="51"/>
      <c r="U4" s="58" t="s">
        <v>27</v>
      </c>
      <c r="V4" s="58" t="s">
        <v>28</v>
      </c>
      <c r="W4" s="58" t="s">
        <v>29</v>
      </c>
      <c r="X4" s="58" t="s">
        <v>61</v>
      </c>
      <c r="Y4" s="58" t="s">
        <v>25</v>
      </c>
      <c r="Z4" s="4"/>
      <c r="AA4" s="59" t="s">
        <v>62</v>
      </c>
      <c r="AB4" s="59" t="s">
        <v>22</v>
      </c>
      <c r="AC4" s="59" t="s">
        <v>23</v>
      </c>
      <c r="AD4" s="59" t="s">
        <v>24</v>
      </c>
      <c r="AE4" s="59" t="s">
        <v>25</v>
      </c>
      <c r="AF4" s="4"/>
      <c r="AG4" s="60" t="s">
        <v>32</v>
      </c>
      <c r="AH4" s="60" t="s">
        <v>22</v>
      </c>
      <c r="AI4" s="60" t="s">
        <v>23</v>
      </c>
      <c r="AJ4" s="60" t="s">
        <v>24</v>
      </c>
      <c r="AK4" s="60" t="s">
        <v>25</v>
      </c>
      <c r="AL4" s="4"/>
      <c r="AM4" s="62" t="s">
        <v>33</v>
      </c>
      <c r="AN4" s="61" t="s">
        <v>22</v>
      </c>
      <c r="AO4" s="61" t="s">
        <v>23</v>
      </c>
      <c r="AP4" s="61" t="s">
        <v>24</v>
      </c>
      <c r="AQ4" s="61" t="s">
        <v>25</v>
      </c>
      <c r="AR4" s="4"/>
      <c r="AS4" s="65"/>
      <c r="AT4" s="4"/>
      <c r="AU4" s="4"/>
    </row>
    <row r="5" spans="1:47" s="1" customFormat="1" ht="26.65" customHeight="1" x14ac:dyDescent="0.2">
      <c r="A5" s="57"/>
      <c r="B5" s="57"/>
      <c r="D5" s="6" t="s">
        <v>39</v>
      </c>
      <c r="E5" s="5"/>
      <c r="F5" s="6" t="s">
        <v>39</v>
      </c>
      <c r="G5" s="7" t="s">
        <v>39</v>
      </c>
      <c r="H5" s="5"/>
      <c r="I5" s="68"/>
      <c r="J5" s="68"/>
      <c r="K5" s="68"/>
      <c r="L5" s="68"/>
      <c r="M5" s="68"/>
      <c r="N5" s="76"/>
      <c r="O5" s="69"/>
      <c r="P5" s="69"/>
      <c r="Q5" s="69"/>
      <c r="R5" s="69"/>
      <c r="S5" s="69"/>
      <c r="T5" s="51"/>
      <c r="U5" s="58"/>
      <c r="V5" s="58"/>
      <c r="W5" s="58"/>
      <c r="X5" s="58"/>
      <c r="Y5" s="58"/>
      <c r="Z5" s="4"/>
      <c r="AA5" s="59"/>
      <c r="AB5" s="59"/>
      <c r="AC5" s="59"/>
      <c r="AD5" s="59"/>
      <c r="AE5" s="59"/>
      <c r="AF5" s="4"/>
      <c r="AG5" s="60"/>
      <c r="AH5" s="60"/>
      <c r="AI5" s="60"/>
      <c r="AJ5" s="60"/>
      <c r="AK5" s="60"/>
      <c r="AL5" s="4"/>
      <c r="AM5" s="62"/>
      <c r="AN5" s="61"/>
      <c r="AO5" s="61"/>
      <c r="AP5" s="61"/>
      <c r="AQ5" s="61"/>
      <c r="AR5" s="4"/>
      <c r="AS5" s="65"/>
      <c r="AT5" s="4"/>
      <c r="AU5" s="4"/>
    </row>
    <row r="6" spans="1:47" s="1" customFormat="1" ht="21.4" customHeight="1" x14ac:dyDescent="0.2">
      <c r="A6" s="8" t="s">
        <v>63</v>
      </c>
      <c r="B6" s="12">
        <v>6.31</v>
      </c>
      <c r="D6" s="11">
        <v>7.4249999999999997E-2</v>
      </c>
      <c r="F6" s="12">
        <v>4</v>
      </c>
      <c r="G6" s="52">
        <v>4</v>
      </c>
      <c r="I6" s="12">
        <v>40</v>
      </c>
      <c r="J6" s="12">
        <v>6.3391442155308999</v>
      </c>
      <c r="K6" s="12">
        <v>5</v>
      </c>
      <c r="L6" s="34">
        <v>1.2678288431061799</v>
      </c>
      <c r="M6" s="11">
        <v>0.02</v>
      </c>
      <c r="N6" s="51"/>
      <c r="O6" s="16">
        <v>32</v>
      </c>
      <c r="P6" s="9">
        <v>5.0713153724247197</v>
      </c>
      <c r="Q6" s="12">
        <v>10</v>
      </c>
      <c r="R6" s="26">
        <v>0.50713153724247195</v>
      </c>
      <c r="S6" s="11"/>
      <c r="T6" s="15"/>
      <c r="U6" s="52">
        <v>156017.17950999999</v>
      </c>
      <c r="V6" s="53">
        <v>32442.563340000001</v>
      </c>
      <c r="W6" s="35">
        <v>0.20799999999999999</v>
      </c>
      <c r="X6" s="26">
        <v>0.2</v>
      </c>
      <c r="Y6" s="56">
        <v>2.5000000000000001E-3</v>
      </c>
      <c r="Z6" s="15"/>
      <c r="AA6" s="16">
        <v>9</v>
      </c>
      <c r="AB6" s="9">
        <v>1.42630744849445</v>
      </c>
      <c r="AC6" s="12">
        <v>4</v>
      </c>
      <c r="AD6" s="21">
        <v>0.356576862123613</v>
      </c>
      <c r="AE6" s="12"/>
      <c r="AF6" s="15"/>
      <c r="AG6" s="16">
        <v>81</v>
      </c>
      <c r="AH6" s="9">
        <v>12.8367670364501</v>
      </c>
      <c r="AI6" s="13">
        <v>10</v>
      </c>
      <c r="AJ6" s="24">
        <v>1.2836767036450101</v>
      </c>
      <c r="AK6" s="10">
        <v>2.1749999999999999E-2</v>
      </c>
      <c r="AL6" s="15"/>
      <c r="AM6" s="16">
        <v>35981.16143</v>
      </c>
      <c r="AN6" s="16">
        <v>5702.2442836767004</v>
      </c>
      <c r="AO6" s="16">
        <v>4000</v>
      </c>
      <c r="AP6" s="22">
        <v>1.4255610709191799</v>
      </c>
      <c r="AQ6" s="11">
        <v>0.03</v>
      </c>
      <c r="AR6" s="15"/>
      <c r="AS6" s="15"/>
      <c r="AT6" s="15"/>
      <c r="AU6" s="15"/>
    </row>
    <row r="7" spans="1:47" s="1" customFormat="1" ht="10.7" customHeight="1" x14ac:dyDescent="0.2">
      <c r="A7" s="50"/>
      <c r="B7" s="50"/>
      <c r="C7" s="38"/>
      <c r="D7" s="38"/>
      <c r="E7" s="38"/>
      <c r="F7" s="38"/>
      <c r="G7" s="38"/>
      <c r="H7" s="38"/>
      <c r="I7" s="50"/>
      <c r="J7" s="50"/>
      <c r="K7" s="50"/>
      <c r="L7" s="50"/>
      <c r="M7" s="50"/>
      <c r="N7" s="50"/>
      <c r="O7" s="50"/>
      <c r="P7" s="50"/>
      <c r="Q7" s="50"/>
      <c r="R7" s="50"/>
      <c r="S7" s="38"/>
      <c r="T7" s="38"/>
      <c r="U7" s="50"/>
      <c r="V7" s="50"/>
      <c r="W7" s="50"/>
      <c r="X7" s="50"/>
      <c r="Y7" s="38"/>
      <c r="Z7" s="38"/>
      <c r="AA7" s="50"/>
      <c r="AB7" s="50"/>
      <c r="AC7" s="50"/>
      <c r="AD7" s="50"/>
      <c r="AE7" s="50"/>
      <c r="AF7" s="38"/>
      <c r="AG7" s="50"/>
      <c r="AH7" s="50"/>
      <c r="AI7" s="50"/>
      <c r="AJ7" s="50"/>
      <c r="AK7" s="38"/>
      <c r="AL7" s="38"/>
      <c r="AM7" s="50"/>
      <c r="AN7" s="50"/>
      <c r="AO7" s="50"/>
      <c r="AP7" s="50"/>
      <c r="AQ7" s="38"/>
      <c r="AR7" s="38"/>
      <c r="AS7" s="38"/>
      <c r="AT7" s="38"/>
      <c r="AU7" s="38"/>
    </row>
    <row r="8" spans="1:47" s="1" customFormat="1" ht="42" customHeight="1" x14ac:dyDescent="0.2">
      <c r="A8" s="50"/>
      <c r="B8" s="50"/>
      <c r="C8" s="38"/>
      <c r="D8" s="74"/>
      <c r="E8" s="74"/>
      <c r="F8" s="74"/>
      <c r="G8" s="38"/>
      <c r="H8" s="38"/>
      <c r="I8" s="50"/>
      <c r="J8" s="50"/>
      <c r="K8" s="50"/>
      <c r="L8" s="50"/>
      <c r="M8" s="50"/>
      <c r="N8" s="50"/>
      <c r="O8" s="50"/>
      <c r="P8" s="50"/>
      <c r="Q8" s="50"/>
      <c r="R8" s="50"/>
      <c r="S8" s="38"/>
      <c r="T8" s="38"/>
      <c r="U8" s="50"/>
      <c r="V8" s="50"/>
      <c r="W8" s="50"/>
      <c r="X8" s="50"/>
      <c r="Y8" s="38"/>
      <c r="Z8" s="38"/>
      <c r="AA8" s="50"/>
      <c r="AB8" s="50"/>
      <c r="AC8" s="50"/>
      <c r="AD8" s="50"/>
      <c r="AE8" s="54"/>
      <c r="AF8" s="38"/>
      <c r="AG8" s="50"/>
      <c r="AH8" s="50"/>
      <c r="AI8" s="50"/>
      <c r="AJ8" s="50"/>
      <c r="AK8" s="38"/>
      <c r="AL8" s="38"/>
      <c r="AM8" s="50"/>
      <c r="AN8" s="50"/>
      <c r="AO8" s="50"/>
      <c r="AP8" s="50"/>
      <c r="AQ8" s="38"/>
      <c r="AR8" s="38"/>
      <c r="AS8" s="38"/>
      <c r="AT8" s="38"/>
      <c r="AU8" s="38"/>
    </row>
    <row r="9" spans="1:47" s="1" customFormat="1" ht="18.2" customHeight="1" x14ac:dyDescent="0.2">
      <c r="A9" s="50"/>
      <c r="B9" s="50"/>
      <c r="C9" s="38"/>
      <c r="D9" s="74"/>
      <c r="E9" s="74"/>
      <c r="F9" s="74"/>
      <c r="G9" s="38"/>
      <c r="H9" s="38"/>
      <c r="I9" s="50"/>
      <c r="J9" s="50"/>
      <c r="K9" s="50"/>
      <c r="L9" s="50"/>
      <c r="M9" s="50"/>
      <c r="N9" s="50"/>
      <c r="O9" s="50"/>
      <c r="P9" s="50"/>
      <c r="Q9" s="50"/>
      <c r="R9" s="50"/>
      <c r="S9" s="38"/>
      <c r="T9" s="38"/>
      <c r="U9" s="50"/>
      <c r="V9" s="50"/>
      <c r="W9" s="50"/>
      <c r="X9" s="50"/>
      <c r="Y9" s="38"/>
      <c r="Z9" s="38"/>
      <c r="AA9" s="50"/>
      <c r="AB9" s="50"/>
      <c r="AC9" s="50"/>
      <c r="AD9" s="50"/>
      <c r="AE9" s="50"/>
      <c r="AF9" s="38"/>
      <c r="AG9" s="50"/>
      <c r="AH9" s="50"/>
      <c r="AI9" s="50"/>
      <c r="AJ9" s="50"/>
      <c r="AK9" s="38"/>
      <c r="AL9" s="38"/>
      <c r="AM9" s="50"/>
      <c r="AN9" s="50"/>
      <c r="AO9" s="50"/>
      <c r="AP9" s="50"/>
      <c r="AQ9" s="38"/>
      <c r="AR9" s="38"/>
      <c r="AS9" s="38"/>
      <c r="AT9" s="38"/>
      <c r="AU9" s="38"/>
    </row>
    <row r="10" spans="1:47" s="1" customFormat="1" ht="5.25" customHeight="1" x14ac:dyDescent="0.2"/>
    <row r="11" spans="1:47" s="1" customFormat="1" ht="2.25" hidden="1" customHeight="1" x14ac:dyDescent="0.2">
      <c r="U11" s="71"/>
      <c r="V11" s="71"/>
      <c r="W11" s="71"/>
      <c r="X11" s="71"/>
      <c r="Y11" s="71"/>
    </row>
    <row r="12" spans="1:47" s="1" customFormat="1" ht="0.6" customHeight="1" x14ac:dyDescent="0.2">
      <c r="U12" s="71"/>
      <c r="V12" s="71"/>
      <c r="W12" s="71"/>
      <c r="X12" s="71"/>
      <c r="Y12" s="71"/>
      <c r="AJ12" s="72"/>
    </row>
    <row r="13" spans="1:47" s="1" customFormat="1" ht="1.5" hidden="1" customHeight="1" x14ac:dyDescent="0.2">
      <c r="U13" s="71"/>
      <c r="V13" s="71"/>
      <c r="W13" s="71"/>
      <c r="X13" s="71"/>
      <c r="Y13" s="71"/>
      <c r="AE13" s="72"/>
      <c r="AJ13" s="73"/>
    </row>
    <row r="14" spans="1:47" s="1" customFormat="1" ht="1.1499999999999999" hidden="1" customHeight="1" x14ac:dyDescent="0.2">
      <c r="L14" s="71"/>
      <c r="U14" s="71"/>
      <c r="V14" s="71"/>
      <c r="W14" s="71"/>
      <c r="X14" s="71"/>
      <c r="Y14" s="71"/>
      <c r="AE14" s="73"/>
      <c r="AJ14" s="73"/>
    </row>
    <row r="15" spans="1:47" s="1" customFormat="1" ht="12" hidden="1" x14ac:dyDescent="0.2">
      <c r="D15" s="71"/>
      <c r="E15" s="71"/>
      <c r="F15" s="71"/>
      <c r="G15" s="71"/>
      <c r="L15" s="71"/>
      <c r="U15" s="71"/>
      <c r="V15" s="71"/>
      <c r="W15" s="71"/>
      <c r="X15" s="71"/>
      <c r="Y15" s="71"/>
      <c r="AE15" s="73"/>
      <c r="AJ15" s="73"/>
    </row>
    <row r="16" spans="1:47" s="1" customFormat="1" ht="1.1499999999999999" hidden="1" customHeight="1" x14ac:dyDescent="0.2">
      <c r="D16" s="71"/>
      <c r="E16" s="71"/>
      <c r="F16" s="71"/>
      <c r="G16" s="71"/>
      <c r="L16" s="71"/>
      <c r="R16" s="71"/>
      <c r="U16" s="71"/>
      <c r="V16" s="71"/>
      <c r="W16" s="71"/>
      <c r="X16" s="71"/>
      <c r="Y16" s="71"/>
      <c r="AE16" s="73"/>
      <c r="AJ16" s="73"/>
    </row>
    <row r="17" spans="4:49" s="1" customFormat="1" ht="9" hidden="1" customHeight="1" x14ac:dyDescent="0.2">
      <c r="D17" s="71"/>
      <c r="E17" s="71"/>
      <c r="F17" s="71"/>
      <c r="G17" s="71"/>
      <c r="L17" s="71"/>
      <c r="R17" s="71"/>
      <c r="U17" s="71"/>
      <c r="V17" s="71"/>
      <c r="W17" s="71"/>
      <c r="X17" s="71"/>
      <c r="Y17" s="71"/>
      <c r="AE17" s="73"/>
      <c r="AJ17" s="73"/>
      <c r="AQ17" s="72"/>
    </row>
    <row r="18" spans="4:49" s="1" customFormat="1" ht="3.2" customHeight="1" x14ac:dyDescent="0.2">
      <c r="D18" s="71"/>
      <c r="E18" s="71"/>
      <c r="F18" s="71"/>
      <c r="G18" s="71"/>
      <c r="L18" s="71"/>
      <c r="R18" s="71"/>
      <c r="AE18" s="73"/>
      <c r="AJ18" s="73"/>
      <c r="AQ18" s="75"/>
    </row>
    <row r="19" spans="4:49" s="1" customFormat="1" ht="0.6" customHeight="1" x14ac:dyDescent="0.2">
      <c r="D19" s="71"/>
      <c r="E19" s="71"/>
      <c r="F19" s="71"/>
      <c r="G19" s="71"/>
      <c r="L19" s="71"/>
      <c r="R19" s="71"/>
      <c r="AJ19" s="73"/>
      <c r="AQ19" s="75"/>
    </row>
    <row r="20" spans="4:49" s="1" customFormat="1" ht="1.5" customHeight="1" x14ac:dyDescent="0.2">
      <c r="D20" s="71"/>
      <c r="E20" s="71"/>
      <c r="F20" s="71"/>
      <c r="G20" s="71"/>
      <c r="L20" s="71"/>
      <c r="R20" s="71"/>
      <c r="AQ20" s="75"/>
    </row>
    <row r="21" spans="4:49" s="1" customFormat="1" ht="1.1499999999999999" customHeight="1" x14ac:dyDescent="0.2">
      <c r="D21" s="71"/>
      <c r="E21" s="71"/>
      <c r="F21" s="71"/>
      <c r="G21" s="71"/>
      <c r="R21" s="71"/>
      <c r="AQ21" s="75"/>
    </row>
    <row r="22" spans="4:49" s="1" customFormat="1" ht="12" x14ac:dyDescent="0.2">
      <c r="R22" s="71"/>
      <c r="AQ22" s="75"/>
    </row>
    <row r="23" spans="4:49" s="1" customFormat="1" ht="1.1499999999999999" customHeight="1" x14ac:dyDescent="0.2">
      <c r="AQ23" s="75"/>
    </row>
    <row r="24" spans="4:49" s="1" customFormat="1" ht="329.1" customHeight="1" x14ac:dyDescent="0.2"/>
    <row r="25" spans="4:49" s="1" customFormat="1" ht="11.1" customHeight="1" x14ac:dyDescent="0.2">
      <c r="AW25" s="55"/>
    </row>
    <row r="26" spans="4:49" s="1" customFormat="1" ht="44.85" customHeight="1" x14ac:dyDescent="0.2"/>
  </sheetData>
  <mergeCells count="58">
    <mergeCell ref="O3:S3"/>
    <mergeCell ref="O4:O5"/>
    <mergeCell ref="P4:P5"/>
    <mergeCell ref="Q4:Q5"/>
    <mergeCell ref="AS4:AS5"/>
    <mergeCell ref="D8:F8"/>
    <mergeCell ref="D9:F9"/>
    <mergeCell ref="D15:G21"/>
    <mergeCell ref="D2:D4"/>
    <mergeCell ref="F2:F4"/>
    <mergeCell ref="G2:G4"/>
    <mergeCell ref="I2:M2"/>
    <mergeCell ref="I3:M3"/>
    <mergeCell ref="I4:I5"/>
    <mergeCell ref="J4:J5"/>
    <mergeCell ref="K4:K5"/>
    <mergeCell ref="L14:L20"/>
    <mergeCell ref="L4:L5"/>
    <mergeCell ref="AQ17:AQ23"/>
    <mergeCell ref="AQ4:AQ5"/>
    <mergeCell ref="AM2:AQ2"/>
    <mergeCell ref="AM3:AQ3"/>
    <mergeCell ref="AM4:AM5"/>
    <mergeCell ref="AN4:AN5"/>
    <mergeCell ref="AO4:AO5"/>
    <mergeCell ref="AP4:AP5"/>
    <mergeCell ref="AJ12:AJ19"/>
    <mergeCell ref="AJ4:AJ5"/>
    <mergeCell ref="AK4:AK5"/>
    <mergeCell ref="AG2:AK2"/>
    <mergeCell ref="AG3:AK3"/>
    <mergeCell ref="AG4:AG5"/>
    <mergeCell ref="AH4:AH5"/>
    <mergeCell ref="AI4:AI5"/>
    <mergeCell ref="AE13:AE18"/>
    <mergeCell ref="AE4:AE5"/>
    <mergeCell ref="AA2:AE2"/>
    <mergeCell ref="AA3:AE3"/>
    <mergeCell ref="AA4:AA5"/>
    <mergeCell ref="AB4:AB5"/>
    <mergeCell ref="AC4:AC5"/>
    <mergeCell ref="AD4:AD5"/>
    <mergeCell ref="A2:A5"/>
    <mergeCell ref="U11:Y17"/>
    <mergeCell ref="U2:Y2"/>
    <mergeCell ref="U3:Y3"/>
    <mergeCell ref="U4:U5"/>
    <mergeCell ref="V4:V5"/>
    <mergeCell ref="W4:W5"/>
    <mergeCell ref="X4:X5"/>
    <mergeCell ref="Y4:Y5"/>
    <mergeCell ref="B2:B5"/>
    <mergeCell ref="M4:M5"/>
    <mergeCell ref="R16:R22"/>
    <mergeCell ref="R4:R5"/>
    <mergeCell ref="S4:S5"/>
    <mergeCell ref="N4:N5"/>
    <mergeCell ref="O2:S2"/>
  </mergeCells>
  <hyperlinks>
    <hyperlink ref="D5" r:id="rId1" xr:uid="{00000000-0004-0000-0100-000001000000}"/>
    <hyperlink ref="F5" r:id="rId2" xr:uid="{00000000-0004-0000-0100-000002000000}"/>
    <hyperlink ref="G5" r:id="rId3" xr:uid="{00000000-0004-0000-0100-000003000000}"/>
  </hyperlinks>
  <pageMargins left="0.7" right="0.7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REGION</vt:lpstr>
      <vt:lpstr>AGRI VITI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A6708152</cp:lastModifiedBy>
  <dcterms:created xsi:type="dcterms:W3CDTF">2023-02-24T10:06:04Z</dcterms:created>
  <dcterms:modified xsi:type="dcterms:W3CDTF">2023-03-15T08:04:24Z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2023-02-24T10:06:10Z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f37e15b7-5f09-4ede-9fd7-d9b574f0e29c</vt:lpwstr>
  </property>
  <property fmtid="{D5CDD505-2E9C-101B-9397-08002B2CF9AE}" pid="8" name="MSIP_Label_48a19f0c-bea1-442e-a475-ed109d9ec508_ContentBits">
    <vt:lpwstr>0</vt:lpwstr>
  </property>
</Properties>
</file>