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PERFORMANCE_DEVPT_PNB_BDD DRT\02.PERFORMANCE\05.PART VARIABLE\2022\RESULTATS DEFINITIFS\"/>
    </mc:Choice>
  </mc:AlternateContent>
  <xr:revisionPtr revIDLastSave="0" documentId="13_ncr:1_{82689C5B-CD36-4646-BC14-CA59808EEEB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GIO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H8" i="1" l="1"/>
  <c r="BF8" i="1"/>
  <c r="AN8" i="1"/>
  <c r="AL8" i="1"/>
  <c r="AD8" i="1"/>
  <c r="AB8" i="1"/>
  <c r="T8" i="1"/>
  <c r="R8" i="1"/>
</calcChain>
</file>

<file path=xl/sharedStrings.xml><?xml version="1.0" encoding="utf-8"?>
<sst xmlns="http://schemas.openxmlformats.org/spreadsheetml/2006/main" count="112" uniqueCount="55">
  <si>
    <t>REGION</t>
  </si>
  <si>
    <t>ETP Perf (métier CAGP)</t>
  </si>
  <si>
    <t>Taux PV annuel</t>
  </si>
  <si>
    <t>Nb items &gt; 100% de l'objectif annuel</t>
  </si>
  <si>
    <t>Satisfaction - TS- I Facilité à Joindre</t>
  </si>
  <si>
    <t xml:space="preserve">Qualité – NPS Recommandation (à chaud QHD – majoré d’1/4 de l’évol. ssi positive) </t>
  </si>
  <si>
    <t>CA Assurance Vie (en K€)</t>
  </si>
  <si>
    <t>CA Gestion Déléguée (en K€)</t>
  </si>
  <si>
    <t>CA I Selection / BPCE Solutions Immobilieres (en K€)</t>
  </si>
  <si>
    <t>CA SCPI  (hors assurance vie - en K€)</t>
  </si>
  <si>
    <t>Nb de dossiers immo / conso</t>
  </si>
  <si>
    <t>Collecte Nette PTF GP (en K€)</t>
  </si>
  <si>
    <t>Ouvertures PERI PEA</t>
  </si>
  <si>
    <t>Données arrêtées au 31/12/22 - Tx PV max : 1%</t>
  </si>
  <si>
    <t>Au 31/12/22  -  Saisonnalité attendue : 100%   -  Tx PV max : 2%</t>
  </si>
  <si>
    <t>Au 21/12/22  -  Saisonnalité attendue : 100%   -  Tx PV max : 1%</t>
  </si>
  <si>
    <t>Au 29/12/22  -  Saisonnalité attendue : 100%   -  Tx PV max : 1%</t>
  </si>
  <si>
    <t>Au 23/12/22  -  Saisonnalité attendue : 100%   -  Tx PV max : 1%</t>
  </si>
  <si>
    <t>Au 30/12/22  -  Saisonnalité attendue : 100%   -  Tx PV max : 1%</t>
  </si>
  <si>
    <t>Au 31/12/22  -  Saisonnalité attendue : 100%   -  Tx PV max : 1%</t>
  </si>
  <si>
    <t>Tendance 20 dern. rép. au 20/02</t>
  </si>
  <si>
    <t>TS-I Facilité à Joindre</t>
  </si>
  <si>
    <t>Obj.</t>
  </si>
  <si>
    <t>Taux PV</t>
  </si>
  <si>
    <t>NPS fin de mois</t>
  </si>
  <si>
    <t>Evol. depuis 31/12/21</t>
  </si>
  <si>
    <t>NPS Recommandation</t>
  </si>
  <si>
    <t>Chiffre d'Affaires</t>
  </si>
  <si>
    <t>Réal. / ETP</t>
  </si>
  <si>
    <t>Obj. / ETP</t>
  </si>
  <si>
    <t>% Réal.</t>
  </si>
  <si>
    <t>Ecart / 120% de l'attendu</t>
  </si>
  <si>
    <t>Taux PV sais.</t>
  </si>
  <si>
    <t>RàF pour 100%</t>
  </si>
  <si>
    <t>RàF pour 120%</t>
  </si>
  <si>
    <t>Nb crédits</t>
  </si>
  <si>
    <t>Ouv</t>
  </si>
  <si>
    <t>AUBE HAUTE MARNE</t>
  </si>
  <si>
    <t>2,71 pts</t>
  </si>
  <si>
    <t>BAS RHIN</t>
  </si>
  <si>
    <t>5,93 pts</t>
  </si>
  <si>
    <t>HAUT RHIN</t>
  </si>
  <si>
    <t>14,03 pts</t>
  </si>
  <si>
    <t>MARNE ARDENNES</t>
  </si>
  <si>
    <t>-3,84 pts</t>
  </si>
  <si>
    <t>MEURTHE ET MOSELLE MEUSE</t>
  </si>
  <si>
    <t>3,76 pts</t>
  </si>
  <si>
    <t>MOSELLE</t>
  </si>
  <si>
    <t>0,9 pts</t>
  </si>
  <si>
    <t>VOSGES</t>
  </si>
  <si>
    <t>-0,77 pts</t>
  </si>
  <si>
    <t>TOTAL</t>
  </si>
  <si>
    <t>70%</t>
  </si>
  <si>
    <t>3,25 pts</t>
  </si>
  <si>
    <t>60%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</si>
</sst>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#,##0.00;\-#,##0.0"/>
    <numFmt numFmtId="165" formatCode="#,##0.0###%;\-#,##0.####%"/>
    <numFmt numFmtId="166" formatCode="0;\-0"/>
    <numFmt numFmtId="167" formatCode="#,##0.#%;\-#,##0.#%"/>
    <numFmt numFmtId="168" formatCode="#,##0.0%;\-#,##0.0%"/>
    <numFmt numFmtId="169" formatCode="#,##0.0;\-#,##0.0"/>
    <numFmt numFmtId="170" formatCode="#\ ##0.#;\-#\ ##0.#"/>
    <numFmt numFmtId="171" formatCode="#\ ##0;\-#\ ##0"/>
    <numFmt numFmtId="172" formatCode="#,##0.#;\-#,##0.#"/>
    <numFmt numFmtId="173" formatCode="#\ ##0;\-#\ ##0;\ "/>
  </numFmts>
  <fonts count="14" x14ac:knownFonts="1">
    <font>
      <sz val="10"/>
      <color rgb="FF000000"/>
      <name val="Arial"/>
    </font>
    <font>
      <sz val="9"/>
      <color rgb="FF333333"/>
      <name val="Arial"/>
    </font>
    <font>
      <b/>
      <sz val="9"/>
      <color rgb="FFEFEFEF"/>
      <name val="Arial"/>
    </font>
    <font>
      <b/>
      <sz val="9"/>
      <color rgb="FFFBD2D2"/>
      <name val="Arial"/>
    </font>
    <font>
      <b/>
      <sz val="9"/>
      <color rgb="FFFFFFFF"/>
      <name val="Arial"/>
    </font>
    <font>
      <b/>
      <sz val="9"/>
      <color rgb="FF99CCFF"/>
      <name val="Arial"/>
    </font>
    <font>
      <b/>
      <sz val="9"/>
      <color rgb="FFCCFFFF"/>
      <name val="Arial"/>
    </font>
    <font>
      <b/>
      <sz val="9"/>
      <color rgb="FFFFFF99"/>
      <name val="Arial"/>
    </font>
    <font>
      <b/>
      <sz val="9"/>
      <color rgb="FFFFCC99"/>
      <name val="Arial"/>
    </font>
    <font>
      <b/>
      <sz val="9"/>
      <color rgb="FFCCFFCC"/>
      <name val="Arial"/>
    </font>
    <font>
      <b/>
      <sz val="9"/>
      <color rgb="FFE2CFF5"/>
      <name val="Arial"/>
    </font>
    <font>
      <b/>
      <sz val="9"/>
      <color rgb="FFFFB2B5"/>
      <name val="Arial"/>
    </font>
    <font>
      <sz val="9"/>
      <color rgb="FF000000"/>
      <name val="Arial"/>
    </font>
    <font>
      <b/>
      <sz val="9"/>
      <color rgb="FF333333"/>
      <name val="Arial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F7F7F7"/>
        <bgColor rgb="FFFFFFFF"/>
      </patternFill>
    </fill>
    <fill>
      <patternFill patternType="solid">
        <fgColor rgb="FFFBE0E0"/>
        <bgColor rgb="FFFFFFFF"/>
      </patternFill>
    </fill>
    <fill>
      <patternFill patternType="solid">
        <fgColor rgb="FFEFEFEF"/>
        <bgColor rgb="FFFFFFFF"/>
      </patternFill>
    </fill>
    <fill>
      <patternFill patternType="solid">
        <fgColor rgb="FFCEFFCE"/>
        <bgColor rgb="FFFFFFFF"/>
      </patternFill>
    </fill>
    <fill>
      <patternFill patternType="solid">
        <fgColor rgb="FF00FF00"/>
        <bgColor rgb="FFFFFFFF"/>
      </patternFill>
    </fill>
  </fills>
  <borders count="3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</borders>
  <cellStyleXfs count="1">
    <xf numFmtId="0" fontId="0" fillId="0" borderId="0"/>
  </cellStyleXfs>
  <cellXfs count="78">
    <xf numFmtId="0" fontId="0" fillId="0" borderId="0" xfId="0"/>
    <xf numFmtId="49" fontId="3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167" fontId="12" fillId="5" borderId="1" xfId="0" applyNumberFormat="1" applyFont="1" applyFill="1" applyBorder="1" applyAlignment="1">
      <alignment horizontal="center" vertical="center"/>
    </xf>
    <xf numFmtId="165" fontId="1" fillId="6" borderId="1" xfId="0" applyNumberFormat="1" applyFont="1" applyFill="1" applyBorder="1" applyAlignment="1">
      <alignment horizontal="center" vertical="center"/>
    </xf>
    <xf numFmtId="168" fontId="1" fillId="2" borderId="1" xfId="0" applyNumberFormat="1" applyFont="1" applyFill="1" applyBorder="1" applyAlignment="1">
      <alignment horizontal="center" vertical="center"/>
    </xf>
    <xf numFmtId="49" fontId="12" fillId="7" borderId="1" xfId="0" applyNumberFormat="1" applyFont="1" applyFill="1" applyBorder="1" applyAlignment="1">
      <alignment horizontal="center" vertical="center"/>
    </xf>
    <xf numFmtId="168" fontId="12" fillId="7" borderId="1" xfId="0" applyNumberFormat="1" applyFont="1" applyFill="1" applyBorder="1" applyAlignment="1">
      <alignment horizontal="center" vertical="center"/>
    </xf>
    <xf numFmtId="169" fontId="1" fillId="2" borderId="1" xfId="0" applyNumberFormat="1" applyFont="1" applyFill="1" applyBorder="1" applyAlignment="1">
      <alignment horizontal="center" vertical="center"/>
    </xf>
    <xf numFmtId="170" fontId="1" fillId="2" borderId="1" xfId="0" applyNumberFormat="1" applyFont="1" applyFill="1" applyBorder="1" applyAlignment="1">
      <alignment horizontal="center" vertical="center"/>
    </xf>
    <xf numFmtId="3" fontId="1" fillId="6" borderId="1" xfId="0" applyNumberFormat="1" applyFont="1" applyFill="1" applyBorder="1" applyAlignment="1">
      <alignment horizontal="center" vertical="center"/>
    </xf>
    <xf numFmtId="167" fontId="12" fillId="8" borderId="1" xfId="0" applyNumberFormat="1" applyFont="1" applyFill="1" applyBorder="1" applyAlignment="1">
      <alignment horizontal="center" vertical="center"/>
    </xf>
    <xf numFmtId="3" fontId="12" fillId="8" borderId="1" xfId="0" applyNumberFormat="1" applyFont="1" applyFill="1" applyBorder="1" applyAlignment="1">
      <alignment horizontal="center" vertical="center"/>
    </xf>
    <xf numFmtId="171" fontId="1" fillId="2" borderId="1" xfId="0" applyNumberFormat="1" applyFont="1" applyFill="1" applyBorder="1" applyAlignment="1">
      <alignment horizontal="center" vertical="center"/>
    </xf>
    <xf numFmtId="167" fontId="1" fillId="2" borderId="1" xfId="0" applyNumberFormat="1" applyFont="1" applyFill="1" applyBorder="1" applyAlignment="1">
      <alignment horizontal="center" vertical="center"/>
    </xf>
    <xf numFmtId="3" fontId="1" fillId="2" borderId="1" xfId="0" applyNumberFormat="1" applyFont="1" applyFill="1" applyBorder="1" applyAlignment="1">
      <alignment horizontal="center" vertical="center"/>
    </xf>
    <xf numFmtId="37" fontId="1" fillId="2" borderId="1" xfId="0" applyNumberFormat="1" applyFont="1" applyFill="1" applyBorder="1" applyAlignment="1">
      <alignment horizontal="center" vertical="center"/>
    </xf>
    <xf numFmtId="172" fontId="1" fillId="2" borderId="1" xfId="0" applyNumberFormat="1" applyFont="1" applyFill="1" applyBorder="1" applyAlignment="1">
      <alignment horizontal="center" vertical="center"/>
    </xf>
    <xf numFmtId="173" fontId="1" fillId="2" borderId="1" xfId="0" applyNumberFormat="1" applyFont="1" applyFill="1" applyBorder="1" applyAlignment="1">
      <alignment horizontal="center" vertical="center"/>
    </xf>
    <xf numFmtId="168" fontId="12" fillId="8" borderId="1" xfId="0" applyNumberFormat="1" applyFont="1" applyFill="1" applyBorder="1" applyAlignment="1">
      <alignment horizontal="center" vertical="center"/>
    </xf>
    <xf numFmtId="3" fontId="12" fillId="5" borderId="1" xfId="0" applyNumberFormat="1" applyFont="1" applyFill="1" applyBorder="1" applyAlignment="1">
      <alignment horizontal="center" vertical="center"/>
    </xf>
    <xf numFmtId="168" fontId="12" fillId="5" borderId="1" xfId="0" applyNumberFormat="1" applyFont="1" applyFill="1" applyBorder="1" applyAlignment="1">
      <alignment horizontal="center" vertical="center"/>
    </xf>
    <xf numFmtId="3" fontId="12" fillId="7" borderId="1" xfId="0" applyNumberFormat="1" applyFont="1" applyFill="1" applyBorder="1" applyAlignment="1">
      <alignment horizontal="center" vertical="center"/>
    </xf>
    <xf numFmtId="49" fontId="12" fillId="8" borderId="1" xfId="0" applyNumberFormat="1" applyFont="1" applyFill="1" applyBorder="1" applyAlignment="1">
      <alignment horizontal="center" vertical="center"/>
    </xf>
    <xf numFmtId="167" fontId="12" fillId="7" borderId="1" xfId="0" applyNumberFormat="1" applyFont="1" applyFill="1" applyBorder="1" applyAlignment="1">
      <alignment horizontal="center" vertical="center"/>
    </xf>
    <xf numFmtId="164" fontId="13" fillId="2" borderId="2" xfId="0" applyNumberFormat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49" fontId="13" fillId="2" borderId="2" xfId="0" applyNumberFormat="1" applyFont="1" applyFill="1" applyBorder="1" applyAlignment="1">
      <alignment horizontal="center" vertical="center"/>
    </xf>
    <xf numFmtId="49" fontId="13" fillId="6" borderId="2" xfId="0" applyNumberFormat="1" applyFont="1" applyFill="1" applyBorder="1" applyAlignment="1">
      <alignment horizontal="center" vertical="center"/>
    </xf>
    <xf numFmtId="168" fontId="13" fillId="2" borderId="2" xfId="0" applyNumberFormat="1" applyFont="1" applyFill="1" applyBorder="1" applyAlignment="1">
      <alignment horizontal="center" vertical="center"/>
    </xf>
    <xf numFmtId="169" fontId="13" fillId="2" borderId="2" xfId="0" applyNumberFormat="1" applyFont="1" applyFill="1" applyBorder="1" applyAlignment="1">
      <alignment horizontal="center" vertical="center"/>
    </xf>
    <xf numFmtId="170" fontId="13" fillId="2" borderId="2" xfId="0" applyNumberFormat="1" applyFont="1" applyFill="1" applyBorder="1" applyAlignment="1">
      <alignment horizontal="center" vertical="center"/>
    </xf>
    <xf numFmtId="37" fontId="13" fillId="6" borderId="2" xfId="0" applyNumberFormat="1" applyFont="1" applyFill="1" applyBorder="1" applyAlignment="1">
      <alignment horizontal="center" vertical="center"/>
    </xf>
    <xf numFmtId="37" fontId="13" fillId="2" borderId="2" xfId="0" applyNumberFormat="1" applyFont="1" applyFill="1" applyBorder="1" applyAlignment="1">
      <alignment horizontal="center" vertical="center"/>
    </xf>
    <xf numFmtId="171" fontId="13" fillId="2" borderId="2" xfId="0" applyNumberFormat="1" applyFont="1" applyFill="1" applyBorder="1" applyAlignment="1">
      <alignment horizontal="center" vertical="center"/>
    </xf>
    <xf numFmtId="172" fontId="13" fillId="2" borderId="2" xfId="0" applyNumberFormat="1" applyFont="1" applyFill="1" applyBorder="1" applyAlignment="1">
      <alignment horizontal="center" vertical="center"/>
    </xf>
    <xf numFmtId="10" fontId="1" fillId="2" borderId="1" xfId="0" applyNumberFormat="1" applyFont="1" applyFill="1" applyBorder="1" applyAlignment="1">
      <alignment horizontal="center" vertical="center"/>
    </xf>
    <xf numFmtId="10" fontId="13" fillId="2" borderId="2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10" fontId="1" fillId="2" borderId="0" xfId="0" applyNumberFormat="1" applyFont="1" applyFill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166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3" fillId="2" borderId="2" xfId="0" applyNumberFormat="1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10" fontId="0" fillId="0" borderId="0" xfId="0" applyNumberFormat="1" applyAlignment="1">
      <alignment vertical="center"/>
    </xf>
    <xf numFmtId="49" fontId="12" fillId="0" borderId="1" xfId="0" applyNumberFormat="1" applyFont="1" applyFill="1" applyBorder="1" applyAlignment="1">
      <alignment horizontal="center" vertical="center"/>
    </xf>
    <xf numFmtId="168" fontId="12" fillId="0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/>
    </xf>
    <xf numFmtId="10" fontId="2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  <xf numFmtId="165" fontId="1" fillId="0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G13"/>
  <sheetViews>
    <sheetView showGridLines="0" tabSelected="1" workbookViewId="0">
      <pane xSplit="4" ySplit="4" topLeftCell="H5" activePane="bottomRight" state="frozen"/>
      <selection pane="topRight" activeCell="E1" sqref="E1"/>
      <selection pane="bottomLeft" activeCell="A5" sqref="A5"/>
      <selection pane="bottomRight" activeCell="B1" sqref="B1"/>
    </sheetView>
  </sheetViews>
  <sheetFormatPr baseColWidth="10" defaultRowHeight="12.75" x14ac:dyDescent="0.2"/>
  <cols>
    <col min="1" max="1" width="0.28515625" style="56" customWidth="1"/>
    <col min="2" max="2" width="30.85546875" style="56" customWidth="1"/>
    <col min="3" max="3" width="8.85546875" style="56" customWidth="1"/>
    <col min="4" max="4" width="8.28515625" style="57" customWidth="1"/>
    <col min="5" max="5" width="9.7109375" style="56" customWidth="1"/>
    <col min="6" max="7" width="11.42578125" style="56" customWidth="1"/>
    <col min="8" max="9" width="10.7109375" style="56" customWidth="1"/>
    <col min="10" max="10" width="0.42578125" style="56" customWidth="1"/>
    <col min="11" max="12" width="10.7109375" style="56" customWidth="1"/>
    <col min="13" max="13" width="9.7109375" style="56" customWidth="1"/>
    <col min="14" max="14" width="10.7109375" style="56" customWidth="1"/>
    <col min="15" max="15" width="11.140625" style="56" customWidth="1"/>
    <col min="16" max="16" width="0.42578125" style="56" customWidth="1"/>
    <col min="17" max="25" width="10.7109375" style="56" customWidth="1"/>
    <col min="26" max="26" width="0.42578125" style="56" customWidth="1"/>
    <col min="27" max="35" width="10.7109375" style="56" customWidth="1"/>
    <col min="36" max="36" width="0.42578125" style="56" customWidth="1"/>
    <col min="37" max="45" width="10.7109375" style="56" customWidth="1"/>
    <col min="46" max="46" width="0.42578125" style="56" customWidth="1"/>
    <col min="47" max="55" width="10.7109375" style="56" customWidth="1"/>
    <col min="56" max="56" width="0.42578125" style="56" customWidth="1"/>
    <col min="57" max="65" width="10.7109375" style="56" customWidth="1"/>
    <col min="66" max="66" width="0.42578125" style="56" customWidth="1"/>
    <col min="67" max="75" width="10.7109375" style="56" customWidth="1"/>
    <col min="76" max="76" width="0.42578125" style="56" customWidth="1"/>
    <col min="77" max="85" width="10.7109375" style="56" customWidth="1"/>
    <col min="86" max="86" width="4.7109375" style="56" customWidth="1"/>
    <col min="87" max="16384" width="11.42578125" style="56"/>
  </cols>
  <sheetData>
    <row r="1" spans="2:85" s="50" customFormat="1" ht="31.9" customHeight="1" x14ac:dyDescent="0.2">
      <c r="D1" s="51"/>
    </row>
    <row r="2" spans="2:85" s="50" customFormat="1" ht="34.700000000000003" customHeight="1" x14ac:dyDescent="0.2">
      <c r="B2" s="71" t="s">
        <v>0</v>
      </c>
      <c r="C2" s="61" t="s">
        <v>1</v>
      </c>
      <c r="D2" s="63" t="s">
        <v>2</v>
      </c>
      <c r="E2" s="61" t="s">
        <v>3</v>
      </c>
      <c r="F2" s="64" t="s">
        <v>4</v>
      </c>
      <c r="G2" s="64"/>
      <c r="H2" s="64"/>
      <c r="I2" s="64"/>
      <c r="J2" s="60"/>
      <c r="K2" s="65" t="s">
        <v>5</v>
      </c>
      <c r="L2" s="65"/>
      <c r="M2" s="65"/>
      <c r="N2" s="65"/>
      <c r="O2" s="65"/>
      <c r="P2" s="60"/>
      <c r="Q2" s="67" t="s">
        <v>6</v>
      </c>
      <c r="R2" s="67"/>
      <c r="S2" s="67"/>
      <c r="T2" s="67"/>
      <c r="U2" s="67"/>
      <c r="V2" s="67"/>
      <c r="W2" s="67"/>
      <c r="X2" s="67"/>
      <c r="Y2" s="67"/>
      <c r="Z2" s="60"/>
      <c r="AA2" s="72" t="s">
        <v>7</v>
      </c>
      <c r="AB2" s="72"/>
      <c r="AC2" s="72"/>
      <c r="AD2" s="72"/>
      <c r="AE2" s="72"/>
      <c r="AF2" s="72"/>
      <c r="AG2" s="72"/>
      <c r="AH2" s="72"/>
      <c r="AI2" s="72"/>
      <c r="AJ2" s="60"/>
      <c r="AK2" s="74" t="s">
        <v>8</v>
      </c>
      <c r="AL2" s="74"/>
      <c r="AM2" s="74"/>
      <c r="AN2" s="74"/>
      <c r="AO2" s="74"/>
      <c r="AP2" s="74"/>
      <c r="AQ2" s="74"/>
      <c r="AR2" s="74"/>
      <c r="AS2" s="74"/>
      <c r="AT2" s="60"/>
      <c r="AU2" s="70" t="s">
        <v>9</v>
      </c>
      <c r="AV2" s="70"/>
      <c r="AW2" s="70"/>
      <c r="AX2" s="70"/>
      <c r="AY2" s="70"/>
      <c r="AZ2" s="70"/>
      <c r="BA2" s="70"/>
      <c r="BB2" s="70"/>
      <c r="BC2" s="70"/>
      <c r="BD2" s="60"/>
      <c r="BE2" s="68" t="s">
        <v>10</v>
      </c>
      <c r="BF2" s="68"/>
      <c r="BG2" s="68"/>
      <c r="BH2" s="68"/>
      <c r="BI2" s="68"/>
      <c r="BJ2" s="68"/>
      <c r="BK2" s="68"/>
      <c r="BL2" s="68"/>
      <c r="BM2" s="68"/>
      <c r="BN2" s="60"/>
      <c r="BO2" s="69" t="s">
        <v>11</v>
      </c>
      <c r="BP2" s="69"/>
      <c r="BQ2" s="69"/>
      <c r="BR2" s="69"/>
      <c r="BS2" s="69"/>
      <c r="BT2" s="69"/>
      <c r="BU2" s="69"/>
      <c r="BV2" s="69"/>
      <c r="BW2" s="69"/>
      <c r="BX2" s="60"/>
      <c r="BY2" s="62" t="s">
        <v>12</v>
      </c>
      <c r="BZ2" s="62"/>
      <c r="CA2" s="62"/>
      <c r="CB2" s="62"/>
      <c r="CC2" s="62"/>
      <c r="CD2" s="62"/>
      <c r="CE2" s="62"/>
      <c r="CF2" s="62"/>
      <c r="CG2" s="62"/>
    </row>
    <row r="3" spans="2:85" s="50" customFormat="1" ht="24" customHeight="1" x14ac:dyDescent="0.2">
      <c r="B3" s="71"/>
      <c r="C3" s="61"/>
      <c r="D3" s="63"/>
      <c r="E3" s="61"/>
      <c r="F3" s="64" t="s">
        <v>13</v>
      </c>
      <c r="G3" s="64"/>
      <c r="H3" s="64"/>
      <c r="I3" s="64"/>
      <c r="J3" s="60"/>
      <c r="K3" s="66" t="s">
        <v>13</v>
      </c>
      <c r="L3" s="66"/>
      <c r="M3" s="66"/>
      <c r="N3" s="66"/>
      <c r="O3" s="66"/>
      <c r="P3" s="60"/>
      <c r="Q3" s="67" t="s">
        <v>14</v>
      </c>
      <c r="R3" s="67"/>
      <c r="S3" s="67"/>
      <c r="T3" s="67"/>
      <c r="U3" s="67"/>
      <c r="V3" s="67"/>
      <c r="W3" s="67"/>
      <c r="X3" s="67"/>
      <c r="Y3" s="67"/>
      <c r="Z3" s="60"/>
      <c r="AA3" s="73" t="s">
        <v>15</v>
      </c>
      <c r="AB3" s="73"/>
      <c r="AC3" s="73"/>
      <c r="AD3" s="73"/>
      <c r="AE3" s="73"/>
      <c r="AF3" s="73"/>
      <c r="AG3" s="73"/>
      <c r="AH3" s="73"/>
      <c r="AI3" s="73"/>
      <c r="AJ3" s="60"/>
      <c r="AK3" s="74" t="s">
        <v>16</v>
      </c>
      <c r="AL3" s="74"/>
      <c r="AM3" s="74"/>
      <c r="AN3" s="74"/>
      <c r="AO3" s="74"/>
      <c r="AP3" s="74"/>
      <c r="AQ3" s="74"/>
      <c r="AR3" s="74"/>
      <c r="AS3" s="74"/>
      <c r="AT3" s="60"/>
      <c r="AU3" s="70" t="s">
        <v>17</v>
      </c>
      <c r="AV3" s="70"/>
      <c r="AW3" s="70"/>
      <c r="AX3" s="70"/>
      <c r="AY3" s="70"/>
      <c r="AZ3" s="70"/>
      <c r="BA3" s="70"/>
      <c r="BB3" s="70"/>
      <c r="BC3" s="70"/>
      <c r="BD3" s="60"/>
      <c r="BE3" s="68" t="s">
        <v>18</v>
      </c>
      <c r="BF3" s="68"/>
      <c r="BG3" s="68"/>
      <c r="BH3" s="68"/>
      <c r="BI3" s="68"/>
      <c r="BJ3" s="68"/>
      <c r="BK3" s="68"/>
      <c r="BL3" s="68"/>
      <c r="BM3" s="68"/>
      <c r="BN3" s="60"/>
      <c r="BO3" s="69" t="s">
        <v>19</v>
      </c>
      <c r="BP3" s="69"/>
      <c r="BQ3" s="69"/>
      <c r="BR3" s="69"/>
      <c r="BS3" s="69"/>
      <c r="BT3" s="69"/>
      <c r="BU3" s="69"/>
      <c r="BV3" s="69"/>
      <c r="BW3" s="69"/>
      <c r="BX3" s="60"/>
      <c r="BY3" s="62" t="s">
        <v>16</v>
      </c>
      <c r="BZ3" s="62"/>
      <c r="CA3" s="62"/>
      <c r="CB3" s="62"/>
      <c r="CC3" s="62"/>
      <c r="CD3" s="62"/>
      <c r="CE3" s="62"/>
      <c r="CF3" s="62"/>
      <c r="CG3" s="62"/>
    </row>
    <row r="4" spans="2:85" s="50" customFormat="1" ht="55.9" customHeight="1" x14ac:dyDescent="0.2">
      <c r="B4" s="71"/>
      <c r="C4" s="61"/>
      <c r="D4" s="63"/>
      <c r="E4" s="61"/>
      <c r="F4" s="6" t="s">
        <v>20</v>
      </c>
      <c r="G4" s="6" t="s">
        <v>21</v>
      </c>
      <c r="H4" s="1" t="s">
        <v>22</v>
      </c>
      <c r="I4" s="1" t="s">
        <v>23</v>
      </c>
      <c r="J4" s="60"/>
      <c r="K4" s="2" t="s">
        <v>24</v>
      </c>
      <c r="L4" s="2" t="s">
        <v>25</v>
      </c>
      <c r="M4" s="2" t="s">
        <v>26</v>
      </c>
      <c r="N4" s="2" t="s">
        <v>22</v>
      </c>
      <c r="O4" s="5" t="s">
        <v>23</v>
      </c>
      <c r="P4" s="60"/>
      <c r="Q4" s="7" t="s">
        <v>27</v>
      </c>
      <c r="R4" s="7" t="s">
        <v>28</v>
      </c>
      <c r="S4" s="7" t="s">
        <v>29</v>
      </c>
      <c r="T4" s="7" t="s">
        <v>30</v>
      </c>
      <c r="U4" s="7" t="s">
        <v>31</v>
      </c>
      <c r="V4" s="7" t="s">
        <v>32</v>
      </c>
      <c r="W4" s="7" t="s">
        <v>23</v>
      </c>
      <c r="X4" s="7" t="s">
        <v>33</v>
      </c>
      <c r="Y4" s="7" t="s">
        <v>34</v>
      </c>
      <c r="Z4" s="60"/>
      <c r="AA4" s="3" t="s">
        <v>27</v>
      </c>
      <c r="AB4" s="3" t="s">
        <v>28</v>
      </c>
      <c r="AC4" s="3" t="s">
        <v>29</v>
      </c>
      <c r="AD4" s="3" t="s">
        <v>30</v>
      </c>
      <c r="AE4" s="3" t="s">
        <v>31</v>
      </c>
      <c r="AF4" s="3" t="s">
        <v>32</v>
      </c>
      <c r="AG4" s="3" t="s">
        <v>23</v>
      </c>
      <c r="AH4" s="3" t="s">
        <v>33</v>
      </c>
      <c r="AI4" s="3" t="s">
        <v>34</v>
      </c>
      <c r="AJ4" s="60"/>
      <c r="AK4" s="8" t="s">
        <v>27</v>
      </c>
      <c r="AL4" s="8" t="s">
        <v>28</v>
      </c>
      <c r="AM4" s="8" t="s">
        <v>29</v>
      </c>
      <c r="AN4" s="8" t="s">
        <v>30</v>
      </c>
      <c r="AO4" s="8" t="s">
        <v>31</v>
      </c>
      <c r="AP4" s="8" t="s">
        <v>32</v>
      </c>
      <c r="AQ4" s="8" t="s">
        <v>23</v>
      </c>
      <c r="AR4" s="8" t="s">
        <v>33</v>
      </c>
      <c r="AS4" s="8" t="s">
        <v>34</v>
      </c>
      <c r="AT4" s="60"/>
      <c r="AU4" s="9" t="s">
        <v>27</v>
      </c>
      <c r="AV4" s="9" t="s">
        <v>28</v>
      </c>
      <c r="AW4" s="9" t="s">
        <v>29</v>
      </c>
      <c r="AX4" s="9" t="s">
        <v>30</v>
      </c>
      <c r="AY4" s="9" t="s">
        <v>31</v>
      </c>
      <c r="AZ4" s="9" t="s">
        <v>32</v>
      </c>
      <c r="BA4" s="9" t="s">
        <v>23</v>
      </c>
      <c r="BB4" s="9" t="s">
        <v>33</v>
      </c>
      <c r="BC4" s="9" t="s">
        <v>34</v>
      </c>
      <c r="BD4" s="60"/>
      <c r="BE4" s="10" t="s">
        <v>35</v>
      </c>
      <c r="BF4" s="10" t="s">
        <v>28</v>
      </c>
      <c r="BG4" s="10" t="s">
        <v>29</v>
      </c>
      <c r="BH4" s="10" t="s">
        <v>30</v>
      </c>
      <c r="BI4" s="10" t="s">
        <v>31</v>
      </c>
      <c r="BJ4" s="10" t="s">
        <v>32</v>
      </c>
      <c r="BK4" s="10" t="s">
        <v>23</v>
      </c>
      <c r="BL4" s="10" t="s">
        <v>33</v>
      </c>
      <c r="BM4" s="10" t="s">
        <v>34</v>
      </c>
      <c r="BN4" s="60"/>
      <c r="BO4" s="11" t="s">
        <v>27</v>
      </c>
      <c r="BP4" s="11" t="s">
        <v>28</v>
      </c>
      <c r="BQ4" s="11" t="s">
        <v>29</v>
      </c>
      <c r="BR4" s="11" t="s">
        <v>30</v>
      </c>
      <c r="BS4" s="11" t="s">
        <v>31</v>
      </c>
      <c r="BT4" s="11" t="s">
        <v>32</v>
      </c>
      <c r="BU4" s="4" t="s">
        <v>23</v>
      </c>
      <c r="BV4" s="11" t="s">
        <v>33</v>
      </c>
      <c r="BW4" s="11" t="s">
        <v>34</v>
      </c>
      <c r="BX4" s="60"/>
      <c r="BY4" s="12" t="s">
        <v>36</v>
      </c>
      <c r="BZ4" s="12" t="s">
        <v>28</v>
      </c>
      <c r="CA4" s="12" t="s">
        <v>29</v>
      </c>
      <c r="CB4" s="12" t="s">
        <v>30</v>
      </c>
      <c r="CC4" s="12" t="s">
        <v>31</v>
      </c>
      <c r="CD4" s="12" t="s">
        <v>32</v>
      </c>
      <c r="CE4" s="12" t="s">
        <v>23</v>
      </c>
      <c r="CF4" s="12" t="s">
        <v>33</v>
      </c>
      <c r="CG4" s="12" t="s">
        <v>34</v>
      </c>
    </row>
    <row r="5" spans="2:85" s="50" customFormat="1" ht="19.7" customHeight="1" x14ac:dyDescent="0.2">
      <c r="B5" s="52" t="s">
        <v>37</v>
      </c>
      <c r="C5" s="13">
        <v>3.46</v>
      </c>
      <c r="D5" s="48">
        <v>6.2E-2</v>
      </c>
      <c r="E5" s="53">
        <v>6</v>
      </c>
      <c r="F5" s="15">
        <v>0.58733048547355504</v>
      </c>
      <c r="G5" s="15">
        <v>0.55200000000000005</v>
      </c>
      <c r="H5" s="16">
        <v>0.7</v>
      </c>
      <c r="I5" s="14"/>
      <c r="J5" s="54"/>
      <c r="K5" s="17">
        <v>0.61714484120000002</v>
      </c>
      <c r="L5" s="18" t="s">
        <v>38</v>
      </c>
      <c r="M5" s="19">
        <v>0.62393105149999994</v>
      </c>
      <c r="N5" s="16">
        <v>0.6</v>
      </c>
      <c r="O5" s="14">
        <v>2E-3</v>
      </c>
      <c r="P5" s="54"/>
      <c r="Q5" s="20">
        <v>47563.046000000002</v>
      </c>
      <c r="R5" s="21">
        <v>13746.5450867052</v>
      </c>
      <c r="S5" s="22">
        <v>10000</v>
      </c>
      <c r="T5" s="23">
        <v>1.37465450867052</v>
      </c>
      <c r="U5" s="24">
        <v>6043.0460000000003</v>
      </c>
      <c r="V5" s="14">
        <v>0.02</v>
      </c>
      <c r="W5" s="14">
        <v>0.02</v>
      </c>
      <c r="X5" s="25">
        <v>0</v>
      </c>
      <c r="Y5" s="25">
        <v>0</v>
      </c>
      <c r="Z5" s="54"/>
      <c r="AA5" s="20">
        <v>7971.7340000000004</v>
      </c>
      <c r="AB5" s="21">
        <v>2303.9693641618501</v>
      </c>
      <c r="AC5" s="22">
        <v>2400</v>
      </c>
      <c r="AD5" s="26">
        <v>0.95998723506743699</v>
      </c>
      <c r="AE5" s="27">
        <v>-1993.066</v>
      </c>
      <c r="AF5" s="14"/>
      <c r="AG5" s="14"/>
      <c r="AH5" s="25">
        <v>333</v>
      </c>
      <c r="AI5" s="25">
        <v>1994</v>
      </c>
      <c r="AJ5" s="54"/>
      <c r="AK5" s="28">
        <v>2873.692</v>
      </c>
      <c r="AL5" s="29">
        <v>830.54682080924897</v>
      </c>
      <c r="AM5" s="22">
        <v>1000</v>
      </c>
      <c r="AN5" s="17">
        <v>0.83054682080924902</v>
      </c>
      <c r="AO5" s="27">
        <v>-1278.308</v>
      </c>
      <c r="AP5" s="14"/>
      <c r="AQ5" s="14"/>
      <c r="AR5" s="25">
        <v>587</v>
      </c>
      <c r="AS5" s="25">
        <v>1279</v>
      </c>
      <c r="AT5" s="54"/>
      <c r="AU5" s="20">
        <v>3141.88</v>
      </c>
      <c r="AV5" s="21">
        <v>908.05780346820802</v>
      </c>
      <c r="AW5" s="22">
        <v>400</v>
      </c>
      <c r="AX5" s="23">
        <v>2.2701445086705201</v>
      </c>
      <c r="AY5" s="24">
        <v>1481080</v>
      </c>
      <c r="AZ5" s="14">
        <v>0.01</v>
      </c>
      <c r="BA5" s="14">
        <v>0.01</v>
      </c>
      <c r="BB5" s="30">
        <v>0</v>
      </c>
      <c r="BC5" s="30">
        <v>0</v>
      </c>
      <c r="BD5" s="54"/>
      <c r="BE5" s="27">
        <v>95</v>
      </c>
      <c r="BF5" s="29">
        <v>27.456647398843899</v>
      </c>
      <c r="BG5" s="22">
        <v>16</v>
      </c>
      <c r="BH5" s="31">
        <v>1.7160404624277501</v>
      </c>
      <c r="BI5" s="24">
        <v>28.568000000000001</v>
      </c>
      <c r="BJ5" s="14">
        <v>0.01</v>
      </c>
      <c r="BK5" s="14">
        <v>0.01</v>
      </c>
      <c r="BL5" s="25">
        <v>0</v>
      </c>
      <c r="BM5" s="25">
        <v>0</v>
      </c>
      <c r="BN5" s="54"/>
      <c r="BO5" s="20">
        <v>11257.8</v>
      </c>
      <c r="BP5" s="21">
        <v>3253.6994219653202</v>
      </c>
      <c r="BQ5" s="22">
        <v>2000</v>
      </c>
      <c r="BR5" s="23">
        <v>1.6268497109826601</v>
      </c>
      <c r="BS5" s="24">
        <v>2953.8</v>
      </c>
      <c r="BT5" s="14">
        <v>0.01</v>
      </c>
      <c r="BU5" s="14">
        <v>0.01</v>
      </c>
      <c r="BV5" s="25">
        <v>0</v>
      </c>
      <c r="BW5" s="25">
        <v>0</v>
      </c>
      <c r="BX5" s="54"/>
      <c r="BY5" s="28">
        <v>195</v>
      </c>
      <c r="BZ5" s="29">
        <v>56.358381502890197</v>
      </c>
      <c r="CA5" s="22">
        <v>30</v>
      </c>
      <c r="CB5" s="31">
        <v>1.87861271676301</v>
      </c>
      <c r="CC5" s="24">
        <v>70.44</v>
      </c>
      <c r="CD5" s="14">
        <v>0.01</v>
      </c>
      <c r="CE5" s="14">
        <v>0.01</v>
      </c>
      <c r="CF5" s="30">
        <v>0</v>
      </c>
      <c r="CG5" s="30">
        <v>0</v>
      </c>
    </row>
    <row r="6" spans="2:85" s="50" customFormat="1" ht="19.7" customHeight="1" x14ac:dyDescent="0.2">
      <c r="B6" s="52" t="s">
        <v>39</v>
      </c>
      <c r="C6" s="13">
        <v>8.49</v>
      </c>
      <c r="D6" s="48">
        <v>5.3499999999999999E-2</v>
      </c>
      <c r="E6" s="53">
        <v>6</v>
      </c>
      <c r="F6" s="26">
        <v>0.67670898836259696</v>
      </c>
      <c r="G6" s="26">
        <v>0.65600000000000003</v>
      </c>
      <c r="H6" s="16">
        <v>0.7</v>
      </c>
      <c r="I6" s="14"/>
      <c r="J6" s="54"/>
      <c r="K6" s="17">
        <v>0.61925774209999995</v>
      </c>
      <c r="L6" s="18" t="s">
        <v>40</v>
      </c>
      <c r="M6" s="19">
        <v>0.63407217762500001</v>
      </c>
      <c r="N6" s="16">
        <v>0.6</v>
      </c>
      <c r="O6" s="14">
        <v>2.5000000000000001E-3</v>
      </c>
      <c r="P6" s="54"/>
      <c r="Q6" s="20">
        <v>116484.042</v>
      </c>
      <c r="R6" s="21">
        <v>13720.1462897526</v>
      </c>
      <c r="S6" s="22">
        <v>10000</v>
      </c>
      <c r="T6" s="23">
        <v>1.3720146289752599</v>
      </c>
      <c r="U6" s="24">
        <v>14604.041999999999</v>
      </c>
      <c r="V6" s="14">
        <v>0.02</v>
      </c>
      <c r="W6" s="14">
        <v>0.02</v>
      </c>
      <c r="X6" s="25">
        <v>0</v>
      </c>
      <c r="Y6" s="25">
        <v>0</v>
      </c>
      <c r="Z6" s="54"/>
      <c r="AA6" s="20">
        <v>12277.165999999999</v>
      </c>
      <c r="AB6" s="21">
        <v>1446.0737338044801</v>
      </c>
      <c r="AC6" s="22">
        <v>2400</v>
      </c>
      <c r="AD6" s="15">
        <v>0.602530722418533</v>
      </c>
      <c r="AE6" s="32">
        <v>-12174.034</v>
      </c>
      <c r="AF6" s="14"/>
      <c r="AG6" s="14"/>
      <c r="AH6" s="25">
        <v>8099</v>
      </c>
      <c r="AI6" s="25">
        <v>12175</v>
      </c>
      <c r="AJ6" s="54"/>
      <c r="AK6" s="28">
        <v>1414.19</v>
      </c>
      <c r="AL6" s="29">
        <v>166.571260306243</v>
      </c>
      <c r="AM6" s="22">
        <v>1000</v>
      </c>
      <c r="AN6" s="33">
        <v>0.166571260306243</v>
      </c>
      <c r="AO6" s="32">
        <v>-8773.81</v>
      </c>
      <c r="AP6" s="14"/>
      <c r="AQ6" s="14"/>
      <c r="AR6" s="25">
        <v>7076</v>
      </c>
      <c r="AS6" s="25">
        <v>8774</v>
      </c>
      <c r="AT6" s="54"/>
      <c r="AU6" s="20">
        <v>5488.5839999999998</v>
      </c>
      <c r="AV6" s="21">
        <v>646.47632508833897</v>
      </c>
      <c r="AW6" s="22">
        <v>400</v>
      </c>
      <c r="AX6" s="23">
        <v>1.61619081272085</v>
      </c>
      <c r="AY6" s="24">
        <v>1413384</v>
      </c>
      <c r="AZ6" s="14">
        <v>0.01</v>
      </c>
      <c r="BA6" s="14">
        <v>0.01</v>
      </c>
      <c r="BB6" s="30">
        <v>0</v>
      </c>
      <c r="BC6" s="30">
        <v>0</v>
      </c>
      <c r="BD6" s="54"/>
      <c r="BE6" s="27">
        <v>139</v>
      </c>
      <c r="BF6" s="29">
        <v>16.372202591283902</v>
      </c>
      <c r="BG6" s="22">
        <v>16</v>
      </c>
      <c r="BH6" s="19">
        <v>1.0232626619552401</v>
      </c>
      <c r="BI6" s="34">
        <v>-24.007999999999999</v>
      </c>
      <c r="BJ6" s="14">
        <v>1E-3</v>
      </c>
      <c r="BK6" s="14">
        <v>1E-3</v>
      </c>
      <c r="BL6" s="25">
        <v>0</v>
      </c>
      <c r="BM6" s="25">
        <v>25</v>
      </c>
      <c r="BN6" s="54"/>
      <c r="BO6" s="20">
        <v>27491.067999999999</v>
      </c>
      <c r="BP6" s="21">
        <v>3238.0527679623101</v>
      </c>
      <c r="BQ6" s="22">
        <v>2000</v>
      </c>
      <c r="BR6" s="23">
        <v>1.6190263839811501</v>
      </c>
      <c r="BS6" s="24">
        <v>7115.0680000000002</v>
      </c>
      <c r="BT6" s="14">
        <v>0.01</v>
      </c>
      <c r="BU6" s="14">
        <v>0.01</v>
      </c>
      <c r="BV6" s="25">
        <v>0</v>
      </c>
      <c r="BW6" s="25">
        <v>0</v>
      </c>
      <c r="BX6" s="54"/>
      <c r="BY6" s="28">
        <v>446</v>
      </c>
      <c r="BZ6" s="29">
        <v>52.532391048292098</v>
      </c>
      <c r="CA6" s="22">
        <v>30</v>
      </c>
      <c r="CB6" s="31">
        <v>1.7510797016097399</v>
      </c>
      <c r="CC6" s="24">
        <v>140.36000000000001</v>
      </c>
      <c r="CD6" s="14">
        <v>0.01</v>
      </c>
      <c r="CE6" s="14">
        <v>0.01</v>
      </c>
      <c r="CF6" s="30">
        <v>0</v>
      </c>
      <c r="CG6" s="30">
        <v>0</v>
      </c>
    </row>
    <row r="7" spans="2:85" s="50" customFormat="1" ht="19.7" customHeight="1" x14ac:dyDescent="0.2">
      <c r="B7" s="52" t="s">
        <v>41</v>
      </c>
      <c r="C7" s="13">
        <v>5.92</v>
      </c>
      <c r="D7" s="48">
        <v>4.3999999999999997E-2</v>
      </c>
      <c r="E7" s="53">
        <v>5</v>
      </c>
      <c r="F7" s="15">
        <v>0.55238163625662196</v>
      </c>
      <c r="G7" s="15">
        <v>0.49199999999999999</v>
      </c>
      <c r="H7" s="16">
        <v>0.7</v>
      </c>
      <c r="I7" s="14"/>
      <c r="J7" s="54"/>
      <c r="K7" s="17">
        <v>0.56030932769999997</v>
      </c>
      <c r="L7" s="58" t="s">
        <v>42</v>
      </c>
      <c r="M7" s="59">
        <v>0.59538665962500004</v>
      </c>
      <c r="N7" s="16">
        <v>0.6</v>
      </c>
      <c r="O7" s="14"/>
      <c r="P7" s="54"/>
      <c r="Q7" s="20">
        <v>55236.07</v>
      </c>
      <c r="R7" s="21">
        <v>9330.41722972973</v>
      </c>
      <c r="S7" s="22">
        <v>10000</v>
      </c>
      <c r="T7" s="26">
        <v>0.93304172297297305</v>
      </c>
      <c r="U7" s="27">
        <v>-15803.93</v>
      </c>
      <c r="V7" s="14"/>
      <c r="W7" s="14"/>
      <c r="X7" s="25">
        <v>3964</v>
      </c>
      <c r="Y7" s="25">
        <v>15804</v>
      </c>
      <c r="Z7" s="54"/>
      <c r="AA7" s="20">
        <v>10636.2</v>
      </c>
      <c r="AB7" s="21">
        <v>1796.65540540541</v>
      </c>
      <c r="AC7" s="22">
        <v>2400</v>
      </c>
      <c r="AD7" s="15">
        <v>0.74860641891892099</v>
      </c>
      <c r="AE7" s="32">
        <v>-6413.4</v>
      </c>
      <c r="AF7" s="14"/>
      <c r="AG7" s="14"/>
      <c r="AH7" s="25">
        <v>3572</v>
      </c>
      <c r="AI7" s="25">
        <v>6414</v>
      </c>
      <c r="AJ7" s="54"/>
      <c r="AK7" s="28">
        <v>6364.14</v>
      </c>
      <c r="AL7" s="29">
        <v>1075.0236486486499</v>
      </c>
      <c r="AM7" s="22">
        <v>1000</v>
      </c>
      <c r="AN7" s="19">
        <v>1.07502364864865</v>
      </c>
      <c r="AO7" s="34">
        <v>-739.86</v>
      </c>
      <c r="AP7" s="14">
        <v>4.0000000000000001E-3</v>
      </c>
      <c r="AQ7" s="14">
        <v>4.0000000000000001E-3</v>
      </c>
      <c r="AR7" s="25">
        <v>0</v>
      </c>
      <c r="AS7" s="25">
        <v>740</v>
      </c>
      <c r="AT7" s="54"/>
      <c r="AU7" s="20">
        <v>3249.59</v>
      </c>
      <c r="AV7" s="21">
        <v>548.91722972973002</v>
      </c>
      <c r="AW7" s="22">
        <v>400</v>
      </c>
      <c r="AX7" s="23">
        <v>1.37229307432432</v>
      </c>
      <c r="AY7" s="24">
        <v>407990</v>
      </c>
      <c r="AZ7" s="14">
        <v>0.01</v>
      </c>
      <c r="BA7" s="14">
        <v>0.01</v>
      </c>
      <c r="BB7" s="30">
        <v>0</v>
      </c>
      <c r="BC7" s="30">
        <v>0</v>
      </c>
      <c r="BD7" s="54"/>
      <c r="BE7" s="27">
        <v>137</v>
      </c>
      <c r="BF7" s="29">
        <v>23.141891891891898</v>
      </c>
      <c r="BG7" s="22">
        <v>16</v>
      </c>
      <c r="BH7" s="31">
        <v>1.4463682432432401</v>
      </c>
      <c r="BI7" s="24">
        <v>23.335999999999999</v>
      </c>
      <c r="BJ7" s="14">
        <v>0.01</v>
      </c>
      <c r="BK7" s="14">
        <v>0.01</v>
      </c>
      <c r="BL7" s="25">
        <v>0</v>
      </c>
      <c r="BM7" s="25">
        <v>0</v>
      </c>
      <c r="BN7" s="54"/>
      <c r="BO7" s="20">
        <v>15400.922</v>
      </c>
      <c r="BP7" s="21">
        <v>2601.5070945945899</v>
      </c>
      <c r="BQ7" s="22">
        <v>2000</v>
      </c>
      <c r="BR7" s="23">
        <v>1.30075354729729</v>
      </c>
      <c r="BS7" s="24">
        <v>1192.922</v>
      </c>
      <c r="BT7" s="14">
        <v>0.01</v>
      </c>
      <c r="BU7" s="14">
        <v>0.01</v>
      </c>
      <c r="BV7" s="25">
        <v>0</v>
      </c>
      <c r="BW7" s="25">
        <v>0</v>
      </c>
      <c r="BX7" s="54"/>
      <c r="BY7" s="28">
        <v>349</v>
      </c>
      <c r="BZ7" s="29">
        <v>58.952702702702702</v>
      </c>
      <c r="CA7" s="22">
        <v>30</v>
      </c>
      <c r="CB7" s="31">
        <v>1.9650900900900901</v>
      </c>
      <c r="CC7" s="24">
        <v>135.88</v>
      </c>
      <c r="CD7" s="14">
        <v>0.01</v>
      </c>
      <c r="CE7" s="14">
        <v>0.01</v>
      </c>
      <c r="CF7" s="30">
        <v>0</v>
      </c>
      <c r="CG7" s="30">
        <v>0</v>
      </c>
    </row>
    <row r="8" spans="2:85" s="50" customFormat="1" ht="19.7" customHeight="1" x14ac:dyDescent="0.2">
      <c r="B8" s="52" t="s">
        <v>43</v>
      </c>
      <c r="C8" s="75">
        <v>7.62</v>
      </c>
      <c r="D8" s="76">
        <v>4.65E-2</v>
      </c>
      <c r="E8" s="53">
        <v>5</v>
      </c>
      <c r="F8" s="15">
        <v>0.63885184750044099</v>
      </c>
      <c r="G8" s="26">
        <v>0.65200000000000002</v>
      </c>
      <c r="H8" s="16">
        <v>0.7</v>
      </c>
      <c r="I8" s="14"/>
      <c r="J8" s="54"/>
      <c r="K8" s="17">
        <v>0.67162475870000005</v>
      </c>
      <c r="L8" s="18" t="s">
        <v>44</v>
      </c>
      <c r="M8" s="19">
        <v>0.67162475870000005</v>
      </c>
      <c r="N8" s="16">
        <v>0.6</v>
      </c>
      <c r="O8" s="14">
        <v>6.0000000000000001E-3</v>
      </c>
      <c r="P8" s="54"/>
      <c r="Q8" s="20">
        <v>84845.7</v>
      </c>
      <c r="R8" s="21">
        <f>Q8/C8</f>
        <v>11134.606299212597</v>
      </c>
      <c r="S8" s="22">
        <v>10000</v>
      </c>
      <c r="T8" s="19">
        <f>R8/S8</f>
        <v>1.1134606299212597</v>
      </c>
      <c r="U8" s="34">
        <v>-7794.3</v>
      </c>
      <c r="V8" s="14">
        <v>0.01</v>
      </c>
      <c r="W8" s="77">
        <v>1.0999999999999999E-2</v>
      </c>
      <c r="X8" s="25">
        <v>0</v>
      </c>
      <c r="Y8" s="25">
        <v>7795</v>
      </c>
      <c r="Z8" s="54"/>
      <c r="AA8" s="20">
        <v>13378.544</v>
      </c>
      <c r="AB8" s="21">
        <f>AA8/C8</f>
        <v>1755.714435695538</v>
      </c>
      <c r="AC8" s="22">
        <v>2400</v>
      </c>
      <c r="AD8" s="15">
        <f>AB8/AC8</f>
        <v>0.73154768153980754</v>
      </c>
      <c r="AE8" s="32">
        <v>-8855.0560000000005</v>
      </c>
      <c r="AF8" s="14"/>
      <c r="AG8" s="14"/>
      <c r="AH8" s="25">
        <v>5150</v>
      </c>
      <c r="AI8" s="25">
        <v>8856</v>
      </c>
      <c r="AJ8" s="54"/>
      <c r="AK8" s="28">
        <v>2603.8939999999998</v>
      </c>
      <c r="AL8" s="29">
        <f>AK8/C8</f>
        <v>341.71837270341206</v>
      </c>
      <c r="AM8" s="22">
        <v>1000</v>
      </c>
      <c r="AN8" s="33">
        <f>AL8/AM8</f>
        <v>0.34171837270341204</v>
      </c>
      <c r="AO8" s="32">
        <v>-6660.1059999999998</v>
      </c>
      <c r="AP8" s="14"/>
      <c r="AQ8" s="14"/>
      <c r="AR8" s="25">
        <v>5117</v>
      </c>
      <c r="AS8" s="25">
        <v>6661</v>
      </c>
      <c r="AT8" s="54"/>
      <c r="AU8" s="20">
        <v>4779.5720000000001</v>
      </c>
      <c r="AV8" s="21">
        <v>619.11554404145102</v>
      </c>
      <c r="AW8" s="22">
        <v>400</v>
      </c>
      <c r="AX8" s="23">
        <v>1.54778886010363</v>
      </c>
      <c r="AY8" s="24">
        <v>1073972</v>
      </c>
      <c r="AZ8" s="14">
        <v>0.01</v>
      </c>
      <c r="BA8" s="14">
        <v>0.01</v>
      </c>
      <c r="BB8" s="30">
        <v>0</v>
      </c>
      <c r="BC8" s="30">
        <v>0</v>
      </c>
      <c r="BD8" s="54"/>
      <c r="BE8" s="27">
        <v>146</v>
      </c>
      <c r="BF8" s="29">
        <f>BE8/C8</f>
        <v>19.16010498687664</v>
      </c>
      <c r="BG8" s="22">
        <v>16</v>
      </c>
      <c r="BH8" s="19">
        <f>BF8/BG8</f>
        <v>1.19750656167979</v>
      </c>
      <c r="BI8" s="34">
        <v>-2.22399999999999</v>
      </c>
      <c r="BJ8" s="14">
        <v>8.9999999999999993E-3</v>
      </c>
      <c r="BK8" s="14">
        <v>9.4999999999999998E-3</v>
      </c>
      <c r="BL8" s="25">
        <v>0</v>
      </c>
      <c r="BM8" s="25">
        <v>3</v>
      </c>
      <c r="BN8" s="54"/>
      <c r="BO8" s="20">
        <v>7559.2759999999998</v>
      </c>
      <c r="BP8" s="21">
        <v>979.18082901554396</v>
      </c>
      <c r="BQ8" s="22">
        <v>2000</v>
      </c>
      <c r="BR8" s="15">
        <v>0.48959041450777202</v>
      </c>
      <c r="BS8" s="32">
        <v>-10968.724</v>
      </c>
      <c r="BT8" s="14"/>
      <c r="BU8" s="14"/>
      <c r="BV8" s="25">
        <v>7881</v>
      </c>
      <c r="BW8" s="25">
        <v>10969</v>
      </c>
      <c r="BX8" s="54"/>
      <c r="BY8" s="28">
        <v>358</v>
      </c>
      <c r="BZ8" s="29">
        <v>46.373056994818597</v>
      </c>
      <c r="CA8" s="22">
        <v>30</v>
      </c>
      <c r="CB8" s="31">
        <v>1.54576856649395</v>
      </c>
      <c r="CC8" s="24">
        <v>80.08</v>
      </c>
      <c r="CD8" s="14">
        <v>0.01</v>
      </c>
      <c r="CE8" s="14">
        <v>0.01</v>
      </c>
      <c r="CF8" s="30">
        <v>0</v>
      </c>
      <c r="CG8" s="30">
        <v>0</v>
      </c>
    </row>
    <row r="9" spans="2:85" s="50" customFormat="1" ht="19.7" customHeight="1" x14ac:dyDescent="0.2">
      <c r="B9" s="52" t="s">
        <v>45</v>
      </c>
      <c r="C9" s="13">
        <v>8.3000000000000007</v>
      </c>
      <c r="D9" s="48">
        <v>5.7500000000000002E-2</v>
      </c>
      <c r="E9" s="53">
        <v>6</v>
      </c>
      <c r="F9" s="15">
        <v>0.63105106718235204</v>
      </c>
      <c r="G9" s="26">
        <v>0.623</v>
      </c>
      <c r="H9" s="16">
        <v>0.7</v>
      </c>
      <c r="I9" s="14"/>
      <c r="J9" s="54"/>
      <c r="K9" s="17">
        <v>0.63756819050000002</v>
      </c>
      <c r="L9" s="18" t="s">
        <v>46</v>
      </c>
      <c r="M9" s="19">
        <v>0.64696023812500003</v>
      </c>
      <c r="N9" s="16">
        <v>0.6</v>
      </c>
      <c r="O9" s="14">
        <v>3.5000000000000001E-3</v>
      </c>
      <c r="P9" s="54"/>
      <c r="Q9" s="20">
        <v>107348.992</v>
      </c>
      <c r="R9" s="21">
        <v>12933.613493975899</v>
      </c>
      <c r="S9" s="22">
        <v>10000</v>
      </c>
      <c r="T9" s="23">
        <v>1.29336134939759</v>
      </c>
      <c r="U9" s="24">
        <v>7748.9919999999802</v>
      </c>
      <c r="V9" s="14">
        <v>0.02</v>
      </c>
      <c r="W9" s="14">
        <v>0.02</v>
      </c>
      <c r="X9" s="25">
        <v>0</v>
      </c>
      <c r="Y9" s="25">
        <v>0</v>
      </c>
      <c r="Z9" s="54"/>
      <c r="AA9" s="20">
        <v>23359.866000000002</v>
      </c>
      <c r="AB9" s="21">
        <v>2814.4416867469899</v>
      </c>
      <c r="AC9" s="22">
        <v>2400</v>
      </c>
      <c r="AD9" s="36">
        <v>1.1726840361445801</v>
      </c>
      <c r="AE9" s="34">
        <v>-544.13400000000195</v>
      </c>
      <c r="AF9" s="14">
        <v>8.5000000000000006E-3</v>
      </c>
      <c r="AG9" s="14">
        <v>8.5000000000000006E-3</v>
      </c>
      <c r="AH9" s="25">
        <v>0</v>
      </c>
      <c r="AI9" s="25">
        <v>545</v>
      </c>
      <c r="AJ9" s="54"/>
      <c r="AK9" s="28">
        <v>5701.88</v>
      </c>
      <c r="AL9" s="29">
        <v>686.97349397590403</v>
      </c>
      <c r="AM9" s="22">
        <v>1000</v>
      </c>
      <c r="AN9" s="33">
        <v>0.68697349397590401</v>
      </c>
      <c r="AO9" s="32">
        <v>-4258.12</v>
      </c>
      <c r="AP9" s="14"/>
      <c r="AQ9" s="14"/>
      <c r="AR9" s="25">
        <v>2599</v>
      </c>
      <c r="AS9" s="25">
        <v>4259</v>
      </c>
      <c r="AT9" s="54"/>
      <c r="AU9" s="20">
        <v>7763.11</v>
      </c>
      <c r="AV9" s="21">
        <v>935.31445783132494</v>
      </c>
      <c r="AW9" s="22">
        <v>400</v>
      </c>
      <c r="AX9" s="23">
        <v>2.3382861445783099</v>
      </c>
      <c r="AY9" s="24">
        <v>3779110</v>
      </c>
      <c r="AZ9" s="14">
        <v>0.01</v>
      </c>
      <c r="BA9" s="14">
        <v>0.01</v>
      </c>
      <c r="BB9" s="30">
        <v>0</v>
      </c>
      <c r="BC9" s="30">
        <v>0</v>
      </c>
      <c r="BD9" s="54"/>
      <c r="BE9" s="27">
        <v>148</v>
      </c>
      <c r="BF9" s="29">
        <v>17.831325301204799</v>
      </c>
      <c r="BG9" s="22">
        <v>16</v>
      </c>
      <c r="BH9" s="19">
        <v>1.1144578313253</v>
      </c>
      <c r="BI9" s="34">
        <v>-11.36</v>
      </c>
      <c r="BJ9" s="14">
        <v>5.4999999999999997E-3</v>
      </c>
      <c r="BK9" s="14">
        <v>5.4999999999999997E-3</v>
      </c>
      <c r="BL9" s="25">
        <v>0</v>
      </c>
      <c r="BM9" s="25">
        <v>12</v>
      </c>
      <c r="BN9" s="54"/>
      <c r="BO9" s="20">
        <v>13069.593999999999</v>
      </c>
      <c r="BP9" s="21">
        <v>1574.6498795180701</v>
      </c>
      <c r="BQ9" s="22">
        <v>2000</v>
      </c>
      <c r="BR9" s="15">
        <v>0.78732493975903495</v>
      </c>
      <c r="BS9" s="32">
        <v>-6850.4059999999999</v>
      </c>
      <c r="BT9" s="14"/>
      <c r="BU9" s="14"/>
      <c r="BV9" s="25">
        <v>3531</v>
      </c>
      <c r="BW9" s="25">
        <v>6851</v>
      </c>
      <c r="BX9" s="54"/>
      <c r="BY9" s="28">
        <v>441</v>
      </c>
      <c r="BZ9" s="29">
        <v>53.132530120481903</v>
      </c>
      <c r="CA9" s="22">
        <v>30</v>
      </c>
      <c r="CB9" s="31">
        <v>1.7710843373494001</v>
      </c>
      <c r="CC9" s="24">
        <v>142.19999999999999</v>
      </c>
      <c r="CD9" s="14">
        <v>0.01</v>
      </c>
      <c r="CE9" s="14">
        <v>0.01</v>
      </c>
      <c r="CF9" s="30">
        <v>0</v>
      </c>
      <c r="CG9" s="30">
        <v>0</v>
      </c>
    </row>
    <row r="10" spans="2:85" s="50" customFormat="1" ht="19.7" customHeight="1" x14ac:dyDescent="0.2">
      <c r="B10" s="52" t="s">
        <v>47</v>
      </c>
      <c r="C10" s="13">
        <v>5.17</v>
      </c>
      <c r="D10" s="48">
        <v>5.3999999999999999E-2</v>
      </c>
      <c r="E10" s="53">
        <v>5</v>
      </c>
      <c r="F10" s="15">
        <v>0.63924154508357101</v>
      </c>
      <c r="G10" s="26">
        <v>0.621</v>
      </c>
      <c r="H10" s="16">
        <v>0.7</v>
      </c>
      <c r="I10" s="14"/>
      <c r="J10" s="54"/>
      <c r="K10" s="17">
        <v>0.6489908352</v>
      </c>
      <c r="L10" s="18" t="s">
        <v>48</v>
      </c>
      <c r="M10" s="19">
        <v>0.65123854400000003</v>
      </c>
      <c r="N10" s="16">
        <v>0.6</v>
      </c>
      <c r="O10" s="14">
        <v>4.0000000000000001E-3</v>
      </c>
      <c r="P10" s="54"/>
      <c r="Q10" s="20">
        <v>72686.991999999998</v>
      </c>
      <c r="R10" s="21">
        <v>14059.3794970986</v>
      </c>
      <c r="S10" s="22">
        <v>10000</v>
      </c>
      <c r="T10" s="23">
        <v>1.4059379497098601</v>
      </c>
      <c r="U10" s="24">
        <v>10646.992</v>
      </c>
      <c r="V10" s="14">
        <v>0.02</v>
      </c>
      <c r="W10" s="14">
        <v>0.02</v>
      </c>
      <c r="X10" s="25">
        <v>0</v>
      </c>
      <c r="Y10" s="25">
        <v>0</v>
      </c>
      <c r="Z10" s="54"/>
      <c r="AA10" s="20">
        <v>11063.353999999999</v>
      </c>
      <c r="AB10" s="21">
        <v>2139.9137330754402</v>
      </c>
      <c r="AC10" s="22">
        <v>2400</v>
      </c>
      <c r="AD10" s="26">
        <v>0.89163072211476702</v>
      </c>
      <c r="AE10" s="27">
        <v>-3826.2460000000001</v>
      </c>
      <c r="AF10" s="14"/>
      <c r="AG10" s="14"/>
      <c r="AH10" s="25">
        <v>1345</v>
      </c>
      <c r="AI10" s="25">
        <v>3827</v>
      </c>
      <c r="AJ10" s="54"/>
      <c r="AK10" s="28">
        <v>7137.7020000000002</v>
      </c>
      <c r="AL10" s="29">
        <v>1380.6</v>
      </c>
      <c r="AM10" s="22">
        <v>1000</v>
      </c>
      <c r="AN10" s="31">
        <v>1.3806</v>
      </c>
      <c r="AO10" s="24">
        <v>933.702</v>
      </c>
      <c r="AP10" s="14">
        <v>0.01</v>
      </c>
      <c r="AQ10" s="14">
        <v>0.01</v>
      </c>
      <c r="AR10" s="25">
        <v>0</v>
      </c>
      <c r="AS10" s="25">
        <v>0</v>
      </c>
      <c r="AT10" s="54"/>
      <c r="AU10" s="20">
        <v>3957.2939999999999</v>
      </c>
      <c r="AV10" s="21">
        <v>765.43404255319194</v>
      </c>
      <c r="AW10" s="22">
        <v>400</v>
      </c>
      <c r="AX10" s="23">
        <v>1.9135851063829801</v>
      </c>
      <c r="AY10" s="24">
        <v>1475694</v>
      </c>
      <c r="AZ10" s="14">
        <v>0.01</v>
      </c>
      <c r="BA10" s="14">
        <v>0.01</v>
      </c>
      <c r="BB10" s="30">
        <v>0</v>
      </c>
      <c r="BC10" s="30">
        <v>0</v>
      </c>
      <c r="BD10" s="54"/>
      <c r="BE10" s="27">
        <v>65</v>
      </c>
      <c r="BF10" s="29">
        <v>12.5725338491296</v>
      </c>
      <c r="BG10" s="22">
        <v>16</v>
      </c>
      <c r="BH10" s="33">
        <v>0.78578336557059902</v>
      </c>
      <c r="BI10" s="32">
        <v>-34.264000000000003</v>
      </c>
      <c r="BJ10" s="14"/>
      <c r="BK10" s="14"/>
      <c r="BL10" s="25">
        <v>18</v>
      </c>
      <c r="BM10" s="25">
        <v>35</v>
      </c>
      <c r="BN10" s="54"/>
      <c r="BO10" s="20">
        <v>9942.3060000000005</v>
      </c>
      <c r="BP10" s="21">
        <v>1923.0765957446799</v>
      </c>
      <c r="BQ10" s="22">
        <v>2000</v>
      </c>
      <c r="BR10" s="26">
        <v>0.96153829787234002</v>
      </c>
      <c r="BS10" s="27">
        <v>-2465.694</v>
      </c>
      <c r="BT10" s="14"/>
      <c r="BU10" s="14"/>
      <c r="BV10" s="25">
        <v>398</v>
      </c>
      <c r="BW10" s="25">
        <v>2466</v>
      </c>
      <c r="BX10" s="54"/>
      <c r="BY10" s="28">
        <v>341</v>
      </c>
      <c r="BZ10" s="29">
        <v>65.957446808510596</v>
      </c>
      <c r="CA10" s="22">
        <v>30</v>
      </c>
      <c r="CB10" s="31">
        <v>2.19858156028369</v>
      </c>
      <c r="CC10" s="24">
        <v>154.88</v>
      </c>
      <c r="CD10" s="14">
        <v>0.01</v>
      </c>
      <c r="CE10" s="14">
        <v>0.01</v>
      </c>
      <c r="CF10" s="30">
        <v>0</v>
      </c>
      <c r="CG10" s="30">
        <v>0</v>
      </c>
    </row>
    <row r="11" spans="2:85" s="50" customFormat="1" ht="19.7" customHeight="1" x14ac:dyDescent="0.2">
      <c r="B11" s="52" t="s">
        <v>49</v>
      </c>
      <c r="C11" s="13">
        <v>3.91</v>
      </c>
      <c r="D11" s="48">
        <v>3.2500000000000001E-2</v>
      </c>
      <c r="E11" s="53">
        <v>5</v>
      </c>
      <c r="F11" s="36">
        <v>0.76871830297362198</v>
      </c>
      <c r="G11" s="36">
        <v>0.72399999999999998</v>
      </c>
      <c r="H11" s="16">
        <v>0.7</v>
      </c>
      <c r="I11" s="14">
        <v>1.5E-3</v>
      </c>
      <c r="J11" s="54"/>
      <c r="K11" s="17">
        <v>0.72228878819999998</v>
      </c>
      <c r="L11" s="35" t="s">
        <v>50</v>
      </c>
      <c r="M11" s="31">
        <v>0.72228878819999998</v>
      </c>
      <c r="N11" s="16">
        <v>0.6</v>
      </c>
      <c r="O11" s="14">
        <v>0.01</v>
      </c>
      <c r="P11" s="54"/>
      <c r="Q11" s="20">
        <v>38086.972000000002</v>
      </c>
      <c r="R11" s="21">
        <v>9740.9135549872099</v>
      </c>
      <c r="S11" s="22">
        <v>10000</v>
      </c>
      <c r="T11" s="26">
        <v>0.97409135549872095</v>
      </c>
      <c r="U11" s="27">
        <v>-8833.0280000000002</v>
      </c>
      <c r="V11" s="14"/>
      <c r="W11" s="14"/>
      <c r="X11" s="25">
        <v>1014</v>
      </c>
      <c r="Y11" s="25">
        <v>8834</v>
      </c>
      <c r="Z11" s="54"/>
      <c r="AA11" s="20">
        <v>7945.4260000000004</v>
      </c>
      <c r="AB11" s="21">
        <v>2032.0782608695699</v>
      </c>
      <c r="AC11" s="22">
        <v>2400</v>
      </c>
      <c r="AD11" s="26">
        <v>0.84669927536232104</v>
      </c>
      <c r="AE11" s="27">
        <v>-3315.3739999999998</v>
      </c>
      <c r="AF11" s="14"/>
      <c r="AG11" s="14"/>
      <c r="AH11" s="25">
        <v>1439</v>
      </c>
      <c r="AI11" s="25">
        <v>3316</v>
      </c>
      <c r="AJ11" s="54"/>
      <c r="AK11" s="28">
        <v>3315.0680000000002</v>
      </c>
      <c r="AL11" s="29">
        <v>847.84347826086901</v>
      </c>
      <c r="AM11" s="22">
        <v>1000</v>
      </c>
      <c r="AN11" s="17">
        <v>0.84784347826086903</v>
      </c>
      <c r="AO11" s="27">
        <v>-1376.932</v>
      </c>
      <c r="AP11" s="14"/>
      <c r="AQ11" s="14"/>
      <c r="AR11" s="25">
        <v>595</v>
      </c>
      <c r="AS11" s="25">
        <v>1377</v>
      </c>
      <c r="AT11" s="54"/>
      <c r="AU11" s="20">
        <v>2858.6179999999999</v>
      </c>
      <c r="AV11" s="21">
        <v>731.10434782608695</v>
      </c>
      <c r="AW11" s="22">
        <v>400</v>
      </c>
      <c r="AX11" s="23">
        <v>1.8277608695652201</v>
      </c>
      <c r="AY11" s="24">
        <v>981818</v>
      </c>
      <c r="AZ11" s="14">
        <v>0.01</v>
      </c>
      <c r="BA11" s="14">
        <v>0.01</v>
      </c>
      <c r="BB11" s="30">
        <v>0</v>
      </c>
      <c r="BC11" s="30">
        <v>0</v>
      </c>
      <c r="BD11" s="54"/>
      <c r="BE11" s="27">
        <v>64</v>
      </c>
      <c r="BF11" s="29">
        <v>16.368286445012799</v>
      </c>
      <c r="BG11" s="22">
        <v>16</v>
      </c>
      <c r="BH11" s="19">
        <v>1.0230179028133</v>
      </c>
      <c r="BI11" s="34">
        <v>-11.071999999999999</v>
      </c>
      <c r="BJ11" s="14">
        <v>1E-3</v>
      </c>
      <c r="BK11" s="14">
        <v>1E-3</v>
      </c>
      <c r="BL11" s="25">
        <v>0</v>
      </c>
      <c r="BM11" s="25">
        <v>12</v>
      </c>
      <c r="BN11" s="54"/>
      <c r="BO11" s="20">
        <v>5121.49</v>
      </c>
      <c r="BP11" s="21">
        <v>1309.8439897698199</v>
      </c>
      <c r="BQ11" s="22">
        <v>2000</v>
      </c>
      <c r="BR11" s="15">
        <v>0.65492199488490999</v>
      </c>
      <c r="BS11" s="32">
        <v>-4262.51</v>
      </c>
      <c r="BT11" s="14"/>
      <c r="BU11" s="14"/>
      <c r="BV11" s="25">
        <v>2699</v>
      </c>
      <c r="BW11" s="25">
        <v>4263</v>
      </c>
      <c r="BX11" s="54"/>
      <c r="BY11" s="28">
        <v>170</v>
      </c>
      <c r="BZ11" s="29">
        <v>43.478260869565197</v>
      </c>
      <c r="CA11" s="22">
        <v>30</v>
      </c>
      <c r="CB11" s="31">
        <v>1.4492753623188399</v>
      </c>
      <c r="CC11" s="24">
        <v>29.24</v>
      </c>
      <c r="CD11" s="14">
        <v>0.01</v>
      </c>
      <c r="CE11" s="14">
        <v>0.01</v>
      </c>
      <c r="CF11" s="30">
        <v>0</v>
      </c>
      <c r="CG11" s="30">
        <v>0</v>
      </c>
    </row>
    <row r="12" spans="2:85" s="50" customFormat="1" ht="19.7" customHeight="1" x14ac:dyDescent="0.2">
      <c r="B12" s="55" t="s">
        <v>51</v>
      </c>
      <c r="C12" s="37">
        <v>42.97</v>
      </c>
      <c r="D12" s="49"/>
      <c r="E12" s="38"/>
      <c r="F12" s="39"/>
      <c r="G12" s="39"/>
      <c r="H12" s="40" t="s">
        <v>52</v>
      </c>
      <c r="I12" s="38"/>
      <c r="J12" s="38"/>
      <c r="K12" s="41">
        <v>0.63959778337142903</v>
      </c>
      <c r="L12" s="39" t="s">
        <v>53</v>
      </c>
      <c r="M12" s="41">
        <v>0.64935745968214298</v>
      </c>
      <c r="N12" s="40" t="s">
        <v>54</v>
      </c>
      <c r="O12" s="38"/>
      <c r="P12" s="38"/>
      <c r="Q12" s="42">
        <v>522251.81400000001</v>
      </c>
      <c r="R12" s="43">
        <v>12153.8704677682</v>
      </c>
      <c r="S12" s="44">
        <v>10000</v>
      </c>
      <c r="T12" s="41">
        <v>1.21538704677682</v>
      </c>
      <c r="U12" s="45">
        <v>6611.8139999999803</v>
      </c>
      <c r="V12" s="38"/>
      <c r="W12" s="38"/>
      <c r="X12" s="46">
        <v>4978</v>
      </c>
      <c r="Y12" s="46">
        <v>32433</v>
      </c>
      <c r="Z12" s="38"/>
      <c r="AA12" s="43">
        <v>86632.29</v>
      </c>
      <c r="AB12" s="43">
        <v>2016.11100767978</v>
      </c>
      <c r="AC12" s="44">
        <v>2400</v>
      </c>
      <c r="AD12" s="41">
        <v>0.840046253199907</v>
      </c>
      <c r="AE12" s="45">
        <v>-37121.31</v>
      </c>
      <c r="AF12" s="38"/>
      <c r="AG12" s="38"/>
      <c r="AH12" s="46">
        <v>19938</v>
      </c>
      <c r="AI12" s="46">
        <v>37127</v>
      </c>
      <c r="AJ12" s="38"/>
      <c r="AK12" s="45">
        <v>29410.565999999999</v>
      </c>
      <c r="AL12" s="47">
        <v>684.44417035140805</v>
      </c>
      <c r="AM12" s="44">
        <v>1000</v>
      </c>
      <c r="AN12" s="41">
        <v>0.68444417035140803</v>
      </c>
      <c r="AO12" s="45">
        <v>-22153.434000000001</v>
      </c>
      <c r="AP12" s="38"/>
      <c r="AQ12" s="38"/>
      <c r="AR12" s="46">
        <v>15974</v>
      </c>
      <c r="AS12" s="46">
        <v>23090</v>
      </c>
      <c r="AT12" s="38"/>
      <c r="AU12" s="43">
        <v>31238.648000000001</v>
      </c>
      <c r="AV12" s="43">
        <v>726.98738654875501</v>
      </c>
      <c r="AW12" s="44">
        <v>400</v>
      </c>
      <c r="AX12" s="41">
        <v>1.8174684663718901</v>
      </c>
      <c r="AY12" s="45">
        <v>10613.048000000001</v>
      </c>
      <c r="AZ12" s="38"/>
      <c r="BA12" s="38"/>
      <c r="BB12" s="46">
        <v>0</v>
      </c>
      <c r="BC12" s="46">
        <v>0</v>
      </c>
      <c r="BD12" s="38"/>
      <c r="BE12" s="45">
        <v>794</v>
      </c>
      <c r="BF12" s="47">
        <v>18.478007912497102</v>
      </c>
      <c r="BG12" s="44">
        <v>16</v>
      </c>
      <c r="BH12" s="41">
        <v>1.15487549453107</v>
      </c>
      <c r="BI12" s="45">
        <v>-31.024000000000001</v>
      </c>
      <c r="BJ12" s="38"/>
      <c r="BK12" s="38"/>
      <c r="BL12" s="46">
        <v>18</v>
      </c>
      <c r="BM12" s="46">
        <v>87</v>
      </c>
      <c r="BN12" s="38"/>
      <c r="BO12" s="43">
        <v>89842.456000000006</v>
      </c>
      <c r="BP12" s="43">
        <v>2090.8181521992101</v>
      </c>
      <c r="BQ12" s="44">
        <v>2000</v>
      </c>
      <c r="BR12" s="41">
        <v>1.0454090760996</v>
      </c>
      <c r="BS12" s="45">
        <v>-13285.544</v>
      </c>
      <c r="BT12" s="38"/>
      <c r="BU12" s="38"/>
      <c r="BV12" s="46">
        <v>14509</v>
      </c>
      <c r="BW12" s="46">
        <v>24549</v>
      </c>
      <c r="BX12" s="38"/>
      <c r="BY12" s="45">
        <v>2300</v>
      </c>
      <c r="BZ12" s="47">
        <v>53.5257156155457</v>
      </c>
      <c r="CA12" s="44">
        <v>30</v>
      </c>
      <c r="CB12" s="41">
        <v>1.78419052051819</v>
      </c>
      <c r="CC12" s="45">
        <v>753.08</v>
      </c>
      <c r="CD12" s="38"/>
      <c r="CE12" s="38"/>
      <c r="CF12" s="46">
        <v>0</v>
      </c>
      <c r="CG12" s="46">
        <v>0</v>
      </c>
    </row>
    <row r="13" spans="2:85" s="50" customFormat="1" ht="28.7" customHeight="1" x14ac:dyDescent="0.2">
      <c r="D13" s="51"/>
    </row>
  </sheetData>
  <mergeCells count="30">
    <mergeCell ref="B2:B4"/>
    <mergeCell ref="BD2:BD4"/>
    <mergeCell ref="Z2:Z4"/>
    <mergeCell ref="AA2:AI2"/>
    <mergeCell ref="AA3:AI3"/>
    <mergeCell ref="AJ2:AJ4"/>
    <mergeCell ref="AK2:AS2"/>
    <mergeCell ref="AK3:AS3"/>
    <mergeCell ref="BN2:BN4"/>
    <mergeCell ref="BO2:BW2"/>
    <mergeCell ref="BO3:BW3"/>
    <mergeCell ref="AT2:AT4"/>
    <mergeCell ref="AU2:BC2"/>
    <mergeCell ref="AU3:BC3"/>
    <mergeCell ref="BX2:BX4"/>
    <mergeCell ref="C2:C4"/>
    <mergeCell ref="BY2:CG2"/>
    <mergeCell ref="BY3:CG3"/>
    <mergeCell ref="D2:D4"/>
    <mergeCell ref="E2:E4"/>
    <mergeCell ref="F2:I2"/>
    <mergeCell ref="F3:I3"/>
    <mergeCell ref="J2:J4"/>
    <mergeCell ref="K2:O2"/>
    <mergeCell ref="K3:O3"/>
    <mergeCell ref="P2:P4"/>
    <mergeCell ref="Q2:Y2"/>
    <mergeCell ref="Q3:Y3"/>
    <mergeCell ref="BE2:BM2"/>
    <mergeCell ref="BE3:BM3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REGIONS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A6708152</cp:lastModifiedBy>
  <dcterms:created xsi:type="dcterms:W3CDTF">2023-02-21T17:03:36Z</dcterms:created>
  <dcterms:modified xsi:type="dcterms:W3CDTF">2023-03-15T08:05:45Z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2023-02-21T17:03:43Z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012f1033-8191-44ab-986a-3488895122fc</vt:lpwstr>
  </property>
  <property fmtid="{D5CDD505-2E9C-101B-9397-08002B2CF9AE}" pid="8" name="MSIP_Label_48a19f0c-bea1-442e-a475-ed109d9ec508_ContentBits">
    <vt:lpwstr>0</vt:lpwstr>
  </property>
</Properties>
</file>