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DMGP_COMMUN DRT\EXCELLENCE PROFESSIONNELLE\CHALLENGE COMMERCIAUX\CHALLENGE ECO RESPONSABLES SEPT-DEC 2022\RESULTATS DEFS\"/>
    </mc:Choice>
  </mc:AlternateContent>
  <xr:revisionPtr revIDLastSave="0" documentId="8_{1A71C092-8FA9-49DC-9CB9-C7EB1F1ED5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GENCES" sheetId="1" r:id="rId1"/>
    <sheet name="TERRITOIRES" sheetId="7" r:id="rId2"/>
    <sheet name="REGIONS" sheetId="6" r:id="rId3"/>
  </sheets>
  <definedNames>
    <definedName name="_xlnm._FilterDatabase" localSheetId="0" hidden="1">AGENCES!$A$3:$BY$243</definedName>
    <definedName name="_xlnm._FilterDatabase" localSheetId="2" hidden="1">REGIONS!$B$2:$BE$2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9" i="6" l="1"/>
  <c r="E9" i="6" s="1"/>
  <c r="G8" i="6"/>
  <c r="G7" i="6"/>
  <c r="E7" i="6" s="1"/>
  <c r="G6" i="6"/>
  <c r="E6" i="6"/>
  <c r="G5" i="6"/>
  <c r="G4" i="6"/>
  <c r="G3" i="6"/>
  <c r="F242" i="1" l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</calcChain>
</file>

<file path=xl/sharedStrings.xml><?xml version="1.0" encoding="utf-8"?>
<sst xmlns="http://schemas.openxmlformats.org/spreadsheetml/2006/main" count="953" uniqueCount="309">
  <si>
    <t>REGIONS</t>
  </si>
  <si>
    <t>TERRITOIRES</t>
  </si>
  <si>
    <t>AGENCES</t>
  </si>
  <si>
    <t>ETP du 01/09 au 31/12/22</t>
  </si>
  <si>
    <t>Gains</t>
  </si>
  <si>
    <t xml:space="preserve">Excédents ASV du 01/09  au 31/12/22  -  Sais attendue : 100% </t>
  </si>
  <si>
    <t xml:space="preserve">Excédents Epargne du 01/09  au 31/12/22  -  Sais attendue : 100% </t>
  </si>
  <si>
    <t xml:space="preserve">Entrées en Relation du 01/09 au 31/12/22  -  Sais attendue : 100% </t>
  </si>
  <si>
    <t xml:space="preserve">Ventes brutes Forfaits hors Transfo du 01/09 au 31/12/22  -  Sais attendue : 100% </t>
  </si>
  <si>
    <t>Ventes brutes Epargne du 01/09 au 31/12/22  -  Sais attendue : 100%</t>
  </si>
  <si>
    <t>CA Assurance Vie du 01/09 au 31/12/22  -  Sais attendue : 100% --- Gains si CA hors transferts &gt; 80% de l'obj</t>
  </si>
  <si>
    <t>Engagements nets Crédit Conso du 01/09 au 31/12/22  -  Sais attendue : 100%</t>
  </si>
  <si>
    <t>IARD &amp; Prévoyance du 01/09 au 31/12/22  -  Sais attendue : 100%</t>
  </si>
  <si>
    <t>Nb Objectifs atteints (sur 8)</t>
  </si>
  <si>
    <t>Gains Potentiels (sais.)</t>
  </si>
  <si>
    <t>Nb Objectifs sais. atteints (sur 8)</t>
  </si>
  <si>
    <t xml:space="preserve">Excédent </t>
  </si>
  <si>
    <t>Réal. / ETP</t>
  </si>
  <si>
    <t>Obj / ETP</t>
  </si>
  <si>
    <t>Taux d'att.</t>
  </si>
  <si>
    <t>RàF</t>
  </si>
  <si>
    <t>Excédent</t>
  </si>
  <si>
    <t>Nb EER</t>
  </si>
  <si>
    <t>VB Forf</t>
  </si>
  <si>
    <t>VB Ep pondérées</t>
  </si>
  <si>
    <t>Chiffre d'Affaires</t>
  </si>
  <si>
    <t>Gains (sous réserve CA hors transf &gt; 80% obj)</t>
  </si>
  <si>
    <t>Seuil CA hors Transfert au 30/12/22</t>
  </si>
  <si>
    <t>CA hors transferts au 30/12/22</t>
  </si>
  <si>
    <t>Engag. nets</t>
  </si>
  <si>
    <t>VB Iard Prev Pondérées</t>
  </si>
  <si>
    <t>AUBE HAUTE MARNE</t>
  </si>
  <si>
    <t>CHAUMONT</t>
  </si>
  <si>
    <t>CHAUMONT HOTEL DE VILLE</t>
  </si>
  <si>
    <t>CHAUMONT REPUBLIQUE</t>
  </si>
  <si>
    <t>JOINVILLE</t>
  </si>
  <si>
    <t>LANGRES</t>
  </si>
  <si>
    <t>SAINT DIZIER CENTRE</t>
  </si>
  <si>
    <t>WASSY</t>
  </si>
  <si>
    <t>TROYES</t>
  </si>
  <si>
    <t>ARCIS SUR AUBE</t>
  </si>
  <si>
    <t>BAR SUR AUBE</t>
  </si>
  <si>
    <t>BAR SUR SEINE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</si>
  <si>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</si>
  <si>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</si>
  <si>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</si>
  <si>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</si>
  <si>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</si>
  <si>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</si>
  <si>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SAINT PARRES AUX TERTRES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</si>
  <si>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</si>
  <si>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</si>
  <si>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</si>
  <si>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</si>
  <si>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</si>
  <si>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</si>
  <si>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</si>
  <si>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</si>
  <si>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</si>
  <si>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</si>
  <si>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</si>
  <si>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</si>
  <si>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</si>
  <si>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</si>
  <si>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</si>
  <si>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TRUCHTERSHEIM</t>
  </si>
  <si>
    <t>WISSEMBOURG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</si>
  <si>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</si>
  <si>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</si>
  <si>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</si>
  <si>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</si>
  <si>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</si>
  <si>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</si>
  <si>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</si>
  <si>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</si>
  <si>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</si>
  <si>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</si>
  <si>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</si>
  <si>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</si>
  <si>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</si>
  <si>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</si>
  <si>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</si>
  <si>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</si>
  <si>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</si>
  <si>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</si>
  <si>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OBERHAUSBERGEN</t>
  </si>
  <si>
    <t>SCHILTIGHEIM CENTRE</t>
  </si>
  <si>
    <t>SHOPPING PROMENADE COEUR ALSACE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</si>
  <si>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</si>
  <si>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</si>
  <si>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</si>
  <si>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</si>
  <si>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</si>
  <si>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</si>
  <si>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</si>
  <si>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</si>
  <si>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</si>
  <si>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</si>
  <si>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</si>
  <si>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VOSGES</t>
  </si>
  <si>
    <t>ZREICHSTETT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</si>
  <si>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</si>
  <si>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</si>
  <si>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</si>
  <si>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</si>
  <si>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</si>
  <si>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</si>
  <si>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</si>
  <si>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</si>
  <si>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</si>
  <si>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MUNSTER</t>
  </si>
  <si>
    <t>NEUF BRISACH</t>
  </si>
  <si>
    <t>ORBEY</t>
  </si>
  <si>
    <t>RIBEAUVILLE</t>
  </si>
  <si>
    <t>ROUFFACH</t>
  </si>
  <si>
    <t>MULHOUSE</t>
  </si>
  <si>
    <t>ALTKIRCH</t>
  </si>
  <si>
    <t>MULHOUSE DORNACH</t>
  </si>
  <si>
    <t>MULHOUSE REUNION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</si>
  <si>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</si>
  <si>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</si>
  <si>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</si>
  <si>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</si>
  <si>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</si>
  <si>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</si>
  <si>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</si>
  <si>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</si>
  <si>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</si>
  <si>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</si>
  <si>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</si>
  <si>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</si>
  <si>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</si>
  <si>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</si>
  <si>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</si>
  <si>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</si>
  <si>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</si>
  <si>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</si>
  <si>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</si>
  <si>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</si>
  <si>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</si>
  <si>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</si>
  <si>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</si>
  <si>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</si>
  <si>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</si>
  <si>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</si>
  <si>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</si>
  <si>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</si>
  <si>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</si>
  <si>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</si>
  <si>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</si>
  <si>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</si>
  <si>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</si>
  <si>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</si>
  <si>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</si>
  <si>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</si>
  <si>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</si>
  <si>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</si>
  <si>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</si>
  <si>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</si>
  <si>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</si>
  <si>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HIPPODROME</t>
  </si>
  <si>
    <t>REIMS HOTEL DE VILLE</t>
  </si>
  <si>
    <t>REIMS JEAN JAURES</t>
  </si>
  <si>
    <t>REIMS SAINT REMI</t>
  </si>
  <si>
    <t>REIMS SAINT THOMAS</t>
  </si>
  <si>
    <t>TINQUEUX</t>
  </si>
  <si>
    <t>ZREIMS EUROPE</t>
  </si>
  <si>
    <t>ZREIMS SAINT MARCEAUX</t>
  </si>
  <si>
    <t>MEURTHE ET MOSELLE MEUSE</t>
  </si>
  <si>
    <t>NANCY</t>
  </si>
  <si>
    <t>BACCARAT</t>
  </si>
  <si>
    <t>BLAINVILLE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</si>
  <si>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</si>
  <si>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</si>
  <si>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</si>
  <si>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</si>
  <si>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</si>
  <si>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</si>
  <si>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</si>
  <si>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</si>
  <si>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</si>
  <si>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</si>
  <si>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</si>
  <si>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</si>
  <si>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</si>
  <si>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</si>
  <si>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</si>
  <si>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</si>
  <si>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</si>
  <si>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</si>
  <si>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</si>
  <si>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</si>
  <si>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</si>
  <si>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</si>
  <si>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</si>
  <si>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</si>
  <si>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</si>
  <si>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CENTRALE</t>
  </si>
  <si>
    <t>TOUL</t>
  </si>
  <si>
    <t>VEZELISE</t>
  </si>
  <si>
    <t>VILLERS GENERAL LECLERC</t>
  </si>
  <si>
    <t>ZPONT A MOUSSON BREUIL</t>
  </si>
  <si>
    <t>VERDUN</t>
  </si>
  <si>
    <t>BAR LE DUC</t>
  </si>
  <si>
    <t>COMMERCY</t>
  </si>
  <si>
    <t>LIGNY EN BARROIS</t>
  </si>
  <si>
    <t>LONGUYON</t>
  </si>
  <si>
    <t>LONGWY BAS</t>
  </si>
  <si>
    <t>LONGWY HAUT</t>
  </si>
  <si>
    <t>REVIGNY SUR ORNAIN</t>
  </si>
  <si>
    <t>STENAY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</si>
  <si>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</si>
  <si>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</si>
  <si>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</si>
  <si>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</si>
  <si>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</si>
  <si>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</si>
  <si>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</si>
  <si>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</si>
  <si>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</si>
  <si>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</si>
  <si>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</si>
  <si>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MOZART</t>
  </si>
  <si>
    <t>METZ PLAPPEVILLE</t>
  </si>
  <si>
    <t>METZ POMPIDOU</t>
  </si>
  <si>
    <t>METZ SAINT LIVIER</t>
  </si>
  <si>
    <t>METZ SAINT MAXIMIN</t>
  </si>
  <si>
    <t>METZ SARRE</t>
  </si>
  <si>
    <t>METZ SERPENOISE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</si>
  <si>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</si>
  <si>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</si>
  <si>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</si>
  <si>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</si>
  <si>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</si>
  <si>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</si>
  <si>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</si>
  <si>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ZMETZ REPUBLIQUE</t>
  </si>
  <si>
    <t>MOSELLE EST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</si>
  <si>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</si>
  <si>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</si>
  <si>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</si>
  <si>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</si>
  <si>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</si>
  <si>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</si>
  <si>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</si>
  <si>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</si>
  <si>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</si>
  <si>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</si>
  <si>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</si>
  <si>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</si>
  <si>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</si>
  <si>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</si>
  <si>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</si>
  <si>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</si>
  <si>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</si>
  <si>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</si>
  <si>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</si>
  <si>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</si>
  <si>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</si>
  <si>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</si>
  <si>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</si>
  <si>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</si>
  <si>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</si>
  <si>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NILVANGE</t>
  </si>
  <si>
    <t>THIONVILLE CENTRALE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</si>
  <si>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</si>
  <si>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</si>
  <si>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</si>
  <si>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</si>
  <si>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</si>
  <si>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</si>
  <si>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</si>
  <si>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</si>
  <si>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</si>
  <si>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</si>
  <si>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</si>
  <si>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</si>
  <si>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</si>
  <si>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</si>
  <si>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</si>
  <si>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</si>
  <si>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</si>
  <si>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</si>
  <si>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</si>
  <si>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</si>
  <si>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</si>
  <si>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</si>
  <si>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</si>
  <si>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</si>
  <si>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</si>
  <si>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</si>
  <si>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</si>
  <si>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VAGNEY</t>
  </si>
  <si>
    <t>TOTAL AGENCES :</t>
  </si>
  <si>
    <t>Gains avec refaction</t>
  </si>
  <si>
    <t>Taux de refaction</t>
  </si>
  <si>
    <t>REGION</t>
  </si>
  <si>
    <t>TERRITOIRE</t>
  </si>
  <si>
    <t>Nb Objectifs atteints</t>
  </si>
  <si>
    <t>TOTAL TERRITOIRES :</t>
  </si>
  <si>
    <t>TOTAL REGIONS :</t>
  </si>
  <si>
    <t>Excédents ASV du 01/09 au 31/12/22  -  Sais attendue : 100%</t>
  </si>
  <si>
    <t>Excédents Epargne du 01/09 au 31/12/22  -  Sais attendue : 100%</t>
  </si>
  <si>
    <t xml:space="preserve">Ventes brutes Epargne du 01/09 au 31/12/22  -  Sais attendue : 100% </t>
  </si>
  <si>
    <t xml:space="preserve">CA Assurance Vie du 01/09 au 31/12/22  -  Sais attendue : 100%  --- Gains si CA hors transferts &gt; 80% de l'obj </t>
  </si>
  <si>
    <t xml:space="preserve">Engagements nets Crédit Conso du 01/09 au 31/12/22  -  Sais attendue : 100% </t>
  </si>
  <si>
    <t xml:space="preserve">IARD &amp; Prévoyance du 01/09 au 31/12/22  -  Sais attendue : 100% </t>
  </si>
  <si>
    <t xml:space="preserve">Entrées en Relation du 01/09 au 31/12/22  -  Sais attendue : 100%  </t>
  </si>
  <si>
    <t>refaction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</si>
</sst>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0;\-#,##0.0"/>
    <numFmt numFmtId="165" formatCode="#,##0&quot; €&quot;;\-#,##0&quot; €&quot;;\ "/>
    <numFmt numFmtId="166" formatCode="#\ ##0;\-#\ ##0;\ "/>
    <numFmt numFmtId="167" formatCode="#,##0%;\-#,##0%"/>
    <numFmt numFmtId="168" formatCode="#\ ##0;\-#\ ##0"/>
    <numFmt numFmtId="169" formatCode="#,##0.0;\-#,##0.0"/>
    <numFmt numFmtId="170" formatCode="#,##0&quot; €&quot;"/>
  </numFmts>
  <fonts count="16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FFB2B5"/>
      <name val="Arial"/>
    </font>
    <font>
      <b/>
      <sz val="9"/>
      <color rgb="FFE2CFF5"/>
      <name val="Arial"/>
    </font>
    <font>
      <b/>
      <sz val="9"/>
      <color rgb="FFFFCC99"/>
      <name val="Arial"/>
    </font>
    <font>
      <b/>
      <sz val="9"/>
      <color rgb="FFCCFFFF"/>
      <name val="Arial"/>
    </font>
    <font>
      <b/>
      <sz val="9"/>
      <color rgb="FF99CC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FF0000"/>
      <name val="Arial"/>
    </font>
    <font>
      <b/>
      <sz val="9"/>
      <color rgb="FF333333"/>
      <name val="Arial"/>
    </font>
    <font>
      <sz val="10"/>
      <color rgb="FF000000"/>
      <name val="Arial"/>
    </font>
    <font>
      <b/>
      <sz val="9"/>
      <color rgb="FF99CCFF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FEFEF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EFFCE"/>
        <bgColor rgb="FFFFFFFF"/>
      </patternFill>
    </fill>
    <fill>
      <patternFill patternType="solid">
        <fgColor rgb="FF92D050"/>
        <bgColor rgb="FFFFFFFF"/>
      </patternFill>
    </fill>
  </fills>
  <borders count="9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/>
      <diagonal/>
    </border>
    <border>
      <left/>
      <right/>
      <top style="thin">
        <color rgb="FFDDDDDD"/>
      </top>
      <bottom/>
      <diagonal/>
    </border>
    <border>
      <left/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/>
      <top/>
      <bottom style="thin">
        <color rgb="FFDDDDDD"/>
      </bottom>
      <diagonal/>
    </border>
    <border>
      <left/>
      <right/>
      <top/>
      <bottom style="thin">
        <color rgb="FFDDDDDD"/>
      </bottom>
      <diagonal/>
    </border>
    <border>
      <left/>
      <right style="thin">
        <color rgb="FFDDDDDD"/>
      </right>
      <top/>
      <bottom style="thin">
        <color rgb="FFDDDDDD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33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6" fontId="1" fillId="2" borderId="1" xfId="0" applyNumberFormat="1" applyFont="1" applyFill="1" applyBorder="1" applyAlignment="1">
      <alignment horizontal="center"/>
    </xf>
    <xf numFmtId="165" fontId="1" fillId="4" borderId="1" xfId="0" applyNumberFormat="1" applyFont="1" applyFill="1" applyBorder="1" applyAlignment="1">
      <alignment horizontal="center"/>
    </xf>
    <xf numFmtId="167" fontId="1" fillId="2" borderId="1" xfId="0" applyNumberFormat="1" applyFont="1" applyFill="1" applyBorder="1" applyAlignment="1">
      <alignment horizontal="center"/>
    </xf>
    <xf numFmtId="168" fontId="1" fillId="2" borderId="1" xfId="0" applyNumberFormat="1" applyFont="1" applyFill="1" applyBorder="1" applyAlignment="1">
      <alignment horizontal="center"/>
    </xf>
    <xf numFmtId="169" fontId="1" fillId="2" borderId="1" xfId="0" applyNumberFormat="1" applyFont="1" applyFill="1" applyBorder="1" applyAlignment="1">
      <alignment horizontal="center"/>
    </xf>
    <xf numFmtId="168" fontId="1" fillId="4" borderId="1" xfId="0" applyNumberFormat="1" applyFont="1" applyFill="1" applyBorder="1" applyAlignment="1">
      <alignment horizontal="center"/>
    </xf>
    <xf numFmtId="167" fontId="10" fillId="5" borderId="1" xfId="0" applyNumberFormat="1" applyFont="1" applyFill="1" applyBorder="1" applyAlignment="1">
      <alignment horizontal="center"/>
    </xf>
    <xf numFmtId="165" fontId="10" fillId="6" borderId="1" xfId="0" applyNumberFormat="1" applyFont="1" applyFill="1" applyBorder="1" applyAlignment="1">
      <alignment horizontal="center"/>
    </xf>
    <xf numFmtId="165" fontId="10" fillId="5" borderId="1" xfId="0" applyNumberFormat="1" applyFont="1" applyFill="1" applyBorder="1" applyAlignment="1">
      <alignment horizontal="center"/>
    </xf>
    <xf numFmtId="170" fontId="1" fillId="2" borderId="1" xfId="0" applyNumberFormat="1" applyFont="1" applyFill="1" applyBorder="1" applyAlignment="1">
      <alignment horizontal="center"/>
    </xf>
    <xf numFmtId="170" fontId="1" fillId="4" borderId="1" xfId="0" applyNumberFormat="1" applyFont="1" applyFill="1" applyBorder="1" applyAlignment="1">
      <alignment horizontal="center"/>
    </xf>
    <xf numFmtId="165" fontId="11" fillId="5" borderId="1" xfId="0" applyNumberFormat="1" applyFont="1" applyFill="1" applyBorder="1" applyAlignment="1">
      <alignment horizontal="center"/>
    </xf>
    <xf numFmtId="165" fontId="12" fillId="2" borderId="1" xfId="0" applyNumberFormat="1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49" fontId="13" fillId="2" borderId="2" xfId="0" applyNumberFormat="1" applyFont="1" applyFill="1" applyBorder="1" applyAlignment="1">
      <alignment horizontal="center"/>
    </xf>
    <xf numFmtId="164" fontId="13" fillId="2" borderId="2" xfId="0" applyNumberFormat="1" applyFont="1" applyFill="1" applyBorder="1" applyAlignment="1">
      <alignment horizontal="center"/>
    </xf>
    <xf numFmtId="165" fontId="13" fillId="2" borderId="2" xfId="0" applyNumberFormat="1" applyFont="1" applyFill="1" applyBorder="1" applyAlignment="1">
      <alignment horizontal="center"/>
    </xf>
    <xf numFmtId="165" fontId="13" fillId="4" borderId="2" xfId="0" applyNumberFormat="1" applyFont="1" applyFill="1" applyBorder="1" applyAlignment="1">
      <alignment horizontal="center"/>
    </xf>
    <xf numFmtId="167" fontId="13" fillId="2" borderId="2" xfId="0" applyNumberFormat="1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169" fontId="13" fillId="2" borderId="2" xfId="0" applyNumberFormat="1" applyFont="1" applyFill="1" applyBorder="1" applyAlignment="1">
      <alignment horizontal="center"/>
    </xf>
    <xf numFmtId="168" fontId="13" fillId="4" borderId="2" xfId="0" applyNumberFormat="1" applyFont="1" applyFill="1" applyBorder="1" applyAlignment="1">
      <alignment horizontal="center"/>
    </xf>
    <xf numFmtId="168" fontId="13" fillId="2" borderId="2" xfId="0" applyNumberFormat="1" applyFont="1" applyFill="1" applyBorder="1" applyAlignment="1">
      <alignment horizontal="center"/>
    </xf>
    <xf numFmtId="170" fontId="13" fillId="2" borderId="2" xfId="0" applyNumberFormat="1" applyFont="1" applyFill="1" applyBorder="1" applyAlignment="1">
      <alignment horizontal="center"/>
    </xf>
    <xf numFmtId="170" fontId="13" fillId="4" borderId="2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165" fontId="1" fillId="4" borderId="1" xfId="0" applyNumberFormat="1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168" fontId="1" fillId="4" borderId="1" xfId="0" applyNumberFormat="1" applyFont="1" applyFill="1" applyBorder="1" applyAlignment="1">
      <alignment horizontal="center" vertical="center"/>
    </xf>
    <xf numFmtId="167" fontId="10" fillId="5" borderId="1" xfId="0" applyNumberFormat="1" applyFont="1" applyFill="1" applyBorder="1" applyAlignment="1">
      <alignment horizontal="center" vertical="center"/>
    </xf>
    <xf numFmtId="165" fontId="10" fillId="6" borderId="1" xfId="0" applyNumberFormat="1" applyFont="1" applyFill="1" applyBorder="1" applyAlignment="1">
      <alignment horizontal="center" vertical="center"/>
    </xf>
    <xf numFmtId="165" fontId="10" fillId="5" borderId="1" xfId="0" applyNumberFormat="1" applyFont="1" applyFill="1" applyBorder="1" applyAlignment="1">
      <alignment horizontal="center" vertical="center"/>
    </xf>
    <xf numFmtId="170" fontId="1" fillId="2" borderId="1" xfId="0" applyNumberFormat="1" applyFont="1" applyFill="1" applyBorder="1" applyAlignment="1">
      <alignment horizontal="center" vertical="center"/>
    </xf>
    <xf numFmtId="170" fontId="1" fillId="4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5" fontId="11" fillId="5" borderId="1" xfId="0" applyNumberFormat="1" applyFont="1" applyFill="1" applyBorder="1" applyAlignment="1">
      <alignment horizontal="center" vertical="center"/>
    </xf>
    <xf numFmtId="165" fontId="1" fillId="7" borderId="1" xfId="0" applyNumberFormat="1" applyFont="1" applyFill="1" applyBorder="1" applyAlignment="1">
      <alignment horizontal="center"/>
    </xf>
    <xf numFmtId="166" fontId="1" fillId="7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10" fontId="1" fillId="2" borderId="1" xfId="1" applyNumberFormat="1" applyFont="1" applyFill="1" applyBorder="1" applyAlignment="1">
      <alignment horizontal="center"/>
    </xf>
    <xf numFmtId="165" fontId="1" fillId="7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6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70" fontId="1" fillId="2" borderId="1" xfId="0" applyNumberFormat="1" applyFont="1" applyFill="1" applyBorder="1" applyAlignment="1">
      <alignment horizontal="center" vertical="center" wrapText="1"/>
    </xf>
    <xf numFmtId="170" fontId="1" fillId="4" borderId="1" xfId="0" applyNumberFormat="1" applyFont="1" applyFill="1" applyBorder="1" applyAlignment="1">
      <alignment horizontal="center" vertical="center" wrapText="1"/>
    </xf>
    <xf numFmtId="167" fontId="10" fillId="5" borderId="1" xfId="0" applyNumberFormat="1" applyFont="1" applyFill="1" applyBorder="1" applyAlignment="1">
      <alignment horizontal="center" vertical="center" wrapText="1"/>
    </xf>
    <xf numFmtId="165" fontId="10" fillId="5" borderId="1" xfId="0" applyNumberFormat="1" applyFont="1" applyFill="1" applyBorder="1" applyAlignment="1">
      <alignment horizontal="center" vertical="center" wrapText="1"/>
    </xf>
    <xf numFmtId="165" fontId="1" fillId="4" borderId="1" xfId="0" applyNumberFormat="1" applyFont="1" applyFill="1" applyBorder="1" applyAlignment="1">
      <alignment horizontal="center" vertical="center" wrapText="1"/>
    </xf>
    <xf numFmtId="167" fontId="1" fillId="2" borderId="1" xfId="0" applyNumberFormat="1" applyFont="1" applyFill="1" applyBorder="1" applyAlignment="1">
      <alignment horizontal="center" vertical="center" wrapText="1"/>
    </xf>
    <xf numFmtId="168" fontId="1" fillId="2" borderId="1" xfId="0" applyNumberFormat="1" applyFont="1" applyFill="1" applyBorder="1" applyAlignment="1">
      <alignment horizontal="center" vertical="center" wrapText="1"/>
    </xf>
    <xf numFmtId="169" fontId="1" fillId="2" borderId="1" xfId="0" applyNumberFormat="1" applyFont="1" applyFill="1" applyBorder="1" applyAlignment="1">
      <alignment horizontal="center" vertical="center" wrapText="1"/>
    </xf>
    <xf numFmtId="168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164" fontId="13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165" fontId="13" fillId="2" borderId="2" xfId="0" applyNumberFormat="1" applyFont="1" applyFill="1" applyBorder="1" applyAlignment="1">
      <alignment horizontal="center" vertical="center" wrapText="1"/>
    </xf>
    <xf numFmtId="165" fontId="13" fillId="4" borderId="2" xfId="0" applyNumberFormat="1" applyFont="1" applyFill="1" applyBorder="1" applyAlignment="1">
      <alignment horizontal="center" vertical="center" wrapText="1"/>
    </xf>
    <xf numFmtId="167" fontId="13" fillId="2" borderId="2" xfId="0" applyNumberFormat="1" applyFont="1" applyFill="1" applyBorder="1" applyAlignment="1">
      <alignment horizontal="center" vertical="center" wrapText="1"/>
    </xf>
    <xf numFmtId="168" fontId="13" fillId="2" borderId="2" xfId="0" applyNumberFormat="1" applyFont="1" applyFill="1" applyBorder="1" applyAlignment="1">
      <alignment horizontal="center" vertical="center" wrapText="1"/>
    </xf>
    <xf numFmtId="169" fontId="13" fillId="2" borderId="2" xfId="0" applyNumberFormat="1" applyFont="1" applyFill="1" applyBorder="1" applyAlignment="1">
      <alignment horizontal="center" vertical="center" wrapText="1"/>
    </xf>
    <xf numFmtId="168" fontId="13" fillId="4" borderId="2" xfId="0" applyNumberFormat="1" applyFont="1" applyFill="1" applyBorder="1" applyAlignment="1">
      <alignment horizontal="center" vertical="center" wrapText="1"/>
    </xf>
    <xf numFmtId="170" fontId="13" fillId="2" borderId="2" xfId="0" applyNumberFormat="1" applyFont="1" applyFill="1" applyBorder="1" applyAlignment="1">
      <alignment horizontal="center" vertical="center" wrapText="1"/>
    </xf>
    <xf numFmtId="170" fontId="13" fillId="4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65" fontId="11" fillId="5" borderId="1" xfId="0" applyNumberFormat="1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/>
    </xf>
    <xf numFmtId="49" fontId="2" fillId="3" borderId="8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244"/>
  <sheetViews>
    <sheetView showGridLines="0" tabSelected="1" workbookViewId="0">
      <pane ySplit="3" topLeftCell="A4" activePane="bottomLeft" state="frozen"/>
      <selection pane="bottomLeft" activeCell="F133" sqref="F133"/>
    </sheetView>
  </sheetViews>
  <sheetFormatPr baseColWidth="10" defaultColWidth="11.44140625" defaultRowHeight="13.2" x14ac:dyDescent="0.25"/>
  <cols>
    <col min="1" max="1" width="29" style="63" customWidth="1"/>
    <col min="2" max="2" width="27" style="63" customWidth="1"/>
    <col min="3" max="3" width="31.6640625" style="63" customWidth="1"/>
    <col min="4" max="4" width="10.6640625" style="63" customWidth="1"/>
    <col min="5" max="5" width="0.44140625" style="63" customWidth="1"/>
    <col min="6" max="8" width="10.6640625" style="63" customWidth="1"/>
    <col min="9" max="9" width="11.33203125" style="63" customWidth="1"/>
    <col min="10" max="10" width="11.109375" style="63" customWidth="1"/>
    <col min="11" max="11" width="14.109375" style="63" customWidth="1"/>
    <col min="12" max="12" width="0.44140625" style="63" customWidth="1"/>
    <col min="13" max="13" width="13" style="63" customWidth="1"/>
    <col min="14" max="14" width="11.6640625" style="63" customWidth="1"/>
    <col min="15" max="15" width="10.6640625" style="63" customWidth="1"/>
    <col min="16" max="16" width="11.33203125" style="63" customWidth="1"/>
    <col min="17" max="17" width="13" style="63" customWidth="1"/>
    <col min="18" max="18" width="11.109375" style="63" customWidth="1"/>
    <col min="19" max="19" width="10.6640625" style="63" customWidth="1"/>
    <col min="20" max="20" width="0.44140625" style="63" customWidth="1"/>
    <col min="21" max="21" width="13.88671875" style="63" customWidth="1"/>
    <col min="22" max="22" width="11.88671875" style="63" customWidth="1"/>
    <col min="23" max="23" width="10.6640625" style="63" customWidth="1"/>
    <col min="24" max="24" width="11.33203125" style="63" customWidth="1"/>
    <col min="25" max="25" width="11.88671875" style="63" customWidth="1"/>
    <col min="26" max="26" width="11.109375" style="63" customWidth="1"/>
    <col min="27" max="27" width="10.6640625" style="63" customWidth="1"/>
    <col min="28" max="28" width="0.44140625" style="63" customWidth="1"/>
    <col min="29" max="29" width="10.6640625" style="63" customWidth="1"/>
    <col min="30" max="30" width="11.6640625" style="63" customWidth="1"/>
    <col min="31" max="31" width="10.6640625" style="63" customWidth="1"/>
    <col min="32" max="32" width="11.33203125" style="63" customWidth="1"/>
    <col min="33" max="33" width="10.6640625" style="63" customWidth="1"/>
    <col min="34" max="34" width="11.109375" style="63" customWidth="1"/>
    <col min="35" max="35" width="10.6640625" style="63" customWidth="1"/>
    <col min="36" max="36" width="0.44140625" style="63" customWidth="1"/>
    <col min="37" max="37" width="10.6640625" style="63" customWidth="1"/>
    <col min="38" max="38" width="11.6640625" style="63" customWidth="1"/>
    <col min="39" max="39" width="10.6640625" style="63" customWidth="1"/>
    <col min="40" max="40" width="11.33203125" style="63" customWidth="1"/>
    <col min="41" max="41" width="10.6640625" style="63" customWidth="1"/>
    <col min="42" max="42" width="11.109375" style="63" customWidth="1"/>
    <col min="43" max="43" width="10.6640625" style="63" customWidth="1"/>
    <col min="44" max="44" width="0.44140625" style="63" customWidth="1"/>
    <col min="45" max="45" width="11.44140625" style="63" customWidth="1"/>
    <col min="46" max="46" width="11.6640625" style="63" customWidth="1"/>
    <col min="47" max="47" width="10.6640625" style="63" customWidth="1"/>
    <col min="48" max="48" width="11.33203125" style="63" customWidth="1"/>
    <col min="49" max="49" width="10.6640625" style="63" customWidth="1"/>
    <col min="50" max="50" width="11.109375" style="63" customWidth="1"/>
    <col min="51" max="51" width="10.6640625" style="63" customWidth="1"/>
    <col min="52" max="52" width="0.44140625" style="63" customWidth="1"/>
    <col min="53" max="53" width="13.88671875" style="63" customWidth="1"/>
    <col min="54" max="54" width="11.88671875" style="63" customWidth="1"/>
    <col min="55" max="55" width="10.6640625" style="63" customWidth="1"/>
    <col min="56" max="56" width="11.33203125" style="63" customWidth="1"/>
    <col min="57" max="57" width="11.88671875" style="63" customWidth="1"/>
    <col min="58" max="58" width="11.109375" style="63" customWidth="1"/>
    <col min="59" max="59" width="14.44140625" style="63" customWidth="1"/>
    <col min="60" max="60" width="14.33203125" style="63" customWidth="1"/>
    <col min="61" max="61" width="14.6640625" style="63" customWidth="1"/>
    <col min="62" max="62" width="0.44140625" style="63" customWidth="1"/>
    <col min="63" max="63" width="13.88671875" style="63" customWidth="1"/>
    <col min="64" max="64" width="11.6640625" style="63" customWidth="1"/>
    <col min="65" max="65" width="10.6640625" style="63" customWidth="1"/>
    <col min="66" max="66" width="11.33203125" style="63" customWidth="1"/>
    <col min="67" max="67" width="13" style="63" customWidth="1"/>
    <col min="68" max="68" width="11.109375" style="63" customWidth="1"/>
    <col min="69" max="69" width="10.6640625" style="63" customWidth="1"/>
    <col min="70" max="70" width="0.44140625" style="63" customWidth="1"/>
    <col min="71" max="72" width="11.6640625" style="63" customWidth="1"/>
    <col min="73" max="73" width="10.6640625" style="63" customWidth="1"/>
    <col min="74" max="74" width="11.33203125" style="63" customWidth="1"/>
    <col min="75" max="75" width="10.6640625" style="63" customWidth="1"/>
    <col min="76" max="76" width="11.109375" style="63" customWidth="1"/>
    <col min="77" max="77" width="10.6640625" style="63" customWidth="1"/>
    <col min="78" max="78" width="4.6640625" style="63" customWidth="1"/>
    <col min="79" max="16384" width="11.44140625" style="63"/>
  </cols>
  <sheetData>
    <row r="1" spans="1:77" s="48" customFormat="1" ht="11.1" customHeight="1" x14ac:dyDescent="0.25">
      <c r="A1" s="107" t="s">
        <v>0</v>
      </c>
      <c r="B1" s="107" t="s">
        <v>1</v>
      </c>
      <c r="C1" s="107" t="s">
        <v>2</v>
      </c>
      <c r="D1" s="108" t="s">
        <v>3</v>
      </c>
      <c r="E1" s="105"/>
      <c r="F1" s="115" t="s">
        <v>4</v>
      </c>
      <c r="G1" s="116"/>
      <c r="H1" s="116"/>
      <c r="I1" s="116"/>
      <c r="J1" s="116"/>
      <c r="K1" s="117"/>
      <c r="L1" s="105"/>
      <c r="M1" s="109" t="s">
        <v>5</v>
      </c>
      <c r="N1" s="109"/>
      <c r="O1" s="109"/>
      <c r="P1" s="109"/>
      <c r="Q1" s="109"/>
      <c r="R1" s="109"/>
      <c r="S1" s="109"/>
      <c r="T1" s="110"/>
      <c r="U1" s="107" t="s">
        <v>6</v>
      </c>
      <c r="V1" s="107"/>
      <c r="W1" s="107"/>
      <c r="X1" s="107"/>
      <c r="Y1" s="107"/>
      <c r="Z1" s="107"/>
      <c r="AA1" s="107"/>
      <c r="AB1" s="110"/>
      <c r="AC1" s="113" t="s">
        <v>7</v>
      </c>
      <c r="AD1" s="113"/>
      <c r="AE1" s="113"/>
      <c r="AF1" s="113"/>
      <c r="AG1" s="113"/>
      <c r="AH1" s="113"/>
      <c r="AI1" s="113"/>
      <c r="AJ1" s="105"/>
      <c r="AK1" s="114" t="s">
        <v>8</v>
      </c>
      <c r="AL1" s="114"/>
      <c r="AM1" s="114"/>
      <c r="AN1" s="114"/>
      <c r="AO1" s="114"/>
      <c r="AP1" s="114"/>
      <c r="AQ1" s="114"/>
      <c r="AR1" s="105"/>
      <c r="AS1" s="111" t="s">
        <v>9</v>
      </c>
      <c r="AT1" s="111"/>
      <c r="AU1" s="111"/>
      <c r="AV1" s="111"/>
      <c r="AW1" s="111"/>
      <c r="AX1" s="111"/>
      <c r="AY1" s="111"/>
      <c r="AZ1" s="105"/>
      <c r="BA1" s="112" t="s">
        <v>10</v>
      </c>
      <c r="BB1" s="112"/>
      <c r="BC1" s="112"/>
      <c r="BD1" s="112"/>
      <c r="BE1" s="112"/>
      <c r="BF1" s="112"/>
      <c r="BG1" s="112"/>
      <c r="BH1" s="112"/>
      <c r="BI1" s="112"/>
      <c r="BJ1" s="105"/>
      <c r="BK1" s="104" t="s">
        <v>11</v>
      </c>
      <c r="BL1" s="104"/>
      <c r="BM1" s="104"/>
      <c r="BN1" s="104"/>
      <c r="BO1" s="104"/>
      <c r="BP1" s="104"/>
      <c r="BQ1" s="104"/>
      <c r="BR1" s="105"/>
      <c r="BS1" s="106" t="s">
        <v>12</v>
      </c>
      <c r="BT1" s="106"/>
      <c r="BU1" s="106"/>
      <c r="BV1" s="106"/>
      <c r="BW1" s="106"/>
      <c r="BX1" s="106"/>
      <c r="BY1" s="106"/>
    </row>
    <row r="2" spans="1:77" s="48" customFormat="1" ht="22.35" customHeight="1" x14ac:dyDescent="0.25">
      <c r="A2" s="107"/>
      <c r="B2" s="107"/>
      <c r="C2" s="107"/>
      <c r="D2" s="108"/>
      <c r="E2" s="105"/>
      <c r="F2" s="118"/>
      <c r="G2" s="119"/>
      <c r="H2" s="119"/>
      <c r="I2" s="119"/>
      <c r="J2" s="119"/>
      <c r="K2" s="120"/>
      <c r="L2" s="105"/>
      <c r="M2" s="109"/>
      <c r="N2" s="109"/>
      <c r="O2" s="109"/>
      <c r="P2" s="109"/>
      <c r="Q2" s="109"/>
      <c r="R2" s="109"/>
      <c r="S2" s="109"/>
      <c r="T2" s="110"/>
      <c r="U2" s="107"/>
      <c r="V2" s="107"/>
      <c r="W2" s="107"/>
      <c r="X2" s="107"/>
      <c r="Y2" s="107"/>
      <c r="Z2" s="107"/>
      <c r="AA2" s="107"/>
      <c r="AB2" s="110"/>
      <c r="AC2" s="113"/>
      <c r="AD2" s="113"/>
      <c r="AE2" s="113"/>
      <c r="AF2" s="113"/>
      <c r="AG2" s="113"/>
      <c r="AH2" s="113"/>
      <c r="AI2" s="113"/>
      <c r="AJ2" s="105"/>
      <c r="AK2" s="114"/>
      <c r="AL2" s="114"/>
      <c r="AM2" s="114"/>
      <c r="AN2" s="114"/>
      <c r="AO2" s="114"/>
      <c r="AP2" s="114"/>
      <c r="AQ2" s="114"/>
      <c r="AR2" s="105"/>
      <c r="AS2" s="111"/>
      <c r="AT2" s="111"/>
      <c r="AU2" s="111"/>
      <c r="AV2" s="111"/>
      <c r="AW2" s="111"/>
      <c r="AX2" s="111"/>
      <c r="AY2" s="111"/>
      <c r="AZ2" s="105"/>
      <c r="BA2" s="112"/>
      <c r="BB2" s="112"/>
      <c r="BC2" s="112"/>
      <c r="BD2" s="112"/>
      <c r="BE2" s="112"/>
      <c r="BF2" s="112"/>
      <c r="BG2" s="112"/>
      <c r="BH2" s="112"/>
      <c r="BI2" s="112"/>
      <c r="BJ2" s="105"/>
      <c r="BK2" s="104"/>
      <c r="BL2" s="104"/>
      <c r="BM2" s="104"/>
      <c r="BN2" s="104"/>
      <c r="BO2" s="104"/>
      <c r="BP2" s="104"/>
      <c r="BQ2" s="104"/>
      <c r="BR2" s="105"/>
      <c r="BS2" s="106"/>
      <c r="BT2" s="106"/>
      <c r="BU2" s="106"/>
      <c r="BV2" s="106"/>
      <c r="BW2" s="106"/>
      <c r="BX2" s="106"/>
      <c r="BY2" s="106"/>
    </row>
    <row r="3" spans="1:77" s="48" customFormat="1" ht="55.95" customHeight="1" x14ac:dyDescent="0.25">
      <c r="A3" s="107"/>
      <c r="B3" s="107"/>
      <c r="C3" s="107"/>
      <c r="D3" s="108"/>
      <c r="E3" s="105"/>
      <c r="F3" s="67" t="s">
        <v>294</v>
      </c>
      <c r="G3" s="67" t="s">
        <v>295</v>
      </c>
      <c r="H3" s="2" t="s">
        <v>4</v>
      </c>
      <c r="I3" s="3" t="s">
        <v>13</v>
      </c>
      <c r="J3" s="3" t="s">
        <v>14</v>
      </c>
      <c r="K3" s="3" t="s">
        <v>15</v>
      </c>
      <c r="L3" s="105"/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13" t="s">
        <v>14</v>
      </c>
      <c r="S3" s="6" t="s">
        <v>4</v>
      </c>
      <c r="T3" s="110"/>
      <c r="U3" s="2" t="s">
        <v>21</v>
      </c>
      <c r="V3" s="2" t="s">
        <v>17</v>
      </c>
      <c r="W3" s="2" t="s">
        <v>18</v>
      </c>
      <c r="X3" s="2" t="s">
        <v>19</v>
      </c>
      <c r="Y3" s="2" t="s">
        <v>20</v>
      </c>
      <c r="Z3" s="3" t="s">
        <v>14</v>
      </c>
      <c r="AA3" s="2" t="s">
        <v>4</v>
      </c>
      <c r="AB3" s="110"/>
      <c r="AC3" s="7" t="s">
        <v>22</v>
      </c>
      <c r="AD3" s="7" t="s">
        <v>17</v>
      </c>
      <c r="AE3" s="7" t="s">
        <v>18</v>
      </c>
      <c r="AF3" s="7" t="s">
        <v>19</v>
      </c>
      <c r="AG3" s="7" t="s">
        <v>20</v>
      </c>
      <c r="AH3" s="14" t="s">
        <v>14</v>
      </c>
      <c r="AI3" s="7" t="s">
        <v>4</v>
      </c>
      <c r="AJ3" s="105"/>
      <c r="AK3" s="8" t="s">
        <v>23</v>
      </c>
      <c r="AL3" s="8" t="s">
        <v>17</v>
      </c>
      <c r="AM3" s="8" t="s">
        <v>18</v>
      </c>
      <c r="AN3" s="8" t="s">
        <v>19</v>
      </c>
      <c r="AO3" s="8" t="s">
        <v>20</v>
      </c>
      <c r="AP3" s="15" t="s">
        <v>14</v>
      </c>
      <c r="AQ3" s="8" t="s">
        <v>4</v>
      </c>
      <c r="AR3" s="105"/>
      <c r="AS3" s="16" t="s">
        <v>24</v>
      </c>
      <c r="AT3" s="9" t="s">
        <v>17</v>
      </c>
      <c r="AU3" s="9" t="s">
        <v>18</v>
      </c>
      <c r="AV3" s="9" t="s">
        <v>19</v>
      </c>
      <c r="AW3" s="9" t="s">
        <v>20</v>
      </c>
      <c r="AX3" s="16" t="s">
        <v>14</v>
      </c>
      <c r="AY3" s="9" t="s">
        <v>4</v>
      </c>
      <c r="AZ3" s="105"/>
      <c r="BA3" s="17" t="s">
        <v>25</v>
      </c>
      <c r="BB3" s="10" t="s">
        <v>17</v>
      </c>
      <c r="BC3" s="10" t="s">
        <v>18</v>
      </c>
      <c r="BD3" s="10" t="s">
        <v>19</v>
      </c>
      <c r="BE3" s="10" t="s">
        <v>20</v>
      </c>
      <c r="BF3" s="17" t="s">
        <v>14</v>
      </c>
      <c r="BG3" s="17" t="s">
        <v>26</v>
      </c>
      <c r="BH3" s="17" t="s">
        <v>27</v>
      </c>
      <c r="BI3" s="17" t="s">
        <v>28</v>
      </c>
      <c r="BJ3" s="105"/>
      <c r="BK3" s="11" t="s">
        <v>29</v>
      </c>
      <c r="BL3" s="11" t="s">
        <v>17</v>
      </c>
      <c r="BM3" s="11" t="s">
        <v>18</v>
      </c>
      <c r="BN3" s="11" t="s">
        <v>19</v>
      </c>
      <c r="BO3" s="11" t="s">
        <v>20</v>
      </c>
      <c r="BP3" s="18" t="s">
        <v>14</v>
      </c>
      <c r="BQ3" s="11" t="s">
        <v>4</v>
      </c>
      <c r="BR3" s="105"/>
      <c r="BS3" s="19" t="s">
        <v>30</v>
      </c>
      <c r="BT3" s="12" t="s">
        <v>17</v>
      </c>
      <c r="BU3" s="12" t="s">
        <v>18</v>
      </c>
      <c r="BV3" s="12" t="s">
        <v>19</v>
      </c>
      <c r="BW3" s="12" t="s">
        <v>20</v>
      </c>
      <c r="BX3" s="19" t="s">
        <v>14</v>
      </c>
      <c r="BY3" s="12" t="s">
        <v>4</v>
      </c>
    </row>
    <row r="4" spans="1:77" s="1" customFormat="1" ht="19.649999999999999" customHeight="1" x14ac:dyDescent="0.25">
      <c r="A4" s="20" t="s">
        <v>31</v>
      </c>
      <c r="B4" s="20" t="s">
        <v>32</v>
      </c>
      <c r="C4" s="20" t="s">
        <v>33</v>
      </c>
      <c r="D4" s="21">
        <v>9.69</v>
      </c>
      <c r="E4" s="5"/>
      <c r="F4" s="65">
        <f>H4*(1-G4)</f>
        <v>141.71915849044996</v>
      </c>
      <c r="G4" s="69">
        <v>5.5205610063666866E-2</v>
      </c>
      <c r="H4" s="22">
        <v>150</v>
      </c>
      <c r="I4" s="23">
        <v>2</v>
      </c>
      <c r="J4" s="22">
        <v>150</v>
      </c>
      <c r="K4" s="23">
        <v>2</v>
      </c>
      <c r="L4" s="5"/>
      <c r="M4" s="22">
        <v>219446.68</v>
      </c>
      <c r="N4" s="22">
        <v>22646.7162022704</v>
      </c>
      <c r="O4" s="24">
        <v>45309</v>
      </c>
      <c r="P4" s="25">
        <v>0.5</v>
      </c>
      <c r="Q4" s="22">
        <v>219598</v>
      </c>
      <c r="R4" s="22">
        <v>0</v>
      </c>
      <c r="S4" s="22">
        <v>0</v>
      </c>
      <c r="T4" s="5"/>
      <c r="U4" s="22">
        <v>1007256.52</v>
      </c>
      <c r="V4" s="22">
        <v>103948.04127967</v>
      </c>
      <c r="W4" s="24">
        <v>134848</v>
      </c>
      <c r="X4" s="25">
        <v>0.77</v>
      </c>
      <c r="Y4" s="22">
        <v>299421</v>
      </c>
      <c r="Z4" s="22">
        <v>0</v>
      </c>
      <c r="AA4" s="22">
        <v>0</v>
      </c>
      <c r="AB4" s="5"/>
      <c r="AC4" s="26">
        <v>72</v>
      </c>
      <c r="AD4" s="27">
        <v>7.4303405572755397</v>
      </c>
      <c r="AE4" s="28">
        <v>13</v>
      </c>
      <c r="AF4" s="25">
        <v>0.56999999999999995</v>
      </c>
      <c r="AG4" s="26">
        <v>54</v>
      </c>
      <c r="AH4" s="22">
        <v>0</v>
      </c>
      <c r="AI4" s="22">
        <v>0</v>
      </c>
      <c r="AJ4" s="5"/>
      <c r="AK4" s="26">
        <v>102</v>
      </c>
      <c r="AL4" s="27">
        <v>10.526315789473699</v>
      </c>
      <c r="AM4" s="28">
        <v>16</v>
      </c>
      <c r="AN4" s="25">
        <v>0.66</v>
      </c>
      <c r="AO4" s="26">
        <v>54</v>
      </c>
      <c r="AP4" s="22">
        <v>0</v>
      </c>
      <c r="AQ4" s="22">
        <v>0</v>
      </c>
      <c r="AR4" s="5"/>
      <c r="AS4" s="26">
        <v>543</v>
      </c>
      <c r="AT4" s="27">
        <v>56.037151702786403</v>
      </c>
      <c r="AU4" s="28">
        <v>47</v>
      </c>
      <c r="AV4" s="29">
        <v>1.19</v>
      </c>
      <c r="AW4" s="26">
        <v>0</v>
      </c>
      <c r="AX4" s="30">
        <v>75</v>
      </c>
      <c r="AY4" s="31">
        <v>75</v>
      </c>
      <c r="AZ4" s="5"/>
      <c r="BA4" s="32">
        <v>3102527.7</v>
      </c>
      <c r="BB4" s="32">
        <v>320178.29721362202</v>
      </c>
      <c r="BC4" s="33">
        <v>238195</v>
      </c>
      <c r="BD4" s="29">
        <v>1.34</v>
      </c>
      <c r="BE4" s="22">
        <v>0</v>
      </c>
      <c r="BF4" s="30">
        <v>75</v>
      </c>
      <c r="BG4" s="31">
        <v>75</v>
      </c>
      <c r="BH4" s="33">
        <v>1846487.64</v>
      </c>
      <c r="BI4" s="34">
        <v>2752718</v>
      </c>
      <c r="BJ4" s="5"/>
      <c r="BK4" s="32">
        <v>2104803.17</v>
      </c>
      <c r="BL4" s="32">
        <v>217213.949432405</v>
      </c>
      <c r="BM4" s="33">
        <v>257000</v>
      </c>
      <c r="BN4" s="25">
        <v>0.85</v>
      </c>
      <c r="BO4" s="22">
        <v>385527</v>
      </c>
      <c r="BP4" s="22">
        <v>0</v>
      </c>
      <c r="BQ4" s="22">
        <v>0</v>
      </c>
      <c r="BR4" s="5"/>
      <c r="BS4" s="27">
        <v>233.9</v>
      </c>
      <c r="BT4" s="27">
        <v>24.138286893704802</v>
      </c>
      <c r="BU4" s="28">
        <v>29</v>
      </c>
      <c r="BV4" s="25">
        <v>0.83</v>
      </c>
      <c r="BW4" s="26">
        <v>48</v>
      </c>
      <c r="BX4" s="22">
        <v>0</v>
      </c>
      <c r="BY4" s="22">
        <v>0</v>
      </c>
    </row>
    <row r="5" spans="1:77" s="1" customFormat="1" ht="19.649999999999999" customHeight="1" x14ac:dyDescent="0.25">
      <c r="A5" s="20" t="s">
        <v>31</v>
      </c>
      <c r="B5" s="20" t="s">
        <v>32</v>
      </c>
      <c r="C5" s="20" t="s">
        <v>34</v>
      </c>
      <c r="D5" s="21">
        <v>2.88</v>
      </c>
      <c r="E5" s="5"/>
      <c r="F5" s="65">
        <f t="shared" ref="F5:F68" si="0">H5*(1-G5)</f>
        <v>237.09278526351696</v>
      </c>
      <c r="G5" s="69">
        <v>5.1628858945932166E-2</v>
      </c>
      <c r="H5" s="22">
        <v>250</v>
      </c>
      <c r="I5" s="23">
        <v>4</v>
      </c>
      <c r="J5" s="22">
        <v>250</v>
      </c>
      <c r="K5" s="23">
        <v>4</v>
      </c>
      <c r="L5" s="5"/>
      <c r="M5" s="22">
        <v>526294.55000000005</v>
      </c>
      <c r="N5" s="22">
        <v>182741.163194444</v>
      </c>
      <c r="O5" s="24">
        <v>47162</v>
      </c>
      <c r="P5" s="29">
        <v>3.87</v>
      </c>
      <c r="Q5" s="22">
        <v>0</v>
      </c>
      <c r="R5" s="30">
        <v>50</v>
      </c>
      <c r="S5" s="31">
        <v>50</v>
      </c>
      <c r="T5" s="5"/>
      <c r="U5" s="22">
        <v>1198459.25</v>
      </c>
      <c r="V5" s="22">
        <v>416131.68402777798</v>
      </c>
      <c r="W5" s="24">
        <v>140364</v>
      </c>
      <c r="X5" s="29">
        <v>2.96</v>
      </c>
      <c r="Y5" s="22">
        <v>0</v>
      </c>
      <c r="Z5" s="30">
        <v>50</v>
      </c>
      <c r="AA5" s="31">
        <v>50</v>
      </c>
      <c r="AB5" s="5"/>
      <c r="AC5" s="26">
        <v>36</v>
      </c>
      <c r="AD5" s="27">
        <v>12.5</v>
      </c>
      <c r="AE5" s="28">
        <v>13</v>
      </c>
      <c r="AF5" s="25">
        <v>0.96</v>
      </c>
      <c r="AG5" s="26">
        <v>2</v>
      </c>
      <c r="AH5" s="22">
        <v>0</v>
      </c>
      <c r="AI5" s="22">
        <v>0</v>
      </c>
      <c r="AJ5" s="5"/>
      <c r="AK5" s="26">
        <v>38</v>
      </c>
      <c r="AL5" s="27">
        <v>13.1944444444444</v>
      </c>
      <c r="AM5" s="28">
        <v>16</v>
      </c>
      <c r="AN5" s="25">
        <v>0.82</v>
      </c>
      <c r="AO5" s="26">
        <v>9</v>
      </c>
      <c r="AP5" s="22">
        <v>0</v>
      </c>
      <c r="AQ5" s="22">
        <v>0</v>
      </c>
      <c r="AR5" s="5"/>
      <c r="AS5" s="26">
        <v>160</v>
      </c>
      <c r="AT5" s="27">
        <v>55.5555555555555</v>
      </c>
      <c r="AU5" s="28">
        <v>47</v>
      </c>
      <c r="AV5" s="29">
        <v>1.18</v>
      </c>
      <c r="AW5" s="26">
        <v>0</v>
      </c>
      <c r="AX5" s="30">
        <v>75</v>
      </c>
      <c r="AY5" s="31">
        <v>75</v>
      </c>
      <c r="AZ5" s="5"/>
      <c r="BA5" s="32">
        <v>783777.05</v>
      </c>
      <c r="BB5" s="32">
        <v>272144.80902777798</v>
      </c>
      <c r="BC5" s="33">
        <v>247939</v>
      </c>
      <c r="BD5" s="29">
        <v>1.1000000000000001</v>
      </c>
      <c r="BE5" s="22">
        <v>0</v>
      </c>
      <c r="BF5" s="30">
        <v>75</v>
      </c>
      <c r="BG5" s="31">
        <v>75</v>
      </c>
      <c r="BH5" s="33">
        <v>571251.45600000001</v>
      </c>
      <c r="BI5" s="34">
        <v>783777</v>
      </c>
      <c r="BJ5" s="5"/>
      <c r="BK5" s="32">
        <v>552852.39</v>
      </c>
      <c r="BL5" s="32">
        <v>191962.63541666701</v>
      </c>
      <c r="BM5" s="33">
        <v>257000</v>
      </c>
      <c r="BN5" s="25">
        <v>0.75</v>
      </c>
      <c r="BO5" s="22">
        <v>187308</v>
      </c>
      <c r="BP5" s="22">
        <v>0</v>
      </c>
      <c r="BQ5" s="22">
        <v>0</v>
      </c>
      <c r="BR5" s="5"/>
      <c r="BS5" s="27">
        <v>70.400000000000006</v>
      </c>
      <c r="BT5" s="27">
        <v>24.4444444444444</v>
      </c>
      <c r="BU5" s="28">
        <v>29</v>
      </c>
      <c r="BV5" s="25">
        <v>0.84</v>
      </c>
      <c r="BW5" s="26">
        <v>14</v>
      </c>
      <c r="BX5" s="22">
        <v>0</v>
      </c>
      <c r="BY5" s="22">
        <v>0</v>
      </c>
    </row>
    <row r="6" spans="1:77" s="1" customFormat="1" ht="19.649999999999999" customHeight="1" x14ac:dyDescent="0.2">
      <c r="A6" s="20" t="s">
        <v>31</v>
      </c>
      <c r="B6" s="20" t="s">
        <v>32</v>
      </c>
      <c r="C6" s="20" t="s">
        <v>35</v>
      </c>
      <c r="D6" s="21">
        <v>1.87</v>
      </c>
      <c r="E6" s="5"/>
      <c r="F6" s="65">
        <f t="shared" si="0"/>
        <v>125</v>
      </c>
      <c r="G6" s="69">
        <v>0</v>
      </c>
      <c r="H6" s="22">
        <v>125</v>
      </c>
      <c r="I6" s="23">
        <v>2</v>
      </c>
      <c r="J6" s="22">
        <v>125</v>
      </c>
      <c r="K6" s="23">
        <v>2</v>
      </c>
      <c r="L6" s="5"/>
      <c r="M6" s="22">
        <v>-15174.9</v>
      </c>
      <c r="N6" s="22">
        <v>-8114.9197860962604</v>
      </c>
      <c r="O6" s="24">
        <v>44625</v>
      </c>
      <c r="P6" s="25">
        <v>-0.18</v>
      </c>
      <c r="Q6" s="22">
        <v>98624</v>
      </c>
      <c r="R6" s="22">
        <v>0</v>
      </c>
      <c r="S6" s="22">
        <v>0</v>
      </c>
      <c r="T6" s="5"/>
      <c r="U6" s="22">
        <v>596901.59</v>
      </c>
      <c r="V6" s="22">
        <v>319198.71122994699</v>
      </c>
      <c r="W6" s="24">
        <v>132813</v>
      </c>
      <c r="X6" s="29">
        <v>2.4</v>
      </c>
      <c r="Y6" s="22">
        <v>0</v>
      </c>
      <c r="Z6" s="30">
        <v>50</v>
      </c>
      <c r="AA6" s="31">
        <v>50</v>
      </c>
      <c r="AB6" s="5"/>
      <c r="AC6" s="26">
        <v>16</v>
      </c>
      <c r="AD6" s="27">
        <v>8.5561497326203195</v>
      </c>
      <c r="AE6" s="28">
        <v>13</v>
      </c>
      <c r="AF6" s="25">
        <v>0.66</v>
      </c>
      <c r="AG6" s="26">
        <v>9</v>
      </c>
      <c r="AH6" s="22">
        <v>0</v>
      </c>
      <c r="AI6" s="22">
        <v>0</v>
      </c>
      <c r="AJ6" s="5"/>
      <c r="AK6" s="26">
        <v>28</v>
      </c>
      <c r="AL6" s="27">
        <v>14.9732620320856</v>
      </c>
      <c r="AM6" s="28">
        <v>16</v>
      </c>
      <c r="AN6" s="25">
        <v>0.94</v>
      </c>
      <c r="AO6" s="26">
        <v>2</v>
      </c>
      <c r="AP6" s="22">
        <v>0</v>
      </c>
      <c r="AQ6" s="22">
        <v>0</v>
      </c>
      <c r="AR6" s="5"/>
      <c r="AS6" s="26">
        <v>90</v>
      </c>
      <c r="AT6" s="27">
        <v>48.128342245989302</v>
      </c>
      <c r="AU6" s="28">
        <v>47</v>
      </c>
      <c r="AV6" s="29">
        <v>1.02</v>
      </c>
      <c r="AW6" s="26">
        <v>0</v>
      </c>
      <c r="AX6" s="30">
        <v>75</v>
      </c>
      <c r="AY6" s="31">
        <v>75</v>
      </c>
      <c r="AZ6" s="5"/>
      <c r="BA6" s="32">
        <v>300832.26</v>
      </c>
      <c r="BB6" s="32">
        <v>160872.86631016</v>
      </c>
      <c r="BC6" s="33">
        <v>234600</v>
      </c>
      <c r="BD6" s="25">
        <v>0.69</v>
      </c>
      <c r="BE6" s="22">
        <v>137870</v>
      </c>
      <c r="BF6" s="22">
        <v>0</v>
      </c>
      <c r="BG6" s="22">
        <v>0</v>
      </c>
      <c r="BH6" s="33">
        <v>350961.6</v>
      </c>
      <c r="BI6" s="22">
        <v>270550</v>
      </c>
      <c r="BJ6" s="5"/>
      <c r="BK6" s="32">
        <v>389546.16</v>
      </c>
      <c r="BL6" s="32">
        <v>208313.454545455</v>
      </c>
      <c r="BM6" s="33">
        <v>257000</v>
      </c>
      <c r="BN6" s="25">
        <v>0.81</v>
      </c>
      <c r="BO6" s="22">
        <v>91044</v>
      </c>
      <c r="BP6" s="22">
        <v>0</v>
      </c>
      <c r="BQ6" s="22">
        <v>0</v>
      </c>
      <c r="BR6" s="5"/>
      <c r="BS6" s="27">
        <v>43.7</v>
      </c>
      <c r="BT6" s="27">
        <v>23.3689839572192</v>
      </c>
      <c r="BU6" s="28">
        <v>29</v>
      </c>
      <c r="BV6" s="25">
        <v>0.81</v>
      </c>
      <c r="BW6" s="26">
        <v>11</v>
      </c>
      <c r="BX6" s="22">
        <v>0</v>
      </c>
      <c r="BY6" s="22">
        <v>0</v>
      </c>
    </row>
    <row r="7" spans="1:77" s="1" customFormat="1" ht="19.649999999999999" customHeight="1" x14ac:dyDescent="0.25">
      <c r="A7" s="20" t="s">
        <v>31</v>
      </c>
      <c r="B7" s="20" t="s">
        <v>32</v>
      </c>
      <c r="C7" s="20" t="s">
        <v>36</v>
      </c>
      <c r="D7" s="21">
        <v>7.48</v>
      </c>
      <c r="E7" s="5"/>
      <c r="F7" s="65">
        <f t="shared" si="0"/>
        <v>250</v>
      </c>
      <c r="G7" s="69">
        <v>0</v>
      </c>
      <c r="H7" s="22">
        <v>250</v>
      </c>
      <c r="I7" s="23">
        <v>4</v>
      </c>
      <c r="J7" s="22">
        <v>250</v>
      </c>
      <c r="K7" s="23">
        <v>4</v>
      </c>
      <c r="L7" s="5"/>
      <c r="M7" s="22">
        <v>669274.6</v>
      </c>
      <c r="N7" s="22">
        <v>89475.213903743293</v>
      </c>
      <c r="O7" s="24">
        <v>48901</v>
      </c>
      <c r="P7" s="29">
        <v>1.83</v>
      </c>
      <c r="Q7" s="22">
        <v>0</v>
      </c>
      <c r="R7" s="30">
        <v>50</v>
      </c>
      <c r="S7" s="31">
        <v>50</v>
      </c>
      <c r="T7" s="5"/>
      <c r="U7" s="22">
        <v>3266143.99</v>
      </c>
      <c r="V7" s="22">
        <v>436650.266042781</v>
      </c>
      <c r="W7" s="24">
        <v>145539</v>
      </c>
      <c r="X7" s="29">
        <v>3</v>
      </c>
      <c r="Y7" s="22">
        <v>0</v>
      </c>
      <c r="Z7" s="30">
        <v>50</v>
      </c>
      <c r="AA7" s="31">
        <v>50</v>
      </c>
      <c r="AB7" s="5"/>
      <c r="AC7" s="26">
        <v>73</v>
      </c>
      <c r="AD7" s="27">
        <v>9.7593582887700503</v>
      </c>
      <c r="AE7" s="28">
        <v>13</v>
      </c>
      <c r="AF7" s="25">
        <v>0.75</v>
      </c>
      <c r="AG7" s="26">
        <v>25</v>
      </c>
      <c r="AH7" s="22">
        <v>0</v>
      </c>
      <c r="AI7" s="22">
        <v>0</v>
      </c>
      <c r="AJ7" s="5"/>
      <c r="AK7" s="26">
        <v>94</v>
      </c>
      <c r="AL7" s="27">
        <v>12.566844919786099</v>
      </c>
      <c r="AM7" s="28">
        <v>16</v>
      </c>
      <c r="AN7" s="25">
        <v>0.79</v>
      </c>
      <c r="AO7" s="26">
        <v>26</v>
      </c>
      <c r="AP7" s="22">
        <v>0</v>
      </c>
      <c r="AQ7" s="22">
        <v>0</v>
      </c>
      <c r="AR7" s="5"/>
      <c r="AS7" s="26">
        <v>433</v>
      </c>
      <c r="AT7" s="27">
        <v>57.887700534759297</v>
      </c>
      <c r="AU7" s="28">
        <v>47</v>
      </c>
      <c r="AV7" s="29">
        <v>1.23</v>
      </c>
      <c r="AW7" s="26">
        <v>0</v>
      </c>
      <c r="AX7" s="30">
        <v>75</v>
      </c>
      <c r="AY7" s="31">
        <v>75</v>
      </c>
      <c r="AZ7" s="5"/>
      <c r="BA7" s="32">
        <v>2711991.35</v>
      </c>
      <c r="BB7" s="32">
        <v>362565.68850267399</v>
      </c>
      <c r="BC7" s="33">
        <v>257080</v>
      </c>
      <c r="BD7" s="29">
        <v>1.41</v>
      </c>
      <c r="BE7" s="22">
        <v>0</v>
      </c>
      <c r="BF7" s="30">
        <v>75</v>
      </c>
      <c r="BG7" s="31">
        <v>75</v>
      </c>
      <c r="BH7" s="33">
        <v>1538366.72</v>
      </c>
      <c r="BI7" s="34">
        <v>2311991</v>
      </c>
      <c r="BJ7" s="5"/>
      <c r="BK7" s="32">
        <v>1736697.67</v>
      </c>
      <c r="BL7" s="32">
        <v>232178.83288770099</v>
      </c>
      <c r="BM7" s="33">
        <v>257000</v>
      </c>
      <c r="BN7" s="25">
        <v>0.9</v>
      </c>
      <c r="BO7" s="22">
        <v>185663</v>
      </c>
      <c r="BP7" s="22">
        <v>0</v>
      </c>
      <c r="BQ7" s="22">
        <v>0</v>
      </c>
      <c r="BR7" s="5"/>
      <c r="BS7" s="27">
        <v>208.2</v>
      </c>
      <c r="BT7" s="27">
        <v>27.834224598930501</v>
      </c>
      <c r="BU7" s="28">
        <v>29</v>
      </c>
      <c r="BV7" s="25">
        <v>0.96</v>
      </c>
      <c r="BW7" s="26">
        <v>9</v>
      </c>
      <c r="BX7" s="22">
        <v>0</v>
      </c>
      <c r="BY7" s="22">
        <v>0</v>
      </c>
    </row>
    <row r="8" spans="1:77" s="1" customFormat="1" ht="19.649999999999999" customHeight="1" x14ac:dyDescent="0.25">
      <c r="A8" s="20" t="s">
        <v>31</v>
      </c>
      <c r="B8" s="20" t="s">
        <v>32</v>
      </c>
      <c r="C8" s="20" t="s">
        <v>37</v>
      </c>
      <c r="D8" s="21">
        <v>8.58</v>
      </c>
      <c r="E8" s="5"/>
      <c r="F8" s="65">
        <f t="shared" si="0"/>
        <v>75</v>
      </c>
      <c r="G8" s="69">
        <v>0</v>
      </c>
      <c r="H8" s="22">
        <v>75</v>
      </c>
      <c r="I8" s="23">
        <v>1</v>
      </c>
      <c r="J8" s="22">
        <v>150</v>
      </c>
      <c r="K8" s="23">
        <v>2</v>
      </c>
      <c r="L8" s="5"/>
      <c r="M8" s="22">
        <v>43706.5</v>
      </c>
      <c r="N8" s="22">
        <v>5093.9976689976702</v>
      </c>
      <c r="O8" s="24">
        <v>46816</v>
      </c>
      <c r="P8" s="25">
        <v>0.11</v>
      </c>
      <c r="Q8" s="22">
        <v>357975</v>
      </c>
      <c r="R8" s="22">
        <v>0</v>
      </c>
      <c r="S8" s="22">
        <v>0</v>
      </c>
      <c r="T8" s="5"/>
      <c r="U8" s="22">
        <v>970615.79</v>
      </c>
      <c r="V8" s="22">
        <v>113125.383449883</v>
      </c>
      <c r="W8" s="24">
        <v>139333</v>
      </c>
      <c r="X8" s="25">
        <v>0.81</v>
      </c>
      <c r="Y8" s="22">
        <v>224862</v>
      </c>
      <c r="Z8" s="22">
        <v>0</v>
      </c>
      <c r="AA8" s="22">
        <v>0</v>
      </c>
      <c r="AB8" s="5"/>
      <c r="AC8" s="26">
        <v>82</v>
      </c>
      <c r="AD8" s="27">
        <v>9.5571095571095608</v>
      </c>
      <c r="AE8" s="28">
        <v>13</v>
      </c>
      <c r="AF8" s="25">
        <v>0.74</v>
      </c>
      <c r="AG8" s="26">
        <v>30</v>
      </c>
      <c r="AH8" s="22">
        <v>0</v>
      </c>
      <c r="AI8" s="22">
        <v>0</v>
      </c>
      <c r="AJ8" s="5"/>
      <c r="AK8" s="26">
        <v>109</v>
      </c>
      <c r="AL8" s="27">
        <v>12.7039627039627</v>
      </c>
      <c r="AM8" s="28">
        <v>16</v>
      </c>
      <c r="AN8" s="25">
        <v>0.79</v>
      </c>
      <c r="AO8" s="26">
        <v>29</v>
      </c>
      <c r="AP8" s="22">
        <v>0</v>
      </c>
      <c r="AQ8" s="22">
        <v>0</v>
      </c>
      <c r="AR8" s="5"/>
      <c r="AS8" s="26">
        <v>488</v>
      </c>
      <c r="AT8" s="27">
        <v>56.876456876456899</v>
      </c>
      <c r="AU8" s="28">
        <v>47</v>
      </c>
      <c r="AV8" s="29">
        <v>1.21</v>
      </c>
      <c r="AW8" s="26">
        <v>0</v>
      </c>
      <c r="AX8" s="30">
        <v>75</v>
      </c>
      <c r="AY8" s="31">
        <v>75</v>
      </c>
      <c r="AZ8" s="5"/>
      <c r="BA8" s="32">
        <v>2397242.59</v>
      </c>
      <c r="BB8" s="32">
        <v>279398.90326340299</v>
      </c>
      <c r="BC8" s="33">
        <v>246119</v>
      </c>
      <c r="BD8" s="29">
        <v>1.1399999999999999</v>
      </c>
      <c r="BE8" s="22">
        <v>0</v>
      </c>
      <c r="BF8" s="30">
        <v>75</v>
      </c>
      <c r="BG8" s="31">
        <v>75</v>
      </c>
      <c r="BH8" s="33">
        <v>1689360.8160000001</v>
      </c>
      <c r="BI8" s="35">
        <v>1572065</v>
      </c>
      <c r="BJ8" s="5"/>
      <c r="BK8" s="32">
        <v>1960460.15</v>
      </c>
      <c r="BL8" s="32">
        <v>228491.858974359</v>
      </c>
      <c r="BM8" s="33">
        <v>257000</v>
      </c>
      <c r="BN8" s="25">
        <v>0.89</v>
      </c>
      <c r="BO8" s="22">
        <v>244600</v>
      </c>
      <c r="BP8" s="22">
        <v>0</v>
      </c>
      <c r="BQ8" s="22">
        <v>0</v>
      </c>
      <c r="BR8" s="5"/>
      <c r="BS8" s="27">
        <v>222.6</v>
      </c>
      <c r="BT8" s="27">
        <v>25.944055944055901</v>
      </c>
      <c r="BU8" s="28">
        <v>29</v>
      </c>
      <c r="BV8" s="25">
        <v>0.89</v>
      </c>
      <c r="BW8" s="26">
        <v>27</v>
      </c>
      <c r="BX8" s="22">
        <v>0</v>
      </c>
      <c r="BY8" s="22">
        <v>0</v>
      </c>
    </row>
    <row r="9" spans="1:77" s="1" customFormat="1" ht="19.649999999999999" customHeight="1" x14ac:dyDescent="0.25">
      <c r="A9" s="20" t="s">
        <v>31</v>
      </c>
      <c r="B9" s="20" t="s">
        <v>32</v>
      </c>
      <c r="C9" s="20" t="s">
        <v>38</v>
      </c>
      <c r="D9" s="21">
        <v>1.95</v>
      </c>
      <c r="E9" s="5"/>
      <c r="F9" s="65">
        <f t="shared" si="0"/>
        <v>300</v>
      </c>
      <c r="G9" s="69">
        <v>0</v>
      </c>
      <c r="H9" s="22">
        <v>300</v>
      </c>
      <c r="I9" s="23">
        <v>5</v>
      </c>
      <c r="J9" s="22">
        <v>300</v>
      </c>
      <c r="K9" s="23">
        <v>5</v>
      </c>
      <c r="L9" s="5"/>
      <c r="M9" s="22">
        <v>89199.5</v>
      </c>
      <c r="N9" s="22">
        <v>45743.333333333299</v>
      </c>
      <c r="O9" s="24">
        <v>45608</v>
      </c>
      <c r="P9" s="29">
        <v>1.01</v>
      </c>
      <c r="Q9" s="22">
        <v>0</v>
      </c>
      <c r="R9" s="30">
        <v>50</v>
      </c>
      <c r="S9" s="31">
        <v>50</v>
      </c>
      <c r="T9" s="5"/>
      <c r="U9" s="22">
        <v>-41620.71</v>
      </c>
      <c r="V9" s="22">
        <v>-21343.9538461538</v>
      </c>
      <c r="W9" s="24">
        <v>135739</v>
      </c>
      <c r="X9" s="25">
        <v>-0.16</v>
      </c>
      <c r="Y9" s="22">
        <v>306312</v>
      </c>
      <c r="Z9" s="22">
        <v>0</v>
      </c>
      <c r="AA9" s="22">
        <v>0</v>
      </c>
      <c r="AB9" s="5"/>
      <c r="AC9" s="26">
        <v>13</v>
      </c>
      <c r="AD9" s="27">
        <v>6.6666666666666696</v>
      </c>
      <c r="AE9" s="28">
        <v>13</v>
      </c>
      <c r="AF9" s="25">
        <v>0.51</v>
      </c>
      <c r="AG9" s="26">
        <v>13</v>
      </c>
      <c r="AH9" s="22">
        <v>0</v>
      </c>
      <c r="AI9" s="22">
        <v>0</v>
      </c>
      <c r="AJ9" s="5"/>
      <c r="AK9" s="26">
        <v>20</v>
      </c>
      <c r="AL9" s="27">
        <v>10.2564102564102</v>
      </c>
      <c r="AM9" s="28">
        <v>16</v>
      </c>
      <c r="AN9" s="25">
        <v>0.64</v>
      </c>
      <c r="AO9" s="26">
        <v>12</v>
      </c>
      <c r="AP9" s="22">
        <v>0</v>
      </c>
      <c r="AQ9" s="22">
        <v>0</v>
      </c>
      <c r="AR9" s="5"/>
      <c r="AS9" s="26">
        <v>143</v>
      </c>
      <c r="AT9" s="27">
        <v>73.3333333333333</v>
      </c>
      <c r="AU9" s="28">
        <v>47</v>
      </c>
      <c r="AV9" s="29">
        <v>1.56</v>
      </c>
      <c r="AW9" s="26">
        <v>0</v>
      </c>
      <c r="AX9" s="30">
        <v>75</v>
      </c>
      <c r="AY9" s="31">
        <v>75</v>
      </c>
      <c r="AZ9" s="5"/>
      <c r="BA9" s="32">
        <v>734102.58</v>
      </c>
      <c r="BB9" s="32">
        <v>376462.861538461</v>
      </c>
      <c r="BC9" s="33">
        <v>239769</v>
      </c>
      <c r="BD9" s="29">
        <v>1.57</v>
      </c>
      <c r="BE9" s="22">
        <v>0</v>
      </c>
      <c r="BF9" s="30">
        <v>75</v>
      </c>
      <c r="BG9" s="31">
        <v>75</v>
      </c>
      <c r="BH9" s="33">
        <v>374039.64</v>
      </c>
      <c r="BI9" s="34">
        <v>535935</v>
      </c>
      <c r="BJ9" s="5"/>
      <c r="BK9" s="32">
        <v>633714.41</v>
      </c>
      <c r="BL9" s="32">
        <v>324981.74871794903</v>
      </c>
      <c r="BM9" s="33">
        <v>257000</v>
      </c>
      <c r="BN9" s="29">
        <v>1.26</v>
      </c>
      <c r="BO9" s="22">
        <v>0</v>
      </c>
      <c r="BP9" s="30">
        <v>50</v>
      </c>
      <c r="BQ9" s="31">
        <v>50</v>
      </c>
      <c r="BR9" s="5"/>
      <c r="BS9" s="27">
        <v>56.4</v>
      </c>
      <c r="BT9" s="27">
        <v>28.923076923076898</v>
      </c>
      <c r="BU9" s="28">
        <v>29</v>
      </c>
      <c r="BV9" s="29">
        <v>1</v>
      </c>
      <c r="BW9" s="26">
        <v>1</v>
      </c>
      <c r="BX9" s="30">
        <v>50</v>
      </c>
      <c r="BY9" s="31">
        <v>50</v>
      </c>
    </row>
    <row r="10" spans="1:77" s="1" customFormat="1" ht="19.649999999999999" customHeight="1" x14ac:dyDescent="0.25">
      <c r="A10" s="20" t="s">
        <v>31</v>
      </c>
      <c r="B10" s="20" t="s">
        <v>39</v>
      </c>
      <c r="C10" s="20" t="s">
        <v>40</v>
      </c>
      <c r="D10" s="21">
        <v>3.67</v>
      </c>
      <c r="E10" s="5"/>
      <c r="F10" s="65">
        <f t="shared" si="0"/>
        <v>250</v>
      </c>
      <c r="G10" s="69">
        <v>0</v>
      </c>
      <c r="H10" s="22">
        <v>250</v>
      </c>
      <c r="I10" s="23">
        <v>4</v>
      </c>
      <c r="J10" s="22">
        <v>250</v>
      </c>
      <c r="K10" s="23">
        <v>4</v>
      </c>
      <c r="L10" s="5"/>
      <c r="M10" s="22">
        <v>249376.7</v>
      </c>
      <c r="N10" s="22">
        <v>67950.054495912802</v>
      </c>
      <c r="O10" s="24">
        <v>49989</v>
      </c>
      <c r="P10" s="29">
        <v>1.36</v>
      </c>
      <c r="Q10" s="22">
        <v>0</v>
      </c>
      <c r="R10" s="30">
        <v>50</v>
      </c>
      <c r="S10" s="31">
        <v>50</v>
      </c>
      <c r="T10" s="5"/>
      <c r="U10" s="22">
        <v>746140.32</v>
      </c>
      <c r="V10" s="22">
        <v>203307.98910081701</v>
      </c>
      <c r="W10" s="24">
        <v>148777</v>
      </c>
      <c r="X10" s="29">
        <v>1.37</v>
      </c>
      <c r="Y10" s="22">
        <v>0</v>
      </c>
      <c r="Z10" s="30">
        <v>50</v>
      </c>
      <c r="AA10" s="31">
        <v>50</v>
      </c>
      <c r="AB10" s="5"/>
      <c r="AC10" s="26">
        <v>32</v>
      </c>
      <c r="AD10" s="27">
        <v>8.7193460490463206</v>
      </c>
      <c r="AE10" s="28">
        <v>13</v>
      </c>
      <c r="AF10" s="25">
        <v>0.67</v>
      </c>
      <c r="AG10" s="26">
        <v>16</v>
      </c>
      <c r="AH10" s="22">
        <v>0</v>
      </c>
      <c r="AI10" s="22">
        <v>0</v>
      </c>
      <c r="AJ10" s="5"/>
      <c r="AK10" s="26">
        <v>54</v>
      </c>
      <c r="AL10" s="27">
        <v>14.713896457765699</v>
      </c>
      <c r="AM10" s="28">
        <v>16</v>
      </c>
      <c r="AN10" s="25">
        <v>0.92</v>
      </c>
      <c r="AO10" s="26">
        <v>5</v>
      </c>
      <c r="AP10" s="22">
        <v>0</v>
      </c>
      <c r="AQ10" s="22">
        <v>0</v>
      </c>
      <c r="AR10" s="5"/>
      <c r="AS10" s="26">
        <v>205</v>
      </c>
      <c r="AT10" s="27">
        <v>55.858310626703002</v>
      </c>
      <c r="AU10" s="28">
        <v>47</v>
      </c>
      <c r="AV10" s="29">
        <v>1.19</v>
      </c>
      <c r="AW10" s="26">
        <v>0</v>
      </c>
      <c r="AX10" s="30">
        <v>75</v>
      </c>
      <c r="AY10" s="31">
        <v>75</v>
      </c>
      <c r="AZ10" s="5"/>
      <c r="BA10" s="32">
        <v>1158848.57</v>
      </c>
      <c r="BB10" s="32">
        <v>315762.553133515</v>
      </c>
      <c r="BC10" s="33">
        <v>262800</v>
      </c>
      <c r="BD10" s="29">
        <v>1.2</v>
      </c>
      <c r="BE10" s="22">
        <v>0</v>
      </c>
      <c r="BF10" s="30">
        <v>75</v>
      </c>
      <c r="BG10" s="31">
        <v>75</v>
      </c>
      <c r="BH10" s="33">
        <v>771580.8</v>
      </c>
      <c r="BI10" s="34">
        <v>995848</v>
      </c>
      <c r="BJ10" s="5"/>
      <c r="BK10" s="32">
        <v>469931.85</v>
      </c>
      <c r="BL10" s="32">
        <v>128046.825613079</v>
      </c>
      <c r="BM10" s="33">
        <v>257000</v>
      </c>
      <c r="BN10" s="25">
        <v>0.5</v>
      </c>
      <c r="BO10" s="22">
        <v>473259</v>
      </c>
      <c r="BP10" s="22">
        <v>0</v>
      </c>
      <c r="BQ10" s="22">
        <v>0</v>
      </c>
      <c r="BR10" s="5"/>
      <c r="BS10" s="27">
        <v>48.8</v>
      </c>
      <c r="BT10" s="27">
        <v>13.2970027247956</v>
      </c>
      <c r="BU10" s="28">
        <v>29</v>
      </c>
      <c r="BV10" s="25">
        <v>0.46</v>
      </c>
      <c r="BW10" s="26">
        <v>58</v>
      </c>
      <c r="BX10" s="22">
        <v>0</v>
      </c>
      <c r="BY10" s="22">
        <v>0</v>
      </c>
    </row>
    <row r="11" spans="1:77" s="1" customFormat="1" ht="19.649999999999999" customHeight="1" x14ac:dyDescent="0.25">
      <c r="A11" s="20" t="s">
        <v>31</v>
      </c>
      <c r="B11" s="20" t="s">
        <v>39</v>
      </c>
      <c r="C11" s="20" t="s">
        <v>41</v>
      </c>
      <c r="D11" s="21">
        <v>5.29</v>
      </c>
      <c r="E11" s="5"/>
      <c r="F11" s="65">
        <f t="shared" si="0"/>
        <v>250</v>
      </c>
      <c r="G11" s="69">
        <v>0</v>
      </c>
      <c r="H11" s="22">
        <v>250</v>
      </c>
      <c r="I11" s="23">
        <v>4</v>
      </c>
      <c r="J11" s="22">
        <v>250</v>
      </c>
      <c r="K11" s="23">
        <v>4</v>
      </c>
      <c r="L11" s="5"/>
      <c r="M11" s="22">
        <v>481772.34</v>
      </c>
      <c r="N11" s="22">
        <v>91072.275992438605</v>
      </c>
      <c r="O11" s="24">
        <v>47665</v>
      </c>
      <c r="P11" s="29">
        <v>1.91</v>
      </c>
      <c r="Q11" s="22">
        <v>0</v>
      </c>
      <c r="R11" s="30">
        <v>50</v>
      </c>
      <c r="S11" s="31">
        <v>50</v>
      </c>
      <c r="T11" s="5"/>
      <c r="U11" s="22">
        <v>2595567.5699999998</v>
      </c>
      <c r="V11" s="22">
        <v>490655.49527410202</v>
      </c>
      <c r="W11" s="24">
        <v>141860</v>
      </c>
      <c r="X11" s="29">
        <v>3.46</v>
      </c>
      <c r="Y11" s="22">
        <v>0</v>
      </c>
      <c r="Z11" s="30">
        <v>50</v>
      </c>
      <c r="AA11" s="31">
        <v>50</v>
      </c>
      <c r="AB11" s="5"/>
      <c r="AC11" s="26">
        <v>44</v>
      </c>
      <c r="AD11" s="27">
        <v>8.3175803402646498</v>
      </c>
      <c r="AE11" s="28">
        <v>13</v>
      </c>
      <c r="AF11" s="25">
        <v>0.64</v>
      </c>
      <c r="AG11" s="26">
        <v>25</v>
      </c>
      <c r="AH11" s="22">
        <v>0</v>
      </c>
      <c r="AI11" s="22">
        <v>0</v>
      </c>
      <c r="AJ11" s="5"/>
      <c r="AK11" s="26">
        <v>59</v>
      </c>
      <c r="AL11" s="27">
        <v>11.1531190926276</v>
      </c>
      <c r="AM11" s="28">
        <v>16</v>
      </c>
      <c r="AN11" s="25">
        <v>0.7</v>
      </c>
      <c r="AO11" s="26">
        <v>26</v>
      </c>
      <c r="AP11" s="22">
        <v>0</v>
      </c>
      <c r="AQ11" s="22">
        <v>0</v>
      </c>
      <c r="AR11" s="5"/>
      <c r="AS11" s="26">
        <v>283</v>
      </c>
      <c r="AT11" s="27">
        <v>53.4971644612476</v>
      </c>
      <c r="AU11" s="28">
        <v>47</v>
      </c>
      <c r="AV11" s="29">
        <v>1.1399999999999999</v>
      </c>
      <c r="AW11" s="26">
        <v>0</v>
      </c>
      <c r="AX11" s="30">
        <v>75</v>
      </c>
      <c r="AY11" s="31">
        <v>75</v>
      </c>
      <c r="AZ11" s="5"/>
      <c r="BA11" s="32">
        <v>1812043.22</v>
      </c>
      <c r="BB11" s="32">
        <v>342541.251417769</v>
      </c>
      <c r="BC11" s="33">
        <v>250582</v>
      </c>
      <c r="BD11" s="29">
        <v>1.37</v>
      </c>
      <c r="BE11" s="22">
        <v>0</v>
      </c>
      <c r="BF11" s="30">
        <v>75</v>
      </c>
      <c r="BG11" s="31">
        <v>75</v>
      </c>
      <c r="BH11" s="33">
        <v>1060463.024</v>
      </c>
      <c r="BI11" s="34">
        <v>1333661</v>
      </c>
      <c r="BJ11" s="5"/>
      <c r="BK11" s="32">
        <v>1098435.29</v>
      </c>
      <c r="BL11" s="32">
        <v>207643.72211720201</v>
      </c>
      <c r="BM11" s="33">
        <v>257000</v>
      </c>
      <c r="BN11" s="25">
        <v>0.81</v>
      </c>
      <c r="BO11" s="22">
        <v>261095</v>
      </c>
      <c r="BP11" s="22">
        <v>0</v>
      </c>
      <c r="BQ11" s="22">
        <v>0</v>
      </c>
      <c r="BR11" s="5"/>
      <c r="BS11" s="27">
        <v>127</v>
      </c>
      <c r="BT11" s="27">
        <v>24.007561436673001</v>
      </c>
      <c r="BU11" s="28">
        <v>29</v>
      </c>
      <c r="BV11" s="25">
        <v>0.83</v>
      </c>
      <c r="BW11" s="26">
        <v>27</v>
      </c>
      <c r="BX11" s="22">
        <v>0</v>
      </c>
      <c r="BY11" s="22">
        <v>0</v>
      </c>
    </row>
    <row r="12" spans="1:77" s="1" customFormat="1" ht="19.649999999999999" customHeight="1" x14ac:dyDescent="0.25">
      <c r="A12" s="20" t="s">
        <v>31</v>
      </c>
      <c r="B12" s="20" t="s">
        <v>39</v>
      </c>
      <c r="C12" s="20" t="s">
        <v>42</v>
      </c>
      <c r="D12" s="21">
        <v>2.46</v>
      </c>
      <c r="E12" s="5"/>
      <c r="F12" s="65">
        <f t="shared" si="0"/>
        <v>150</v>
      </c>
      <c r="G12" s="69">
        <v>0</v>
      </c>
      <c r="H12" s="22">
        <v>150</v>
      </c>
      <c r="I12" s="23">
        <v>2</v>
      </c>
      <c r="J12" s="22">
        <v>150</v>
      </c>
      <c r="K12" s="23">
        <v>2</v>
      </c>
      <c r="L12" s="5"/>
      <c r="M12" s="22">
        <v>-184594.62</v>
      </c>
      <c r="N12" s="22">
        <v>-75038.463414634098</v>
      </c>
      <c r="O12" s="24">
        <v>51412</v>
      </c>
      <c r="P12" s="25">
        <v>-1.46</v>
      </c>
      <c r="Q12" s="22">
        <v>311069</v>
      </c>
      <c r="R12" s="22">
        <v>0</v>
      </c>
      <c r="S12" s="22">
        <v>0</v>
      </c>
      <c r="T12" s="5"/>
      <c r="U12" s="22">
        <v>-148292.6</v>
      </c>
      <c r="V12" s="22">
        <v>-60281.544715447199</v>
      </c>
      <c r="W12" s="24">
        <v>153013</v>
      </c>
      <c r="X12" s="25">
        <v>-0.39</v>
      </c>
      <c r="Y12" s="22">
        <v>524705</v>
      </c>
      <c r="Z12" s="22">
        <v>0</v>
      </c>
      <c r="AA12" s="22">
        <v>0</v>
      </c>
      <c r="AB12" s="5"/>
      <c r="AC12" s="26">
        <v>12</v>
      </c>
      <c r="AD12" s="27">
        <v>4.8780487804878003</v>
      </c>
      <c r="AE12" s="28">
        <v>13</v>
      </c>
      <c r="AF12" s="25">
        <v>0.38</v>
      </c>
      <c r="AG12" s="26">
        <v>20</v>
      </c>
      <c r="AH12" s="22">
        <v>0</v>
      </c>
      <c r="AI12" s="22">
        <v>0</v>
      </c>
      <c r="AJ12" s="5"/>
      <c r="AK12" s="26">
        <v>29</v>
      </c>
      <c r="AL12" s="27">
        <v>11.788617886178899</v>
      </c>
      <c r="AM12" s="28">
        <v>16</v>
      </c>
      <c r="AN12" s="25">
        <v>0.74</v>
      </c>
      <c r="AO12" s="26">
        <v>11</v>
      </c>
      <c r="AP12" s="22">
        <v>0</v>
      </c>
      <c r="AQ12" s="22">
        <v>0</v>
      </c>
      <c r="AR12" s="5"/>
      <c r="AS12" s="26">
        <v>134</v>
      </c>
      <c r="AT12" s="27">
        <v>54.471544715447102</v>
      </c>
      <c r="AU12" s="28">
        <v>47</v>
      </c>
      <c r="AV12" s="29">
        <v>1.1599999999999999</v>
      </c>
      <c r="AW12" s="26">
        <v>0</v>
      </c>
      <c r="AX12" s="30">
        <v>75</v>
      </c>
      <c r="AY12" s="31">
        <v>75</v>
      </c>
      <c r="AZ12" s="5"/>
      <c r="BA12" s="32">
        <v>751784.77</v>
      </c>
      <c r="BB12" s="32">
        <v>305603.56504065002</v>
      </c>
      <c r="BC12" s="33">
        <v>270283</v>
      </c>
      <c r="BD12" s="29">
        <v>1.1299999999999999</v>
      </c>
      <c r="BE12" s="22">
        <v>0</v>
      </c>
      <c r="BF12" s="30">
        <v>75</v>
      </c>
      <c r="BG12" s="31">
        <v>75</v>
      </c>
      <c r="BH12" s="33">
        <v>531916.94400000002</v>
      </c>
      <c r="BI12" s="34">
        <v>579716</v>
      </c>
      <c r="BJ12" s="5"/>
      <c r="BK12" s="32">
        <v>315144.03000000003</v>
      </c>
      <c r="BL12" s="32">
        <v>128107.329268293</v>
      </c>
      <c r="BM12" s="33">
        <v>257000</v>
      </c>
      <c r="BN12" s="25">
        <v>0.5</v>
      </c>
      <c r="BO12" s="22">
        <v>317076</v>
      </c>
      <c r="BP12" s="22">
        <v>0</v>
      </c>
      <c r="BQ12" s="22">
        <v>0</v>
      </c>
      <c r="BR12" s="5"/>
      <c r="BS12" s="27">
        <v>40.6</v>
      </c>
      <c r="BT12" s="27">
        <v>16.504065040650399</v>
      </c>
      <c r="BU12" s="28">
        <v>29</v>
      </c>
      <c r="BV12" s="25">
        <v>0.56999999999999995</v>
      </c>
      <c r="BW12" s="26">
        <v>31</v>
      </c>
      <c r="BX12" s="22">
        <v>0</v>
      </c>
      <c r="BY12" s="22">
        <v>0</v>
      </c>
    </row>
    <row r="13" spans="1:77" s="1" customFormat="1" ht="19.649999999999999" customHeight="1" x14ac:dyDescent="0.2">
      <c r="A13" s="20" t="s">
        <v>31</v>
      </c>
      <c r="B13" s="20" t="s">
        <v>39</v>
      </c>
      <c r="C13" s="20" t="s">
        <v>43</v>
      </c>
      <c r="D13" s="21">
        <v>3.91</v>
      </c>
      <c r="E13" s="5"/>
      <c r="F13" s="65">
        <f t="shared" si="0"/>
        <v>0</v>
      </c>
      <c r="G13" s="69">
        <v>0</v>
      </c>
      <c r="H13" s="22">
        <v>0</v>
      </c>
      <c r="I13" s="23">
        <v>0</v>
      </c>
      <c r="J13" s="22">
        <v>0</v>
      </c>
      <c r="K13" s="23">
        <v>0</v>
      </c>
      <c r="L13" s="5"/>
      <c r="M13" s="22">
        <v>-245316.05</v>
      </c>
      <c r="N13" s="22">
        <v>-62740.677749360599</v>
      </c>
      <c r="O13" s="24">
        <v>44625</v>
      </c>
      <c r="P13" s="25">
        <v>-1.41</v>
      </c>
      <c r="Q13" s="22">
        <v>419800</v>
      </c>
      <c r="R13" s="22">
        <v>0</v>
      </c>
      <c r="S13" s="22">
        <v>0</v>
      </c>
      <c r="T13" s="5"/>
      <c r="U13" s="22">
        <v>285594.03999999998</v>
      </c>
      <c r="V13" s="22">
        <v>73041.953964194399</v>
      </c>
      <c r="W13" s="24">
        <v>132813</v>
      </c>
      <c r="X13" s="25">
        <v>0.55000000000000004</v>
      </c>
      <c r="Y13" s="22">
        <v>233705</v>
      </c>
      <c r="Z13" s="22">
        <v>0</v>
      </c>
      <c r="AA13" s="22">
        <v>0</v>
      </c>
      <c r="AB13" s="5"/>
      <c r="AC13" s="26">
        <v>30</v>
      </c>
      <c r="AD13" s="27">
        <v>7.6726342710997404</v>
      </c>
      <c r="AE13" s="28">
        <v>13</v>
      </c>
      <c r="AF13" s="25">
        <v>0.59</v>
      </c>
      <c r="AG13" s="26">
        <v>21</v>
      </c>
      <c r="AH13" s="22">
        <v>0</v>
      </c>
      <c r="AI13" s="22">
        <v>0</v>
      </c>
      <c r="AJ13" s="5"/>
      <c r="AK13" s="26">
        <v>42</v>
      </c>
      <c r="AL13" s="27">
        <v>10.7416879795396</v>
      </c>
      <c r="AM13" s="28">
        <v>16</v>
      </c>
      <c r="AN13" s="25">
        <v>0.67</v>
      </c>
      <c r="AO13" s="26">
        <v>21</v>
      </c>
      <c r="AP13" s="22">
        <v>0</v>
      </c>
      <c r="AQ13" s="22">
        <v>0</v>
      </c>
      <c r="AR13" s="5"/>
      <c r="AS13" s="26">
        <v>168</v>
      </c>
      <c r="AT13" s="27">
        <v>42.9667519181586</v>
      </c>
      <c r="AU13" s="28">
        <v>47</v>
      </c>
      <c r="AV13" s="25">
        <v>0.91</v>
      </c>
      <c r="AW13" s="26">
        <v>16</v>
      </c>
      <c r="AX13" s="22">
        <v>0</v>
      </c>
      <c r="AY13" s="22">
        <v>0</v>
      </c>
      <c r="AZ13" s="5"/>
      <c r="BA13" s="32">
        <v>632674.9</v>
      </c>
      <c r="BB13" s="32">
        <v>161809.437340153</v>
      </c>
      <c r="BC13" s="33">
        <v>234600</v>
      </c>
      <c r="BD13" s="25">
        <v>0.69</v>
      </c>
      <c r="BE13" s="22">
        <v>284612</v>
      </c>
      <c r="BF13" s="22">
        <v>0</v>
      </c>
      <c r="BG13" s="22">
        <v>0</v>
      </c>
      <c r="BH13" s="33">
        <v>733828.8</v>
      </c>
      <c r="BI13" s="22">
        <v>581435</v>
      </c>
      <c r="BJ13" s="5"/>
      <c r="BK13" s="32">
        <v>807426.82</v>
      </c>
      <c r="BL13" s="32">
        <v>206503.023017903</v>
      </c>
      <c r="BM13" s="33">
        <v>257000</v>
      </c>
      <c r="BN13" s="25">
        <v>0.8</v>
      </c>
      <c r="BO13" s="22">
        <v>197444</v>
      </c>
      <c r="BP13" s="22">
        <v>0</v>
      </c>
      <c r="BQ13" s="22">
        <v>0</v>
      </c>
      <c r="BR13" s="5"/>
      <c r="BS13" s="27">
        <v>67.599999999999994</v>
      </c>
      <c r="BT13" s="27">
        <v>17.289002557544801</v>
      </c>
      <c r="BU13" s="28">
        <v>29</v>
      </c>
      <c r="BV13" s="25">
        <v>0.6</v>
      </c>
      <c r="BW13" s="26">
        <v>46</v>
      </c>
      <c r="BX13" s="22">
        <v>0</v>
      </c>
      <c r="BY13" s="22">
        <v>0</v>
      </c>
    </row>
    <row r="14" spans="1:77" s="1" customFormat="1" ht="19.649999999999999" customHeight="1" x14ac:dyDescent="0.25">
      <c r="A14" s="20" t="s">
        <v>31</v>
      </c>
      <c r="B14" s="20" t="s">
        <v>39</v>
      </c>
      <c r="C14" s="20" t="s">
        <v>44</v>
      </c>
      <c r="D14" s="21">
        <v>3.19</v>
      </c>
      <c r="E14" s="5"/>
      <c r="F14" s="65">
        <f t="shared" si="0"/>
        <v>159.64835164835165</v>
      </c>
      <c r="G14" s="69">
        <v>8.7723704866562002E-2</v>
      </c>
      <c r="H14" s="22">
        <v>175</v>
      </c>
      <c r="I14" s="23">
        <v>3</v>
      </c>
      <c r="J14" s="22">
        <v>250</v>
      </c>
      <c r="K14" s="23">
        <v>4</v>
      </c>
      <c r="L14" s="5"/>
      <c r="M14" s="22">
        <v>168079.07</v>
      </c>
      <c r="N14" s="22">
        <v>52689.363636363603</v>
      </c>
      <c r="O14" s="24">
        <v>51860</v>
      </c>
      <c r="P14" s="29">
        <v>1.02</v>
      </c>
      <c r="Q14" s="22">
        <v>0</v>
      </c>
      <c r="R14" s="30">
        <v>50</v>
      </c>
      <c r="S14" s="31">
        <v>50</v>
      </c>
      <c r="T14" s="5"/>
      <c r="U14" s="22">
        <v>680252.62</v>
      </c>
      <c r="V14" s="22">
        <v>213245.33542319699</v>
      </c>
      <c r="W14" s="24">
        <v>154344</v>
      </c>
      <c r="X14" s="29">
        <v>1.38</v>
      </c>
      <c r="Y14" s="22">
        <v>0</v>
      </c>
      <c r="Z14" s="30">
        <v>50</v>
      </c>
      <c r="AA14" s="31">
        <v>50</v>
      </c>
      <c r="AB14" s="5"/>
      <c r="AC14" s="26">
        <v>21</v>
      </c>
      <c r="AD14" s="27">
        <v>6.5830721003134798</v>
      </c>
      <c r="AE14" s="28">
        <v>13</v>
      </c>
      <c r="AF14" s="25">
        <v>0.51</v>
      </c>
      <c r="AG14" s="26">
        <v>21</v>
      </c>
      <c r="AH14" s="22">
        <v>0</v>
      </c>
      <c r="AI14" s="22">
        <v>0</v>
      </c>
      <c r="AJ14" s="5"/>
      <c r="AK14" s="26">
        <v>27</v>
      </c>
      <c r="AL14" s="27">
        <v>8.4639498432601901</v>
      </c>
      <c r="AM14" s="28">
        <v>16</v>
      </c>
      <c r="AN14" s="25">
        <v>0.53</v>
      </c>
      <c r="AO14" s="26">
        <v>25</v>
      </c>
      <c r="AP14" s="22">
        <v>0</v>
      </c>
      <c r="AQ14" s="22">
        <v>0</v>
      </c>
      <c r="AR14" s="5"/>
      <c r="AS14" s="26">
        <v>151</v>
      </c>
      <c r="AT14" s="27">
        <v>47.335423197492197</v>
      </c>
      <c r="AU14" s="28">
        <v>47</v>
      </c>
      <c r="AV14" s="29">
        <v>1.01</v>
      </c>
      <c r="AW14" s="26">
        <v>0</v>
      </c>
      <c r="AX14" s="30">
        <v>75</v>
      </c>
      <c r="AY14" s="31">
        <v>75</v>
      </c>
      <c r="AZ14" s="5"/>
      <c r="BA14" s="32">
        <v>963976.9</v>
      </c>
      <c r="BB14" s="32">
        <v>302187.115987461</v>
      </c>
      <c r="BC14" s="33">
        <v>272634</v>
      </c>
      <c r="BD14" s="29">
        <v>1.1100000000000001</v>
      </c>
      <c r="BE14" s="22">
        <v>0</v>
      </c>
      <c r="BF14" s="30">
        <v>75</v>
      </c>
      <c r="BG14" s="31">
        <v>75</v>
      </c>
      <c r="BH14" s="33">
        <v>695761.96799999999</v>
      </c>
      <c r="BI14" s="35">
        <v>675749</v>
      </c>
      <c r="BJ14" s="5"/>
      <c r="BK14" s="32">
        <v>621394.96</v>
      </c>
      <c r="BL14" s="32">
        <v>194794.65830720999</v>
      </c>
      <c r="BM14" s="33">
        <v>257000</v>
      </c>
      <c r="BN14" s="25">
        <v>0.76</v>
      </c>
      <c r="BO14" s="22">
        <v>198436</v>
      </c>
      <c r="BP14" s="22">
        <v>0</v>
      </c>
      <c r="BQ14" s="22">
        <v>0</v>
      </c>
      <c r="BR14" s="5"/>
      <c r="BS14" s="27">
        <v>19.5</v>
      </c>
      <c r="BT14" s="27">
        <v>6.1128526645768</v>
      </c>
      <c r="BU14" s="28">
        <v>29</v>
      </c>
      <c r="BV14" s="25">
        <v>0.21</v>
      </c>
      <c r="BW14" s="26">
        <v>74</v>
      </c>
      <c r="BX14" s="22">
        <v>0</v>
      </c>
      <c r="BY14" s="22">
        <v>0</v>
      </c>
    </row>
    <row r="15" spans="1:77" s="1" customFormat="1" ht="19.649999999999999" customHeight="1" x14ac:dyDescent="0.2">
      <c r="A15" s="20" t="s">
        <v>31</v>
      </c>
      <c r="B15" s="20" t="s">
        <v>39</v>
      </c>
      <c r="C15" s="20" t="s">
        <v>45</v>
      </c>
      <c r="D15" s="21">
        <v>3.41</v>
      </c>
      <c r="E15" s="5"/>
      <c r="F15" s="65">
        <f t="shared" si="0"/>
        <v>117.94758036994061</v>
      </c>
      <c r="G15" s="69">
        <v>5.6419357040475071E-2</v>
      </c>
      <c r="H15" s="22">
        <v>125</v>
      </c>
      <c r="I15" s="23">
        <v>2</v>
      </c>
      <c r="J15" s="22">
        <v>125</v>
      </c>
      <c r="K15" s="23">
        <v>2</v>
      </c>
      <c r="L15" s="5"/>
      <c r="M15" s="22">
        <v>-514242.49</v>
      </c>
      <c r="N15" s="22">
        <v>-150804.249266862</v>
      </c>
      <c r="O15" s="24">
        <v>47482</v>
      </c>
      <c r="P15" s="25">
        <v>-3.18</v>
      </c>
      <c r="Q15" s="22">
        <v>676157</v>
      </c>
      <c r="R15" s="22">
        <v>0</v>
      </c>
      <c r="S15" s="22">
        <v>0</v>
      </c>
      <c r="T15" s="5"/>
      <c r="U15" s="22">
        <v>-21401.09</v>
      </c>
      <c r="V15" s="22">
        <v>-6275.9794721407598</v>
      </c>
      <c r="W15" s="24">
        <v>141316</v>
      </c>
      <c r="X15" s="25">
        <v>-0.04</v>
      </c>
      <c r="Y15" s="22">
        <v>503289</v>
      </c>
      <c r="Z15" s="22">
        <v>0</v>
      </c>
      <c r="AA15" s="22">
        <v>0</v>
      </c>
      <c r="AB15" s="5"/>
      <c r="AC15" s="26">
        <v>23</v>
      </c>
      <c r="AD15" s="27">
        <v>6.7448680351906196</v>
      </c>
      <c r="AE15" s="28">
        <v>13</v>
      </c>
      <c r="AF15" s="25">
        <v>0.52</v>
      </c>
      <c r="AG15" s="26">
        <v>22</v>
      </c>
      <c r="AH15" s="22">
        <v>0</v>
      </c>
      <c r="AI15" s="22">
        <v>0</v>
      </c>
      <c r="AJ15" s="5"/>
      <c r="AK15" s="26">
        <v>51</v>
      </c>
      <c r="AL15" s="27">
        <v>14.956011730205301</v>
      </c>
      <c r="AM15" s="28">
        <v>16</v>
      </c>
      <c r="AN15" s="25">
        <v>0.93</v>
      </c>
      <c r="AO15" s="26">
        <v>4</v>
      </c>
      <c r="AP15" s="22">
        <v>0</v>
      </c>
      <c r="AQ15" s="22">
        <v>0</v>
      </c>
      <c r="AR15" s="5"/>
      <c r="AS15" s="26">
        <v>182</v>
      </c>
      <c r="AT15" s="27">
        <v>53.372434017595303</v>
      </c>
      <c r="AU15" s="28">
        <v>47</v>
      </c>
      <c r="AV15" s="29">
        <v>1.1399999999999999</v>
      </c>
      <c r="AW15" s="26">
        <v>0</v>
      </c>
      <c r="AX15" s="30">
        <v>75</v>
      </c>
      <c r="AY15" s="31">
        <v>75</v>
      </c>
      <c r="AZ15" s="5"/>
      <c r="BA15" s="32">
        <v>719383.12</v>
      </c>
      <c r="BB15" s="32">
        <v>210962.791788856</v>
      </c>
      <c r="BC15" s="33">
        <v>249621</v>
      </c>
      <c r="BD15" s="25">
        <v>0.85</v>
      </c>
      <c r="BE15" s="22">
        <v>131825</v>
      </c>
      <c r="BF15" s="22">
        <v>0</v>
      </c>
      <c r="BG15" s="22">
        <v>0</v>
      </c>
      <c r="BH15" s="33">
        <v>680966.08799999999</v>
      </c>
      <c r="BI15" s="22">
        <v>437501</v>
      </c>
      <c r="BJ15" s="5"/>
      <c r="BK15" s="32">
        <v>1045895.96</v>
      </c>
      <c r="BL15" s="32">
        <v>306714.35777126101</v>
      </c>
      <c r="BM15" s="33">
        <v>257000</v>
      </c>
      <c r="BN15" s="29">
        <v>1.19</v>
      </c>
      <c r="BO15" s="22">
        <v>0</v>
      </c>
      <c r="BP15" s="30">
        <v>50</v>
      </c>
      <c r="BQ15" s="31">
        <v>50</v>
      </c>
      <c r="BR15" s="5"/>
      <c r="BS15" s="27">
        <v>64.7</v>
      </c>
      <c r="BT15" s="27">
        <v>18.973607038123198</v>
      </c>
      <c r="BU15" s="28">
        <v>29</v>
      </c>
      <c r="BV15" s="25">
        <v>0.65</v>
      </c>
      <c r="BW15" s="26">
        <v>35</v>
      </c>
      <c r="BX15" s="22">
        <v>0</v>
      </c>
      <c r="BY15" s="22">
        <v>0</v>
      </c>
    </row>
    <row r="16" spans="1:77" s="1" customFormat="1" ht="19.649999999999999" customHeight="1" x14ac:dyDescent="0.25">
      <c r="A16" s="20" t="s">
        <v>31</v>
      </c>
      <c r="B16" s="20" t="s">
        <v>39</v>
      </c>
      <c r="C16" s="20" t="s">
        <v>46</v>
      </c>
      <c r="D16" s="21">
        <v>3.55</v>
      </c>
      <c r="E16" s="5"/>
      <c r="F16" s="65">
        <f t="shared" si="0"/>
        <v>131.93235336092476</v>
      </c>
      <c r="G16" s="69">
        <v>0.12045097759383483</v>
      </c>
      <c r="H16" s="22">
        <v>150</v>
      </c>
      <c r="I16" s="23">
        <v>2</v>
      </c>
      <c r="J16" s="22">
        <v>150</v>
      </c>
      <c r="K16" s="23">
        <v>2</v>
      </c>
      <c r="L16" s="5"/>
      <c r="M16" s="22">
        <v>-258182.16</v>
      </c>
      <c r="N16" s="22">
        <v>-72727.369014084499</v>
      </c>
      <c r="O16" s="24">
        <v>55952</v>
      </c>
      <c r="P16" s="25">
        <v>-1.3</v>
      </c>
      <c r="Q16" s="22">
        <v>456812</v>
      </c>
      <c r="R16" s="22">
        <v>0</v>
      </c>
      <c r="S16" s="22">
        <v>0</v>
      </c>
      <c r="T16" s="5"/>
      <c r="U16" s="22">
        <v>-868048.17</v>
      </c>
      <c r="V16" s="22">
        <v>-244520.611267606</v>
      </c>
      <c r="W16" s="24">
        <v>166523</v>
      </c>
      <c r="X16" s="25">
        <v>-1.47</v>
      </c>
      <c r="Y16" s="22">
        <v>1459205</v>
      </c>
      <c r="Z16" s="22">
        <v>0</v>
      </c>
      <c r="AA16" s="22">
        <v>0</v>
      </c>
      <c r="AB16" s="5"/>
      <c r="AC16" s="26">
        <v>38</v>
      </c>
      <c r="AD16" s="27">
        <v>10.704225352112701</v>
      </c>
      <c r="AE16" s="28">
        <v>13</v>
      </c>
      <c r="AF16" s="25">
        <v>0.82</v>
      </c>
      <c r="AG16" s="26">
        <v>9</v>
      </c>
      <c r="AH16" s="22">
        <v>0</v>
      </c>
      <c r="AI16" s="22">
        <v>0</v>
      </c>
      <c r="AJ16" s="5"/>
      <c r="AK16" s="26">
        <v>45</v>
      </c>
      <c r="AL16" s="27">
        <v>12.6760563380282</v>
      </c>
      <c r="AM16" s="28">
        <v>16</v>
      </c>
      <c r="AN16" s="25">
        <v>0.79</v>
      </c>
      <c r="AO16" s="26">
        <v>12</v>
      </c>
      <c r="AP16" s="22">
        <v>0</v>
      </c>
      <c r="AQ16" s="22">
        <v>0</v>
      </c>
      <c r="AR16" s="5"/>
      <c r="AS16" s="26">
        <v>235</v>
      </c>
      <c r="AT16" s="27">
        <v>66.197183098591495</v>
      </c>
      <c r="AU16" s="28">
        <v>47</v>
      </c>
      <c r="AV16" s="29">
        <v>1.41</v>
      </c>
      <c r="AW16" s="26">
        <v>0</v>
      </c>
      <c r="AX16" s="30">
        <v>75</v>
      </c>
      <c r="AY16" s="31">
        <v>75</v>
      </c>
      <c r="AZ16" s="5"/>
      <c r="BA16" s="32">
        <v>1963697.31</v>
      </c>
      <c r="BB16" s="32">
        <v>553154.17183098604</v>
      </c>
      <c r="BC16" s="33">
        <v>294147</v>
      </c>
      <c r="BD16" s="29">
        <v>1.88</v>
      </c>
      <c r="BE16" s="22">
        <v>0</v>
      </c>
      <c r="BF16" s="30">
        <v>75</v>
      </c>
      <c r="BG16" s="31">
        <v>75</v>
      </c>
      <c r="BH16" s="33">
        <v>835377.48</v>
      </c>
      <c r="BI16" s="34">
        <v>1444468</v>
      </c>
      <c r="BJ16" s="5"/>
      <c r="BK16" s="32">
        <v>716315.95</v>
      </c>
      <c r="BL16" s="32">
        <v>201779.14084507001</v>
      </c>
      <c r="BM16" s="33">
        <v>257000</v>
      </c>
      <c r="BN16" s="25">
        <v>0.79</v>
      </c>
      <c r="BO16" s="22">
        <v>196035</v>
      </c>
      <c r="BP16" s="22">
        <v>0</v>
      </c>
      <c r="BQ16" s="22">
        <v>0</v>
      </c>
      <c r="BR16" s="5"/>
      <c r="BS16" s="27">
        <v>75</v>
      </c>
      <c r="BT16" s="27">
        <v>21.126760563380302</v>
      </c>
      <c r="BU16" s="28">
        <v>29</v>
      </c>
      <c r="BV16" s="25">
        <v>0.73</v>
      </c>
      <c r="BW16" s="26">
        <v>28</v>
      </c>
      <c r="BX16" s="22">
        <v>0</v>
      </c>
      <c r="BY16" s="22">
        <v>0</v>
      </c>
    </row>
    <row r="17" spans="1:77" s="1" customFormat="1" ht="19.649999999999999" customHeight="1" x14ac:dyDescent="0.25">
      <c r="A17" s="20" t="s">
        <v>31</v>
      </c>
      <c r="B17" s="20" t="s">
        <v>39</v>
      </c>
      <c r="C17" s="20" t="s">
        <v>47</v>
      </c>
      <c r="D17" s="21">
        <v>4.5199999999999996</v>
      </c>
      <c r="E17" s="5"/>
      <c r="F17" s="65">
        <f t="shared" si="0"/>
        <v>250</v>
      </c>
      <c r="G17" s="69">
        <v>0</v>
      </c>
      <c r="H17" s="22">
        <v>250</v>
      </c>
      <c r="I17" s="23">
        <v>4</v>
      </c>
      <c r="J17" s="22">
        <v>250</v>
      </c>
      <c r="K17" s="23">
        <v>4</v>
      </c>
      <c r="L17" s="5"/>
      <c r="M17" s="22">
        <v>696156.02</v>
      </c>
      <c r="N17" s="22">
        <v>154016.81858407101</v>
      </c>
      <c r="O17" s="24">
        <v>55992</v>
      </c>
      <c r="P17" s="29">
        <v>2.75</v>
      </c>
      <c r="Q17" s="22">
        <v>0</v>
      </c>
      <c r="R17" s="30">
        <v>50</v>
      </c>
      <c r="S17" s="31">
        <v>50</v>
      </c>
      <c r="T17" s="5"/>
      <c r="U17" s="22">
        <v>1031342.54</v>
      </c>
      <c r="V17" s="22">
        <v>228173.128318584</v>
      </c>
      <c r="W17" s="24">
        <v>166642</v>
      </c>
      <c r="X17" s="29">
        <v>1.37</v>
      </c>
      <c r="Y17" s="22">
        <v>0</v>
      </c>
      <c r="Z17" s="30">
        <v>50</v>
      </c>
      <c r="AA17" s="31">
        <v>50</v>
      </c>
      <c r="AB17" s="5"/>
      <c r="AC17" s="26">
        <v>25</v>
      </c>
      <c r="AD17" s="27">
        <v>5.53097345132743</v>
      </c>
      <c r="AE17" s="28">
        <v>13</v>
      </c>
      <c r="AF17" s="25">
        <v>0.43</v>
      </c>
      <c r="AG17" s="26">
        <v>34</v>
      </c>
      <c r="AH17" s="22">
        <v>0</v>
      </c>
      <c r="AI17" s="22">
        <v>0</v>
      </c>
      <c r="AJ17" s="5"/>
      <c r="AK17" s="26">
        <v>48</v>
      </c>
      <c r="AL17" s="27">
        <v>10.6194690265487</v>
      </c>
      <c r="AM17" s="28">
        <v>16</v>
      </c>
      <c r="AN17" s="25">
        <v>0.66</v>
      </c>
      <c r="AO17" s="26">
        <v>25</v>
      </c>
      <c r="AP17" s="22">
        <v>0</v>
      </c>
      <c r="AQ17" s="22">
        <v>0</v>
      </c>
      <c r="AR17" s="5"/>
      <c r="AS17" s="26">
        <v>241</v>
      </c>
      <c r="AT17" s="27">
        <v>53.318584070796497</v>
      </c>
      <c r="AU17" s="28">
        <v>47</v>
      </c>
      <c r="AV17" s="29">
        <v>1.1299999999999999</v>
      </c>
      <c r="AW17" s="26">
        <v>0</v>
      </c>
      <c r="AX17" s="30">
        <v>75</v>
      </c>
      <c r="AY17" s="31">
        <v>75</v>
      </c>
      <c r="AZ17" s="5"/>
      <c r="BA17" s="32">
        <v>1896321.03</v>
      </c>
      <c r="BB17" s="32">
        <v>419540.05088495603</v>
      </c>
      <c r="BC17" s="33">
        <v>294357</v>
      </c>
      <c r="BD17" s="29">
        <v>1.43</v>
      </c>
      <c r="BE17" s="22">
        <v>0</v>
      </c>
      <c r="BF17" s="30">
        <v>75</v>
      </c>
      <c r="BG17" s="31">
        <v>75</v>
      </c>
      <c r="BH17" s="33">
        <v>1064394.912</v>
      </c>
      <c r="BI17" s="34">
        <v>1699893</v>
      </c>
      <c r="BJ17" s="5"/>
      <c r="BK17" s="32">
        <v>505396.77</v>
      </c>
      <c r="BL17" s="32">
        <v>111813.44469026499</v>
      </c>
      <c r="BM17" s="33">
        <v>257000</v>
      </c>
      <c r="BN17" s="25">
        <v>0.44</v>
      </c>
      <c r="BO17" s="22">
        <v>656244</v>
      </c>
      <c r="BP17" s="22">
        <v>0</v>
      </c>
      <c r="BQ17" s="22">
        <v>0</v>
      </c>
      <c r="BR17" s="5"/>
      <c r="BS17" s="27">
        <v>48.9</v>
      </c>
      <c r="BT17" s="27">
        <v>10.818584070796501</v>
      </c>
      <c r="BU17" s="28">
        <v>29</v>
      </c>
      <c r="BV17" s="25">
        <v>0.37</v>
      </c>
      <c r="BW17" s="26">
        <v>83</v>
      </c>
      <c r="BX17" s="22">
        <v>0</v>
      </c>
      <c r="BY17" s="22">
        <v>0</v>
      </c>
    </row>
    <row r="18" spans="1:77" s="1" customFormat="1" ht="19.649999999999999" customHeight="1" x14ac:dyDescent="0.25">
      <c r="A18" s="20" t="s">
        <v>31</v>
      </c>
      <c r="B18" s="20" t="s">
        <v>39</v>
      </c>
      <c r="C18" s="20" t="s">
        <v>48</v>
      </c>
      <c r="D18" s="21">
        <v>4.67</v>
      </c>
      <c r="E18" s="5"/>
      <c r="F18" s="65">
        <f t="shared" si="0"/>
        <v>222.44407378335947</v>
      </c>
      <c r="G18" s="69">
        <v>0.11022370486656208</v>
      </c>
      <c r="H18" s="22">
        <v>250</v>
      </c>
      <c r="I18" s="23">
        <v>4</v>
      </c>
      <c r="J18" s="22">
        <v>250</v>
      </c>
      <c r="K18" s="23">
        <v>4</v>
      </c>
      <c r="L18" s="5"/>
      <c r="M18" s="22">
        <v>836034.55</v>
      </c>
      <c r="N18" s="22">
        <v>179022.38758030001</v>
      </c>
      <c r="O18" s="24">
        <v>54535</v>
      </c>
      <c r="P18" s="29">
        <v>3.28</v>
      </c>
      <c r="Q18" s="22">
        <v>0</v>
      </c>
      <c r="R18" s="30">
        <v>50</v>
      </c>
      <c r="S18" s="31">
        <v>50</v>
      </c>
      <c r="T18" s="5"/>
      <c r="U18" s="22">
        <v>122172.03</v>
      </c>
      <c r="V18" s="22">
        <v>26161.034261241999</v>
      </c>
      <c r="W18" s="24">
        <v>162307</v>
      </c>
      <c r="X18" s="25">
        <v>0.16</v>
      </c>
      <c r="Y18" s="22">
        <v>635802</v>
      </c>
      <c r="Z18" s="22">
        <v>0</v>
      </c>
      <c r="AA18" s="22">
        <v>0</v>
      </c>
      <c r="AB18" s="5"/>
      <c r="AC18" s="26">
        <v>52</v>
      </c>
      <c r="AD18" s="27">
        <v>11.134903640256899</v>
      </c>
      <c r="AE18" s="28">
        <v>13</v>
      </c>
      <c r="AF18" s="25">
        <v>0.86</v>
      </c>
      <c r="AG18" s="26">
        <v>9</v>
      </c>
      <c r="AH18" s="22">
        <v>0</v>
      </c>
      <c r="AI18" s="22">
        <v>0</v>
      </c>
      <c r="AJ18" s="5"/>
      <c r="AK18" s="26">
        <v>64</v>
      </c>
      <c r="AL18" s="27">
        <v>13.704496788008599</v>
      </c>
      <c r="AM18" s="28">
        <v>16</v>
      </c>
      <c r="AN18" s="25">
        <v>0.86</v>
      </c>
      <c r="AO18" s="26">
        <v>11</v>
      </c>
      <c r="AP18" s="22">
        <v>0</v>
      </c>
      <c r="AQ18" s="22">
        <v>0</v>
      </c>
      <c r="AR18" s="5"/>
      <c r="AS18" s="26">
        <v>295</v>
      </c>
      <c r="AT18" s="27">
        <v>63.169164882227001</v>
      </c>
      <c r="AU18" s="28">
        <v>47</v>
      </c>
      <c r="AV18" s="29">
        <v>1.34</v>
      </c>
      <c r="AW18" s="26">
        <v>0</v>
      </c>
      <c r="AX18" s="30">
        <v>75</v>
      </c>
      <c r="AY18" s="31">
        <v>75</v>
      </c>
      <c r="AZ18" s="5"/>
      <c r="BA18" s="32">
        <v>2609821.75</v>
      </c>
      <c r="BB18" s="32">
        <v>558848.34047109203</v>
      </c>
      <c r="BC18" s="33">
        <v>286698</v>
      </c>
      <c r="BD18" s="29">
        <v>1.95</v>
      </c>
      <c r="BE18" s="22">
        <v>0</v>
      </c>
      <c r="BF18" s="30">
        <v>75</v>
      </c>
      <c r="BG18" s="31">
        <v>75</v>
      </c>
      <c r="BH18" s="33">
        <v>1071103.7279999999</v>
      </c>
      <c r="BI18" s="34">
        <v>1658313</v>
      </c>
      <c r="BJ18" s="5"/>
      <c r="BK18" s="32">
        <v>1288631.31</v>
      </c>
      <c r="BL18" s="32">
        <v>275938.18201284797</v>
      </c>
      <c r="BM18" s="33">
        <v>257000</v>
      </c>
      <c r="BN18" s="29">
        <v>1.07</v>
      </c>
      <c r="BO18" s="22">
        <v>0</v>
      </c>
      <c r="BP18" s="30">
        <v>50</v>
      </c>
      <c r="BQ18" s="31">
        <v>50</v>
      </c>
      <c r="BR18" s="5"/>
      <c r="BS18" s="27">
        <v>73.7</v>
      </c>
      <c r="BT18" s="27">
        <v>15.7815845824411</v>
      </c>
      <c r="BU18" s="28">
        <v>29</v>
      </c>
      <c r="BV18" s="25">
        <v>0.54</v>
      </c>
      <c r="BW18" s="26">
        <v>62</v>
      </c>
      <c r="BX18" s="22">
        <v>0</v>
      </c>
      <c r="BY18" s="22">
        <v>0</v>
      </c>
    </row>
    <row r="19" spans="1:77" s="1" customFormat="1" ht="19.649999999999999" customHeight="1" x14ac:dyDescent="0.25">
      <c r="A19" s="20" t="s">
        <v>31</v>
      </c>
      <c r="B19" s="20" t="s">
        <v>39</v>
      </c>
      <c r="C19" s="20" t="s">
        <v>49</v>
      </c>
      <c r="D19" s="21">
        <v>4</v>
      </c>
      <c r="E19" s="5"/>
      <c r="F19" s="65">
        <f t="shared" si="0"/>
        <v>200</v>
      </c>
      <c r="G19" s="69">
        <v>0</v>
      </c>
      <c r="H19" s="22">
        <v>200</v>
      </c>
      <c r="I19" s="23">
        <v>3</v>
      </c>
      <c r="J19" s="22">
        <v>200</v>
      </c>
      <c r="K19" s="23">
        <v>3</v>
      </c>
      <c r="L19" s="5"/>
      <c r="M19" s="22">
        <v>363142.22</v>
      </c>
      <c r="N19" s="22">
        <v>90785.554999999993</v>
      </c>
      <c r="O19" s="24">
        <v>45587</v>
      </c>
      <c r="P19" s="29">
        <v>1.99</v>
      </c>
      <c r="Q19" s="22">
        <v>0</v>
      </c>
      <c r="R19" s="30">
        <v>50</v>
      </c>
      <c r="S19" s="31">
        <v>50</v>
      </c>
      <c r="T19" s="5"/>
      <c r="U19" s="22">
        <v>-537041.47</v>
      </c>
      <c r="V19" s="22">
        <v>-134260.36749999999</v>
      </c>
      <c r="W19" s="24">
        <v>135676</v>
      </c>
      <c r="X19" s="25">
        <v>-0.99</v>
      </c>
      <c r="Y19" s="22">
        <v>1079746</v>
      </c>
      <c r="Z19" s="22">
        <v>0</v>
      </c>
      <c r="AA19" s="22">
        <v>0</v>
      </c>
      <c r="AB19" s="5"/>
      <c r="AC19" s="26">
        <v>33</v>
      </c>
      <c r="AD19" s="27">
        <v>8.25</v>
      </c>
      <c r="AE19" s="28">
        <v>13</v>
      </c>
      <c r="AF19" s="25">
        <v>0.63</v>
      </c>
      <c r="AG19" s="26">
        <v>19</v>
      </c>
      <c r="AH19" s="22">
        <v>0</v>
      </c>
      <c r="AI19" s="22">
        <v>0</v>
      </c>
      <c r="AJ19" s="5"/>
      <c r="AK19" s="26">
        <v>52</v>
      </c>
      <c r="AL19" s="27">
        <v>13</v>
      </c>
      <c r="AM19" s="28">
        <v>16</v>
      </c>
      <c r="AN19" s="25">
        <v>0.81</v>
      </c>
      <c r="AO19" s="26">
        <v>12</v>
      </c>
      <c r="AP19" s="22">
        <v>0</v>
      </c>
      <c r="AQ19" s="22">
        <v>0</v>
      </c>
      <c r="AR19" s="5"/>
      <c r="AS19" s="26">
        <v>287</v>
      </c>
      <c r="AT19" s="27">
        <v>71.75</v>
      </c>
      <c r="AU19" s="28">
        <v>47</v>
      </c>
      <c r="AV19" s="29">
        <v>1.53</v>
      </c>
      <c r="AW19" s="26">
        <v>0</v>
      </c>
      <c r="AX19" s="30">
        <v>75</v>
      </c>
      <c r="AY19" s="31">
        <v>75</v>
      </c>
      <c r="AZ19" s="5"/>
      <c r="BA19" s="32">
        <v>1492009.66</v>
      </c>
      <c r="BB19" s="32">
        <v>373002.41499999998</v>
      </c>
      <c r="BC19" s="33">
        <v>239659</v>
      </c>
      <c r="BD19" s="29">
        <v>1.56</v>
      </c>
      <c r="BE19" s="22">
        <v>0</v>
      </c>
      <c r="BF19" s="30">
        <v>75</v>
      </c>
      <c r="BG19" s="31">
        <v>75</v>
      </c>
      <c r="BH19" s="33">
        <v>766908.8</v>
      </c>
      <c r="BI19" s="34">
        <v>1239608</v>
      </c>
      <c r="BJ19" s="5"/>
      <c r="BK19" s="32">
        <v>835563.64</v>
      </c>
      <c r="BL19" s="32">
        <v>208890.91</v>
      </c>
      <c r="BM19" s="33">
        <v>257000</v>
      </c>
      <c r="BN19" s="25">
        <v>0.81</v>
      </c>
      <c r="BO19" s="22">
        <v>192437</v>
      </c>
      <c r="BP19" s="22">
        <v>0</v>
      </c>
      <c r="BQ19" s="22">
        <v>0</v>
      </c>
      <c r="BR19" s="5"/>
      <c r="BS19" s="27">
        <v>106.8</v>
      </c>
      <c r="BT19" s="27">
        <v>26.7</v>
      </c>
      <c r="BU19" s="28">
        <v>29</v>
      </c>
      <c r="BV19" s="25">
        <v>0.92</v>
      </c>
      <c r="BW19" s="26">
        <v>10</v>
      </c>
      <c r="BX19" s="22">
        <v>0</v>
      </c>
      <c r="BY19" s="22">
        <v>0</v>
      </c>
    </row>
    <row r="20" spans="1:77" s="1" customFormat="1" ht="19.649999999999999" customHeight="1" x14ac:dyDescent="0.25">
      <c r="A20" s="20" t="s">
        <v>31</v>
      </c>
      <c r="B20" s="20" t="s">
        <v>39</v>
      </c>
      <c r="C20" s="20" t="s">
        <v>50</v>
      </c>
      <c r="D20" s="21">
        <v>8.31</v>
      </c>
      <c r="E20" s="5"/>
      <c r="F20" s="65">
        <f t="shared" si="0"/>
        <v>250</v>
      </c>
      <c r="G20" s="69">
        <v>0</v>
      </c>
      <c r="H20" s="22">
        <v>250</v>
      </c>
      <c r="I20" s="23">
        <v>4</v>
      </c>
      <c r="J20" s="22">
        <v>250</v>
      </c>
      <c r="K20" s="23">
        <v>4</v>
      </c>
      <c r="L20" s="5"/>
      <c r="M20" s="22">
        <v>671933.72</v>
      </c>
      <c r="N20" s="22">
        <v>80858.450060168499</v>
      </c>
      <c r="O20" s="24">
        <v>57810</v>
      </c>
      <c r="P20" s="29">
        <v>1.4</v>
      </c>
      <c r="Q20" s="22">
        <v>0</v>
      </c>
      <c r="R20" s="30">
        <v>50</v>
      </c>
      <c r="S20" s="31">
        <v>50</v>
      </c>
      <c r="T20" s="5"/>
      <c r="U20" s="22">
        <v>-739152.71</v>
      </c>
      <c r="V20" s="22">
        <v>-88947.377858002394</v>
      </c>
      <c r="W20" s="24">
        <v>172054</v>
      </c>
      <c r="X20" s="25">
        <v>-0.52</v>
      </c>
      <c r="Y20" s="22">
        <v>2168922</v>
      </c>
      <c r="Z20" s="22">
        <v>0</v>
      </c>
      <c r="AA20" s="22">
        <v>0</v>
      </c>
      <c r="AB20" s="5"/>
      <c r="AC20" s="26">
        <v>100</v>
      </c>
      <c r="AD20" s="27">
        <v>12.0336943441636</v>
      </c>
      <c r="AE20" s="28">
        <v>13</v>
      </c>
      <c r="AF20" s="25">
        <v>0.93</v>
      </c>
      <c r="AG20" s="26">
        <v>9</v>
      </c>
      <c r="AH20" s="22">
        <v>0</v>
      </c>
      <c r="AI20" s="22">
        <v>0</v>
      </c>
      <c r="AJ20" s="5"/>
      <c r="AK20" s="26">
        <v>141</v>
      </c>
      <c r="AL20" s="27">
        <v>16.9675090252708</v>
      </c>
      <c r="AM20" s="28">
        <v>16</v>
      </c>
      <c r="AN20" s="29">
        <v>1.06</v>
      </c>
      <c r="AO20" s="26">
        <v>0</v>
      </c>
      <c r="AP20" s="30">
        <v>50</v>
      </c>
      <c r="AQ20" s="31">
        <v>50</v>
      </c>
      <c r="AR20" s="5"/>
      <c r="AS20" s="26">
        <v>484</v>
      </c>
      <c r="AT20" s="27">
        <v>58.2430806257521</v>
      </c>
      <c r="AU20" s="28">
        <v>47</v>
      </c>
      <c r="AV20" s="29">
        <v>1.24</v>
      </c>
      <c r="AW20" s="26">
        <v>0</v>
      </c>
      <c r="AX20" s="30">
        <v>75</v>
      </c>
      <c r="AY20" s="31">
        <v>75</v>
      </c>
      <c r="AZ20" s="5"/>
      <c r="BA20" s="32">
        <v>3196790.58</v>
      </c>
      <c r="BB20" s="32">
        <v>384692.00722021703</v>
      </c>
      <c r="BC20" s="33">
        <v>303916</v>
      </c>
      <c r="BD20" s="29">
        <v>1.27</v>
      </c>
      <c r="BE20" s="22">
        <v>0</v>
      </c>
      <c r="BF20" s="30">
        <v>75</v>
      </c>
      <c r="BG20" s="31">
        <v>75</v>
      </c>
      <c r="BH20" s="33">
        <v>2020433.568</v>
      </c>
      <c r="BI20" s="34">
        <v>2829165</v>
      </c>
      <c r="BJ20" s="5"/>
      <c r="BK20" s="32">
        <v>1621448.16</v>
      </c>
      <c r="BL20" s="32">
        <v>195120.115523466</v>
      </c>
      <c r="BM20" s="33">
        <v>257000</v>
      </c>
      <c r="BN20" s="25">
        <v>0.76</v>
      </c>
      <c r="BO20" s="22">
        <v>514222</v>
      </c>
      <c r="BP20" s="22">
        <v>0</v>
      </c>
      <c r="BQ20" s="22">
        <v>0</v>
      </c>
      <c r="BR20" s="5"/>
      <c r="BS20" s="27">
        <v>172</v>
      </c>
      <c r="BT20" s="27">
        <v>20.6979542719615</v>
      </c>
      <c r="BU20" s="28">
        <v>29</v>
      </c>
      <c r="BV20" s="25">
        <v>0.71</v>
      </c>
      <c r="BW20" s="26">
        <v>69</v>
      </c>
      <c r="BX20" s="22">
        <v>0</v>
      </c>
      <c r="BY20" s="22">
        <v>0</v>
      </c>
    </row>
    <row r="21" spans="1:77" s="1" customFormat="1" ht="19.649999999999999" customHeight="1" x14ac:dyDescent="0.2">
      <c r="A21" s="20" t="s">
        <v>31</v>
      </c>
      <c r="B21" s="20" t="s">
        <v>39</v>
      </c>
      <c r="C21" s="20" t="s">
        <v>51</v>
      </c>
      <c r="D21" s="21">
        <v>6.17</v>
      </c>
      <c r="E21" s="5"/>
      <c r="F21" s="65">
        <f t="shared" si="0"/>
        <v>175</v>
      </c>
      <c r="G21" s="69">
        <v>0</v>
      </c>
      <c r="H21" s="22">
        <v>175</v>
      </c>
      <c r="I21" s="23">
        <v>3</v>
      </c>
      <c r="J21" s="22">
        <v>175</v>
      </c>
      <c r="K21" s="23">
        <v>3</v>
      </c>
      <c r="L21" s="5"/>
      <c r="M21" s="22">
        <v>531070.4</v>
      </c>
      <c r="N21" s="22">
        <v>86072.998379254495</v>
      </c>
      <c r="O21" s="24">
        <v>52071</v>
      </c>
      <c r="P21" s="29">
        <v>1.65</v>
      </c>
      <c r="Q21" s="22">
        <v>0</v>
      </c>
      <c r="R21" s="30">
        <v>50</v>
      </c>
      <c r="S21" s="31">
        <v>50</v>
      </c>
      <c r="T21" s="5"/>
      <c r="U21" s="22">
        <v>516518.16</v>
      </c>
      <c r="V21" s="22">
        <v>83714.450567260894</v>
      </c>
      <c r="W21" s="24">
        <v>154972</v>
      </c>
      <c r="X21" s="25">
        <v>0.54</v>
      </c>
      <c r="Y21" s="22">
        <v>439660</v>
      </c>
      <c r="Z21" s="22">
        <v>0</v>
      </c>
      <c r="AA21" s="22">
        <v>0</v>
      </c>
      <c r="AB21" s="5"/>
      <c r="AC21" s="26">
        <v>52</v>
      </c>
      <c r="AD21" s="27">
        <v>8.4278768233387407</v>
      </c>
      <c r="AE21" s="28">
        <v>13</v>
      </c>
      <c r="AF21" s="25">
        <v>0.65</v>
      </c>
      <c r="AG21" s="26">
        <v>29</v>
      </c>
      <c r="AH21" s="22">
        <v>0</v>
      </c>
      <c r="AI21" s="22">
        <v>0</v>
      </c>
      <c r="AJ21" s="5"/>
      <c r="AK21" s="26">
        <v>99</v>
      </c>
      <c r="AL21" s="27">
        <v>16.0453808752026</v>
      </c>
      <c r="AM21" s="28">
        <v>16</v>
      </c>
      <c r="AN21" s="29">
        <v>1.01</v>
      </c>
      <c r="AO21" s="26">
        <v>0</v>
      </c>
      <c r="AP21" s="30">
        <v>50</v>
      </c>
      <c r="AQ21" s="31">
        <v>50</v>
      </c>
      <c r="AR21" s="5"/>
      <c r="AS21" s="26">
        <v>359</v>
      </c>
      <c r="AT21" s="27">
        <v>58.184764991896301</v>
      </c>
      <c r="AU21" s="28">
        <v>47</v>
      </c>
      <c r="AV21" s="29">
        <v>1.24</v>
      </c>
      <c r="AW21" s="26">
        <v>0</v>
      </c>
      <c r="AX21" s="30">
        <v>75</v>
      </c>
      <c r="AY21" s="31">
        <v>75</v>
      </c>
      <c r="AZ21" s="5"/>
      <c r="BA21" s="32">
        <v>1478429.09</v>
      </c>
      <c r="BB21" s="32">
        <v>239615.73581847601</v>
      </c>
      <c r="BC21" s="33">
        <v>273742</v>
      </c>
      <c r="BD21" s="25">
        <v>0.88</v>
      </c>
      <c r="BE21" s="22">
        <v>210560</v>
      </c>
      <c r="BF21" s="22">
        <v>0</v>
      </c>
      <c r="BG21" s="22">
        <v>0</v>
      </c>
      <c r="BH21" s="33">
        <v>1351190.5120000001</v>
      </c>
      <c r="BI21" s="22">
        <v>1267877</v>
      </c>
      <c r="BJ21" s="5"/>
      <c r="BK21" s="32">
        <v>1198837.6599999999</v>
      </c>
      <c r="BL21" s="32">
        <v>194301.07941653201</v>
      </c>
      <c r="BM21" s="33">
        <v>257000</v>
      </c>
      <c r="BN21" s="25">
        <v>0.76</v>
      </c>
      <c r="BO21" s="22">
        <v>386853</v>
      </c>
      <c r="BP21" s="22">
        <v>0</v>
      </c>
      <c r="BQ21" s="22">
        <v>0</v>
      </c>
      <c r="BR21" s="5"/>
      <c r="BS21" s="27">
        <v>89.7</v>
      </c>
      <c r="BT21" s="27">
        <v>14.5380875202593</v>
      </c>
      <c r="BU21" s="28">
        <v>29</v>
      </c>
      <c r="BV21" s="25">
        <v>0.5</v>
      </c>
      <c r="BW21" s="26">
        <v>90</v>
      </c>
      <c r="BX21" s="22">
        <v>0</v>
      </c>
      <c r="BY21" s="22">
        <v>0</v>
      </c>
    </row>
    <row r="22" spans="1:77" s="1" customFormat="1" ht="19.649999999999999" customHeight="1" x14ac:dyDescent="0.2">
      <c r="A22" s="20" t="s">
        <v>52</v>
      </c>
      <c r="B22" s="20" t="s">
        <v>53</v>
      </c>
      <c r="C22" s="20" t="s">
        <v>54</v>
      </c>
      <c r="D22" s="21">
        <v>5.91</v>
      </c>
      <c r="E22" s="5"/>
      <c r="F22" s="65">
        <f t="shared" si="0"/>
        <v>75</v>
      </c>
      <c r="G22" s="69">
        <v>0</v>
      </c>
      <c r="H22" s="22">
        <v>75</v>
      </c>
      <c r="I22" s="23">
        <v>1</v>
      </c>
      <c r="J22" s="22">
        <v>75</v>
      </c>
      <c r="K22" s="23">
        <v>1</v>
      </c>
      <c r="L22" s="5"/>
      <c r="M22" s="22">
        <v>-756941.92</v>
      </c>
      <c r="N22" s="22">
        <v>-128078.159052453</v>
      </c>
      <c r="O22" s="24">
        <v>54411</v>
      </c>
      <c r="P22" s="25">
        <v>-2.35</v>
      </c>
      <c r="Q22" s="22">
        <v>1078511</v>
      </c>
      <c r="R22" s="22">
        <v>0</v>
      </c>
      <c r="S22" s="22">
        <v>0</v>
      </c>
      <c r="T22" s="5"/>
      <c r="U22" s="22">
        <v>-38081.14</v>
      </c>
      <c r="V22" s="22">
        <v>-6443.5093062605802</v>
      </c>
      <c r="W22" s="24">
        <v>161939</v>
      </c>
      <c r="X22" s="25">
        <v>-0.04</v>
      </c>
      <c r="Y22" s="22">
        <v>995141</v>
      </c>
      <c r="Z22" s="22">
        <v>0</v>
      </c>
      <c r="AA22" s="22">
        <v>0</v>
      </c>
      <c r="AB22" s="5"/>
      <c r="AC22" s="26">
        <v>26</v>
      </c>
      <c r="AD22" s="27">
        <v>4.3993231810490698</v>
      </c>
      <c r="AE22" s="28">
        <v>13</v>
      </c>
      <c r="AF22" s="25">
        <v>0.34</v>
      </c>
      <c r="AG22" s="26">
        <v>51</v>
      </c>
      <c r="AH22" s="22">
        <v>0</v>
      </c>
      <c r="AI22" s="22">
        <v>0</v>
      </c>
      <c r="AJ22" s="5"/>
      <c r="AK22" s="26">
        <v>71</v>
      </c>
      <c r="AL22" s="27">
        <v>12.0135363790186</v>
      </c>
      <c r="AM22" s="28">
        <v>16</v>
      </c>
      <c r="AN22" s="25">
        <v>0.75</v>
      </c>
      <c r="AO22" s="26">
        <v>24</v>
      </c>
      <c r="AP22" s="22">
        <v>0</v>
      </c>
      <c r="AQ22" s="22">
        <v>0</v>
      </c>
      <c r="AR22" s="5"/>
      <c r="AS22" s="26">
        <v>315</v>
      </c>
      <c r="AT22" s="27">
        <v>53.299492385786799</v>
      </c>
      <c r="AU22" s="28">
        <v>47</v>
      </c>
      <c r="AV22" s="29">
        <v>1.1299999999999999</v>
      </c>
      <c r="AW22" s="26">
        <v>0</v>
      </c>
      <c r="AX22" s="30">
        <v>75</v>
      </c>
      <c r="AY22" s="31">
        <v>75</v>
      </c>
      <c r="AZ22" s="5"/>
      <c r="BA22" s="32">
        <v>900936.46</v>
      </c>
      <c r="BB22" s="32">
        <v>152442.71742808801</v>
      </c>
      <c r="BC22" s="33">
        <v>286049</v>
      </c>
      <c r="BD22" s="25">
        <v>0.53</v>
      </c>
      <c r="BE22" s="22">
        <v>789614</v>
      </c>
      <c r="BF22" s="22">
        <v>0</v>
      </c>
      <c r="BG22" s="22">
        <v>0</v>
      </c>
      <c r="BH22" s="33">
        <v>1352439.672</v>
      </c>
      <c r="BI22" s="22">
        <v>725570</v>
      </c>
      <c r="BJ22" s="5"/>
      <c r="BK22" s="32">
        <v>1230231.9099999999</v>
      </c>
      <c r="BL22" s="32">
        <v>208161.06768189499</v>
      </c>
      <c r="BM22" s="33">
        <v>257000</v>
      </c>
      <c r="BN22" s="25">
        <v>0.81</v>
      </c>
      <c r="BO22" s="22">
        <v>288639</v>
      </c>
      <c r="BP22" s="22">
        <v>0</v>
      </c>
      <c r="BQ22" s="22">
        <v>0</v>
      </c>
      <c r="BR22" s="5"/>
      <c r="BS22" s="27">
        <v>117.3</v>
      </c>
      <c r="BT22" s="27">
        <v>19.847715736040598</v>
      </c>
      <c r="BU22" s="28">
        <v>29</v>
      </c>
      <c r="BV22" s="25">
        <v>0.68</v>
      </c>
      <c r="BW22" s="26">
        <v>55</v>
      </c>
      <c r="BX22" s="22">
        <v>0</v>
      </c>
      <c r="BY22" s="22">
        <v>0</v>
      </c>
    </row>
    <row r="23" spans="1:77" s="1" customFormat="1" ht="19.649999999999999" customHeight="1" x14ac:dyDescent="0.2">
      <c r="A23" s="20" t="s">
        <v>52</v>
      </c>
      <c r="B23" s="20" t="s">
        <v>53</v>
      </c>
      <c r="C23" s="20" t="s">
        <v>55</v>
      </c>
      <c r="D23" s="21">
        <v>2.8</v>
      </c>
      <c r="E23" s="5"/>
      <c r="F23" s="65">
        <f t="shared" si="0"/>
        <v>125</v>
      </c>
      <c r="G23" s="69">
        <v>0</v>
      </c>
      <c r="H23" s="22">
        <v>125</v>
      </c>
      <c r="I23" s="23">
        <v>2</v>
      </c>
      <c r="J23" s="22">
        <v>125</v>
      </c>
      <c r="K23" s="23">
        <v>2</v>
      </c>
      <c r="L23" s="5"/>
      <c r="M23" s="22">
        <v>208658.56</v>
      </c>
      <c r="N23" s="22">
        <v>74520.914285714302</v>
      </c>
      <c r="O23" s="24">
        <v>55225</v>
      </c>
      <c r="P23" s="29">
        <v>1.35</v>
      </c>
      <c r="Q23" s="22">
        <v>0</v>
      </c>
      <c r="R23" s="30">
        <v>50</v>
      </c>
      <c r="S23" s="31">
        <v>50</v>
      </c>
      <c r="T23" s="5"/>
      <c r="U23" s="22">
        <v>282433.69</v>
      </c>
      <c r="V23" s="22">
        <v>100869.175</v>
      </c>
      <c r="W23" s="24">
        <v>164360</v>
      </c>
      <c r="X23" s="25">
        <v>0.61</v>
      </c>
      <c r="Y23" s="22">
        <v>177775</v>
      </c>
      <c r="Z23" s="22">
        <v>0</v>
      </c>
      <c r="AA23" s="22">
        <v>0</v>
      </c>
      <c r="AB23" s="5"/>
      <c r="AC23" s="26">
        <v>13</v>
      </c>
      <c r="AD23" s="27">
        <v>4.6428571428571397</v>
      </c>
      <c r="AE23" s="28">
        <v>13</v>
      </c>
      <c r="AF23" s="25">
        <v>0.36</v>
      </c>
      <c r="AG23" s="26">
        <v>24</v>
      </c>
      <c r="AH23" s="22">
        <v>0</v>
      </c>
      <c r="AI23" s="22">
        <v>0</v>
      </c>
      <c r="AJ23" s="5"/>
      <c r="AK23" s="26">
        <v>25</v>
      </c>
      <c r="AL23" s="27">
        <v>8.9285714285714306</v>
      </c>
      <c r="AM23" s="28">
        <v>16</v>
      </c>
      <c r="AN23" s="25">
        <v>0.56000000000000005</v>
      </c>
      <c r="AO23" s="26">
        <v>20</v>
      </c>
      <c r="AP23" s="22">
        <v>0</v>
      </c>
      <c r="AQ23" s="22">
        <v>0</v>
      </c>
      <c r="AR23" s="5"/>
      <c r="AS23" s="26">
        <v>136</v>
      </c>
      <c r="AT23" s="27">
        <v>48.571428571428598</v>
      </c>
      <c r="AU23" s="28">
        <v>47</v>
      </c>
      <c r="AV23" s="29">
        <v>1.03</v>
      </c>
      <c r="AW23" s="26">
        <v>0</v>
      </c>
      <c r="AX23" s="30">
        <v>75</v>
      </c>
      <c r="AY23" s="31">
        <v>75</v>
      </c>
      <c r="AZ23" s="5"/>
      <c r="BA23" s="32">
        <v>497492.98</v>
      </c>
      <c r="BB23" s="32">
        <v>177676.064285714</v>
      </c>
      <c r="BC23" s="33">
        <v>290326</v>
      </c>
      <c r="BD23" s="25">
        <v>0.61</v>
      </c>
      <c r="BE23" s="22">
        <v>315420</v>
      </c>
      <c r="BF23" s="22">
        <v>0</v>
      </c>
      <c r="BG23" s="22">
        <v>0</v>
      </c>
      <c r="BH23" s="33">
        <v>650330.24</v>
      </c>
      <c r="BI23" s="22">
        <v>462343</v>
      </c>
      <c r="BJ23" s="5"/>
      <c r="BK23" s="32">
        <v>316211.06</v>
      </c>
      <c r="BL23" s="32">
        <v>112932.521428571</v>
      </c>
      <c r="BM23" s="33">
        <v>257000</v>
      </c>
      <c r="BN23" s="25">
        <v>0.44</v>
      </c>
      <c r="BO23" s="22">
        <v>403389</v>
      </c>
      <c r="BP23" s="22">
        <v>0</v>
      </c>
      <c r="BQ23" s="22">
        <v>0</v>
      </c>
      <c r="BR23" s="5"/>
      <c r="BS23" s="27">
        <v>56.1</v>
      </c>
      <c r="BT23" s="27">
        <v>20.035714285714299</v>
      </c>
      <c r="BU23" s="28">
        <v>29</v>
      </c>
      <c r="BV23" s="25">
        <v>0.69</v>
      </c>
      <c r="BW23" s="26">
        <v>26</v>
      </c>
      <c r="BX23" s="22">
        <v>0</v>
      </c>
      <c r="BY23" s="22">
        <v>0</v>
      </c>
    </row>
    <row r="24" spans="1:77" s="48" customFormat="1" ht="19.649999999999999" customHeight="1" x14ac:dyDescent="0.2">
      <c r="A24" s="49" t="s">
        <v>52</v>
      </c>
      <c r="B24" s="49" t="s">
        <v>53</v>
      </c>
      <c r="C24" s="49" t="s">
        <v>56</v>
      </c>
      <c r="D24" s="50">
        <v>3.88</v>
      </c>
      <c r="E24" s="4"/>
      <c r="F24" s="70">
        <f t="shared" si="0"/>
        <v>250</v>
      </c>
      <c r="G24" s="69">
        <v>0</v>
      </c>
      <c r="H24" s="51">
        <v>250</v>
      </c>
      <c r="I24" s="52">
        <v>4</v>
      </c>
      <c r="J24" s="51">
        <v>250</v>
      </c>
      <c r="K24" s="52">
        <v>4</v>
      </c>
      <c r="L24" s="4"/>
      <c r="M24" s="51">
        <v>448259.14</v>
      </c>
      <c r="N24" s="51">
        <v>115530.706185567</v>
      </c>
      <c r="O24" s="53">
        <v>60375</v>
      </c>
      <c r="P24" s="58">
        <v>1.91</v>
      </c>
      <c r="Q24" s="51">
        <v>0</v>
      </c>
      <c r="R24" s="59">
        <v>50</v>
      </c>
      <c r="S24" s="60">
        <v>50</v>
      </c>
      <c r="T24" s="4"/>
      <c r="U24" s="51">
        <v>-1577405.84</v>
      </c>
      <c r="V24" s="51">
        <v>-406547.896907216</v>
      </c>
      <c r="W24" s="53">
        <v>179688</v>
      </c>
      <c r="X24" s="54">
        <v>-2.2599999999999998</v>
      </c>
      <c r="Y24" s="51">
        <v>2274596</v>
      </c>
      <c r="Z24" s="51">
        <v>0</v>
      </c>
      <c r="AA24" s="51">
        <v>0</v>
      </c>
      <c r="AB24" s="4"/>
      <c r="AC24" s="55">
        <v>44</v>
      </c>
      <c r="AD24" s="56">
        <v>11.340206185567</v>
      </c>
      <c r="AE24" s="57">
        <v>13</v>
      </c>
      <c r="AF24" s="54">
        <v>0.87</v>
      </c>
      <c r="AG24" s="55">
        <v>7</v>
      </c>
      <c r="AH24" s="51">
        <v>0</v>
      </c>
      <c r="AI24" s="51">
        <v>0</v>
      </c>
      <c r="AJ24" s="4"/>
      <c r="AK24" s="55">
        <v>67</v>
      </c>
      <c r="AL24" s="56">
        <v>17.268041237113401</v>
      </c>
      <c r="AM24" s="57">
        <v>16</v>
      </c>
      <c r="AN24" s="58">
        <v>1.08</v>
      </c>
      <c r="AO24" s="55">
        <v>0</v>
      </c>
      <c r="AP24" s="59">
        <v>50</v>
      </c>
      <c r="AQ24" s="60">
        <v>50</v>
      </c>
      <c r="AR24" s="4"/>
      <c r="AS24" s="55">
        <v>299</v>
      </c>
      <c r="AT24" s="56">
        <v>77.0618556701031</v>
      </c>
      <c r="AU24" s="57">
        <v>47</v>
      </c>
      <c r="AV24" s="58">
        <v>1.64</v>
      </c>
      <c r="AW24" s="55">
        <v>0</v>
      </c>
      <c r="AX24" s="59">
        <v>75</v>
      </c>
      <c r="AY24" s="60">
        <v>75</v>
      </c>
      <c r="AZ24" s="4"/>
      <c r="BA24" s="61">
        <v>1895048.7</v>
      </c>
      <c r="BB24" s="61">
        <v>488414.61340206198</v>
      </c>
      <c r="BC24" s="62">
        <v>317400</v>
      </c>
      <c r="BD24" s="58">
        <v>1.54</v>
      </c>
      <c r="BE24" s="51">
        <v>0</v>
      </c>
      <c r="BF24" s="59">
        <v>75</v>
      </c>
      <c r="BG24" s="60">
        <v>75</v>
      </c>
      <c r="BH24" s="62">
        <v>985209.6</v>
      </c>
      <c r="BI24" s="64">
        <v>1726998</v>
      </c>
      <c r="BJ24" s="4"/>
      <c r="BK24" s="61">
        <v>717788.14</v>
      </c>
      <c r="BL24" s="61">
        <v>184996.94329896901</v>
      </c>
      <c r="BM24" s="62">
        <v>257000</v>
      </c>
      <c r="BN24" s="54">
        <v>0.72</v>
      </c>
      <c r="BO24" s="51">
        <v>279372</v>
      </c>
      <c r="BP24" s="51">
        <v>0</v>
      </c>
      <c r="BQ24" s="51">
        <v>0</v>
      </c>
      <c r="BR24" s="4"/>
      <c r="BS24" s="56">
        <v>98.8</v>
      </c>
      <c r="BT24" s="56">
        <v>25.463917525773201</v>
      </c>
      <c r="BU24" s="57">
        <v>29</v>
      </c>
      <c r="BV24" s="54">
        <v>0.88</v>
      </c>
      <c r="BW24" s="55">
        <v>14</v>
      </c>
      <c r="BX24" s="51">
        <v>0</v>
      </c>
      <c r="BY24" s="51">
        <v>0</v>
      </c>
    </row>
    <row r="25" spans="1:77" s="1" customFormat="1" ht="19.649999999999999" customHeight="1" x14ac:dyDescent="0.25">
      <c r="A25" s="20" t="s">
        <v>52</v>
      </c>
      <c r="B25" s="20" t="s">
        <v>53</v>
      </c>
      <c r="C25" s="20" t="s">
        <v>57</v>
      </c>
      <c r="D25" s="21">
        <v>8.6</v>
      </c>
      <c r="E25" s="5"/>
      <c r="F25" s="65">
        <f t="shared" si="0"/>
        <v>250</v>
      </c>
      <c r="G25" s="69">
        <v>0</v>
      </c>
      <c r="H25" s="22">
        <v>250</v>
      </c>
      <c r="I25" s="23">
        <v>4</v>
      </c>
      <c r="J25" s="22">
        <v>250</v>
      </c>
      <c r="K25" s="23">
        <v>4</v>
      </c>
      <c r="L25" s="5"/>
      <c r="M25" s="22">
        <v>-583654.51</v>
      </c>
      <c r="N25" s="22">
        <v>-67866.803488372097</v>
      </c>
      <c r="O25" s="24">
        <v>60375</v>
      </c>
      <c r="P25" s="25">
        <v>-1.1200000000000001</v>
      </c>
      <c r="Q25" s="22">
        <v>1102880</v>
      </c>
      <c r="R25" s="22">
        <v>0</v>
      </c>
      <c r="S25" s="22">
        <v>0</v>
      </c>
      <c r="T25" s="5"/>
      <c r="U25" s="22">
        <v>1927800.09</v>
      </c>
      <c r="V25" s="22">
        <v>224162.801162791</v>
      </c>
      <c r="W25" s="24">
        <v>179688</v>
      </c>
      <c r="X25" s="29">
        <v>1.25</v>
      </c>
      <c r="Y25" s="22">
        <v>0</v>
      </c>
      <c r="Z25" s="30">
        <v>50</v>
      </c>
      <c r="AA25" s="31">
        <v>50</v>
      </c>
      <c r="AB25" s="5"/>
      <c r="AC25" s="26">
        <v>67</v>
      </c>
      <c r="AD25" s="27">
        <v>7.7906976744185998</v>
      </c>
      <c r="AE25" s="28">
        <v>13</v>
      </c>
      <c r="AF25" s="25">
        <v>0.6</v>
      </c>
      <c r="AG25" s="26">
        <v>45</v>
      </c>
      <c r="AH25" s="22">
        <v>0</v>
      </c>
      <c r="AI25" s="22">
        <v>0</v>
      </c>
      <c r="AJ25" s="5"/>
      <c r="AK25" s="26">
        <v>144</v>
      </c>
      <c r="AL25" s="27">
        <v>16.744186046511601</v>
      </c>
      <c r="AM25" s="28">
        <v>16</v>
      </c>
      <c r="AN25" s="29">
        <v>1.05</v>
      </c>
      <c r="AO25" s="26">
        <v>0</v>
      </c>
      <c r="AP25" s="30">
        <v>50</v>
      </c>
      <c r="AQ25" s="31">
        <v>50</v>
      </c>
      <c r="AR25" s="5"/>
      <c r="AS25" s="26">
        <v>601</v>
      </c>
      <c r="AT25" s="27">
        <v>69.883720930232499</v>
      </c>
      <c r="AU25" s="28">
        <v>47</v>
      </c>
      <c r="AV25" s="29">
        <v>1.49</v>
      </c>
      <c r="AW25" s="26">
        <v>0</v>
      </c>
      <c r="AX25" s="30">
        <v>75</v>
      </c>
      <c r="AY25" s="31">
        <v>75</v>
      </c>
      <c r="AZ25" s="5"/>
      <c r="BA25" s="32">
        <v>3737809.51</v>
      </c>
      <c r="BB25" s="32">
        <v>434629.01279069798</v>
      </c>
      <c r="BC25" s="33">
        <v>317400</v>
      </c>
      <c r="BD25" s="29">
        <v>1.37</v>
      </c>
      <c r="BE25" s="22">
        <v>0</v>
      </c>
      <c r="BF25" s="30">
        <v>75</v>
      </c>
      <c r="BG25" s="31">
        <v>75</v>
      </c>
      <c r="BH25" s="33">
        <v>2183712</v>
      </c>
      <c r="BI25" s="34">
        <v>3484436</v>
      </c>
      <c r="BJ25" s="5"/>
      <c r="BK25" s="32">
        <v>1864896.08</v>
      </c>
      <c r="BL25" s="32">
        <v>216848.38139534899</v>
      </c>
      <c r="BM25" s="33">
        <v>257000</v>
      </c>
      <c r="BN25" s="25">
        <v>0.84</v>
      </c>
      <c r="BO25" s="22">
        <v>345304</v>
      </c>
      <c r="BP25" s="22">
        <v>0</v>
      </c>
      <c r="BQ25" s="22">
        <v>0</v>
      </c>
      <c r="BR25" s="5"/>
      <c r="BS25" s="27">
        <v>200.6</v>
      </c>
      <c r="BT25" s="27">
        <v>23.325581395348799</v>
      </c>
      <c r="BU25" s="28">
        <v>29</v>
      </c>
      <c r="BV25" s="25">
        <v>0.8</v>
      </c>
      <c r="BW25" s="26">
        <v>49</v>
      </c>
      <c r="BX25" s="22">
        <v>0</v>
      </c>
      <c r="BY25" s="22">
        <v>0</v>
      </c>
    </row>
    <row r="26" spans="1:77" s="1" customFormat="1" ht="19.649999999999999" customHeight="1" x14ac:dyDescent="0.2">
      <c r="A26" s="20" t="s">
        <v>52</v>
      </c>
      <c r="B26" s="20" t="s">
        <v>53</v>
      </c>
      <c r="C26" s="20" t="s">
        <v>58</v>
      </c>
      <c r="D26" s="21">
        <v>2.84</v>
      </c>
      <c r="E26" s="5"/>
      <c r="F26" s="65">
        <f t="shared" si="0"/>
        <v>125</v>
      </c>
      <c r="G26" s="69">
        <v>0</v>
      </c>
      <c r="H26" s="22">
        <v>125</v>
      </c>
      <c r="I26" s="23">
        <v>2</v>
      </c>
      <c r="J26" s="22">
        <v>125</v>
      </c>
      <c r="K26" s="23">
        <v>2</v>
      </c>
      <c r="L26" s="5"/>
      <c r="M26" s="22">
        <v>86081.919999999998</v>
      </c>
      <c r="N26" s="22">
        <v>30310.535211267601</v>
      </c>
      <c r="O26" s="24">
        <v>51610</v>
      </c>
      <c r="P26" s="25">
        <v>0.59</v>
      </c>
      <c r="Q26" s="22">
        <v>60491</v>
      </c>
      <c r="R26" s="22">
        <v>0</v>
      </c>
      <c r="S26" s="22">
        <v>0</v>
      </c>
      <c r="T26" s="5"/>
      <c r="U26" s="22">
        <v>901254.93</v>
      </c>
      <c r="V26" s="22">
        <v>317343.285211268</v>
      </c>
      <c r="W26" s="24">
        <v>153601</v>
      </c>
      <c r="X26" s="29">
        <v>2.0699999999999998</v>
      </c>
      <c r="Y26" s="22">
        <v>0</v>
      </c>
      <c r="Z26" s="30">
        <v>50</v>
      </c>
      <c r="AA26" s="31">
        <v>50</v>
      </c>
      <c r="AB26" s="5"/>
      <c r="AC26" s="26">
        <v>18</v>
      </c>
      <c r="AD26" s="27">
        <v>6.3380281690140796</v>
      </c>
      <c r="AE26" s="28">
        <v>13</v>
      </c>
      <c r="AF26" s="25">
        <v>0.49</v>
      </c>
      <c r="AG26" s="26">
        <v>19</v>
      </c>
      <c r="AH26" s="22">
        <v>0</v>
      </c>
      <c r="AI26" s="22">
        <v>0</v>
      </c>
      <c r="AJ26" s="5"/>
      <c r="AK26" s="26">
        <v>19</v>
      </c>
      <c r="AL26" s="27">
        <v>6.6901408450704203</v>
      </c>
      <c r="AM26" s="28">
        <v>16</v>
      </c>
      <c r="AN26" s="25">
        <v>0.42</v>
      </c>
      <c r="AO26" s="26">
        <v>27</v>
      </c>
      <c r="AP26" s="22">
        <v>0</v>
      </c>
      <c r="AQ26" s="22">
        <v>0</v>
      </c>
      <c r="AR26" s="5"/>
      <c r="AS26" s="26">
        <v>178</v>
      </c>
      <c r="AT26" s="27">
        <v>62.676056338028197</v>
      </c>
      <c r="AU26" s="28">
        <v>47</v>
      </c>
      <c r="AV26" s="29">
        <v>1.33</v>
      </c>
      <c r="AW26" s="26">
        <v>0</v>
      </c>
      <c r="AX26" s="30">
        <v>75</v>
      </c>
      <c r="AY26" s="31">
        <v>75</v>
      </c>
      <c r="AZ26" s="5"/>
      <c r="BA26" s="32">
        <v>506780.71</v>
      </c>
      <c r="BB26" s="32">
        <v>178443.911971831</v>
      </c>
      <c r="BC26" s="33">
        <v>271321</v>
      </c>
      <c r="BD26" s="25">
        <v>0.66</v>
      </c>
      <c r="BE26" s="22">
        <v>263771</v>
      </c>
      <c r="BF26" s="22">
        <v>0</v>
      </c>
      <c r="BG26" s="22">
        <v>0</v>
      </c>
      <c r="BH26" s="33">
        <v>616441.31200000003</v>
      </c>
      <c r="BI26" s="22">
        <v>444882</v>
      </c>
      <c r="BJ26" s="5"/>
      <c r="BK26" s="32">
        <v>612499.22</v>
      </c>
      <c r="BL26" s="32">
        <v>215668.73943662</v>
      </c>
      <c r="BM26" s="33">
        <v>257000</v>
      </c>
      <c r="BN26" s="25">
        <v>0.84</v>
      </c>
      <c r="BO26" s="22">
        <v>117381</v>
      </c>
      <c r="BP26" s="22">
        <v>0</v>
      </c>
      <c r="BQ26" s="22">
        <v>0</v>
      </c>
      <c r="BR26" s="5"/>
      <c r="BS26" s="27">
        <v>56.2</v>
      </c>
      <c r="BT26" s="27">
        <v>19.7887323943662</v>
      </c>
      <c r="BU26" s="28">
        <v>29</v>
      </c>
      <c r="BV26" s="25">
        <v>0.68</v>
      </c>
      <c r="BW26" s="26">
        <v>27</v>
      </c>
      <c r="BX26" s="22">
        <v>0</v>
      </c>
      <c r="BY26" s="22">
        <v>0</v>
      </c>
    </row>
    <row r="27" spans="1:77" s="48" customFormat="1" ht="19.649999999999999" customHeight="1" x14ac:dyDescent="0.2">
      <c r="A27" s="49" t="s">
        <v>52</v>
      </c>
      <c r="B27" s="49" t="s">
        <v>53</v>
      </c>
      <c r="C27" s="49" t="s">
        <v>59</v>
      </c>
      <c r="D27" s="50">
        <v>1.69</v>
      </c>
      <c r="E27" s="4"/>
      <c r="F27" s="70">
        <f t="shared" si="0"/>
        <v>150</v>
      </c>
      <c r="G27" s="69">
        <v>0</v>
      </c>
      <c r="H27" s="51">
        <v>150</v>
      </c>
      <c r="I27" s="52">
        <v>2</v>
      </c>
      <c r="J27" s="51">
        <v>75</v>
      </c>
      <c r="K27" s="52">
        <v>1</v>
      </c>
      <c r="L27" s="4"/>
      <c r="M27" s="51">
        <v>-29205.45</v>
      </c>
      <c r="N27" s="51">
        <v>-17281.3313609467</v>
      </c>
      <c r="O27" s="53">
        <v>60375</v>
      </c>
      <c r="P27" s="54">
        <v>-0.28999999999999998</v>
      </c>
      <c r="Q27" s="51">
        <v>131240</v>
      </c>
      <c r="R27" s="51">
        <v>0</v>
      </c>
      <c r="S27" s="51">
        <v>0</v>
      </c>
      <c r="T27" s="4"/>
      <c r="U27" s="51">
        <v>-49754.52</v>
      </c>
      <c r="V27" s="51">
        <v>-29440.5443786982</v>
      </c>
      <c r="W27" s="53">
        <v>179688</v>
      </c>
      <c r="X27" s="54">
        <v>-0.16</v>
      </c>
      <c r="Y27" s="51">
        <v>353428</v>
      </c>
      <c r="Z27" s="51">
        <v>0</v>
      </c>
      <c r="AA27" s="51">
        <v>0</v>
      </c>
      <c r="AB27" s="4"/>
      <c r="AC27" s="55">
        <v>9</v>
      </c>
      <c r="AD27" s="56">
        <v>5.32544378698225</v>
      </c>
      <c r="AE27" s="57">
        <v>13</v>
      </c>
      <c r="AF27" s="54">
        <v>0.41</v>
      </c>
      <c r="AG27" s="55">
        <v>13</v>
      </c>
      <c r="AH27" s="51">
        <v>0</v>
      </c>
      <c r="AI27" s="51">
        <v>0</v>
      </c>
      <c r="AJ27" s="4"/>
      <c r="AK27" s="55">
        <v>23</v>
      </c>
      <c r="AL27" s="56">
        <v>13.609467455621299</v>
      </c>
      <c r="AM27" s="57">
        <v>16</v>
      </c>
      <c r="AN27" s="54">
        <v>0.85</v>
      </c>
      <c r="AO27" s="55">
        <v>5</v>
      </c>
      <c r="AP27" s="51">
        <v>0</v>
      </c>
      <c r="AQ27" s="51">
        <v>0</v>
      </c>
      <c r="AR27" s="4"/>
      <c r="AS27" s="55">
        <v>87</v>
      </c>
      <c r="AT27" s="56">
        <v>51.479289940828401</v>
      </c>
      <c r="AU27" s="57">
        <v>47</v>
      </c>
      <c r="AV27" s="58">
        <v>1.1000000000000001</v>
      </c>
      <c r="AW27" s="55">
        <v>0</v>
      </c>
      <c r="AX27" s="59">
        <v>75</v>
      </c>
      <c r="AY27" s="60">
        <v>75</v>
      </c>
      <c r="AZ27" s="4"/>
      <c r="BA27" s="61">
        <v>523345.55</v>
      </c>
      <c r="BB27" s="61">
        <v>309671.92307692301</v>
      </c>
      <c r="BC27" s="62">
        <v>317400</v>
      </c>
      <c r="BD27" s="54">
        <v>0.98</v>
      </c>
      <c r="BE27" s="51">
        <v>13061</v>
      </c>
      <c r="BF27" s="51">
        <v>0</v>
      </c>
      <c r="BG27" s="51">
        <v>0</v>
      </c>
      <c r="BH27" s="62">
        <v>429124.8</v>
      </c>
      <c r="BI27" s="51">
        <v>436648</v>
      </c>
      <c r="BJ27" s="4"/>
      <c r="BK27" s="61">
        <v>302475.39</v>
      </c>
      <c r="BL27" s="61">
        <v>178979.52071005901</v>
      </c>
      <c r="BM27" s="62">
        <v>257000</v>
      </c>
      <c r="BN27" s="54">
        <v>0.7</v>
      </c>
      <c r="BO27" s="51">
        <v>131855</v>
      </c>
      <c r="BP27" s="51">
        <v>0</v>
      </c>
      <c r="BQ27" s="51">
        <v>0</v>
      </c>
      <c r="BR27" s="4"/>
      <c r="BS27" s="56">
        <v>22.1</v>
      </c>
      <c r="BT27" s="56">
        <v>13.0769230769231</v>
      </c>
      <c r="BU27" s="57">
        <v>29</v>
      </c>
      <c r="BV27" s="54">
        <v>0.45</v>
      </c>
      <c r="BW27" s="55">
        <v>27</v>
      </c>
      <c r="BX27" s="51">
        <v>0</v>
      </c>
      <c r="BY27" s="51">
        <v>0</v>
      </c>
    </row>
    <row r="28" spans="1:77" s="1" customFormat="1" ht="19.649999999999999" customHeight="1" x14ac:dyDescent="0.25">
      <c r="A28" s="20" t="s">
        <v>52</v>
      </c>
      <c r="B28" s="20" t="s">
        <v>53</v>
      </c>
      <c r="C28" s="20" t="s">
        <v>60</v>
      </c>
      <c r="D28" s="21">
        <v>3.41</v>
      </c>
      <c r="E28" s="5"/>
      <c r="F28" s="65">
        <f t="shared" si="0"/>
        <v>182.00378396972826</v>
      </c>
      <c r="G28" s="69">
        <v>8.998108015135875E-2</v>
      </c>
      <c r="H28" s="22">
        <v>200</v>
      </c>
      <c r="I28" s="23">
        <v>3</v>
      </c>
      <c r="J28" s="22">
        <v>200</v>
      </c>
      <c r="K28" s="23">
        <v>3</v>
      </c>
      <c r="L28" s="5"/>
      <c r="M28" s="22">
        <v>524231.34</v>
      </c>
      <c r="N28" s="22">
        <v>153733.530791789</v>
      </c>
      <c r="O28" s="24">
        <v>54162</v>
      </c>
      <c r="P28" s="29">
        <v>2.84</v>
      </c>
      <c r="Q28" s="22">
        <v>0</v>
      </c>
      <c r="R28" s="30">
        <v>50</v>
      </c>
      <c r="S28" s="31">
        <v>50</v>
      </c>
      <c r="T28" s="5"/>
      <c r="U28" s="22">
        <v>-221853.09</v>
      </c>
      <c r="V28" s="22">
        <v>-65059.557184750702</v>
      </c>
      <c r="W28" s="24">
        <v>161196</v>
      </c>
      <c r="X28" s="25">
        <v>-0.4</v>
      </c>
      <c r="Y28" s="22">
        <v>771532</v>
      </c>
      <c r="Z28" s="22">
        <v>0</v>
      </c>
      <c r="AA28" s="22">
        <v>0</v>
      </c>
      <c r="AB28" s="5"/>
      <c r="AC28" s="26">
        <v>17</v>
      </c>
      <c r="AD28" s="27">
        <v>4.9853372434017604</v>
      </c>
      <c r="AE28" s="28">
        <v>13</v>
      </c>
      <c r="AF28" s="25">
        <v>0.38</v>
      </c>
      <c r="AG28" s="26">
        <v>28</v>
      </c>
      <c r="AH28" s="22">
        <v>0</v>
      </c>
      <c r="AI28" s="22">
        <v>0</v>
      </c>
      <c r="AJ28" s="5"/>
      <c r="AK28" s="26">
        <v>46</v>
      </c>
      <c r="AL28" s="27">
        <v>13.4897360703812</v>
      </c>
      <c r="AM28" s="28">
        <v>16</v>
      </c>
      <c r="AN28" s="25">
        <v>0.84</v>
      </c>
      <c r="AO28" s="26">
        <v>9</v>
      </c>
      <c r="AP28" s="22">
        <v>0</v>
      </c>
      <c r="AQ28" s="22">
        <v>0</v>
      </c>
      <c r="AR28" s="5"/>
      <c r="AS28" s="26">
        <v>175</v>
      </c>
      <c r="AT28" s="27">
        <v>51.3196480938416</v>
      </c>
      <c r="AU28" s="28">
        <v>47</v>
      </c>
      <c r="AV28" s="29">
        <v>1.0900000000000001</v>
      </c>
      <c r="AW28" s="26">
        <v>0</v>
      </c>
      <c r="AX28" s="30">
        <v>75</v>
      </c>
      <c r="AY28" s="31">
        <v>75</v>
      </c>
      <c r="AZ28" s="5"/>
      <c r="BA28" s="32">
        <v>1163683.3400000001</v>
      </c>
      <c r="BB28" s="32">
        <v>341256.11143694998</v>
      </c>
      <c r="BC28" s="33">
        <v>284736</v>
      </c>
      <c r="BD28" s="29">
        <v>1.2</v>
      </c>
      <c r="BE28" s="22">
        <v>0</v>
      </c>
      <c r="BF28" s="30">
        <v>75</v>
      </c>
      <c r="BG28" s="31">
        <v>75</v>
      </c>
      <c r="BH28" s="33">
        <v>776759.80799999996</v>
      </c>
      <c r="BI28" s="34">
        <v>1091407</v>
      </c>
      <c r="BJ28" s="5"/>
      <c r="BK28" s="32">
        <v>794938.16</v>
      </c>
      <c r="BL28" s="32">
        <v>233119.69501466301</v>
      </c>
      <c r="BM28" s="33">
        <v>257000</v>
      </c>
      <c r="BN28" s="25">
        <v>0.91</v>
      </c>
      <c r="BO28" s="22">
        <v>81432</v>
      </c>
      <c r="BP28" s="22">
        <v>0</v>
      </c>
      <c r="BQ28" s="22">
        <v>0</v>
      </c>
      <c r="BR28" s="5"/>
      <c r="BS28" s="27">
        <v>83.1</v>
      </c>
      <c r="BT28" s="27">
        <v>24.3695014662757</v>
      </c>
      <c r="BU28" s="28">
        <v>29</v>
      </c>
      <c r="BV28" s="25">
        <v>0.84</v>
      </c>
      <c r="BW28" s="26">
        <v>16</v>
      </c>
      <c r="BX28" s="22">
        <v>0</v>
      </c>
      <c r="BY28" s="22">
        <v>0</v>
      </c>
    </row>
    <row r="29" spans="1:77" s="1" customFormat="1" ht="19.649999999999999" customHeight="1" x14ac:dyDescent="0.25">
      <c r="A29" s="20" t="s">
        <v>52</v>
      </c>
      <c r="B29" s="20" t="s">
        <v>53</v>
      </c>
      <c r="C29" s="20" t="s">
        <v>61</v>
      </c>
      <c r="D29" s="21">
        <v>5.77</v>
      </c>
      <c r="E29" s="5"/>
      <c r="F29" s="65">
        <f t="shared" si="0"/>
        <v>200</v>
      </c>
      <c r="G29" s="69">
        <v>0</v>
      </c>
      <c r="H29" s="22">
        <v>200</v>
      </c>
      <c r="I29" s="23">
        <v>3</v>
      </c>
      <c r="J29" s="22">
        <v>200</v>
      </c>
      <c r="K29" s="23">
        <v>3</v>
      </c>
      <c r="L29" s="5"/>
      <c r="M29" s="22">
        <v>-17365.82</v>
      </c>
      <c r="N29" s="22">
        <v>-3009.6741767764302</v>
      </c>
      <c r="O29" s="24">
        <v>54115</v>
      </c>
      <c r="P29" s="25">
        <v>-0.06</v>
      </c>
      <c r="Q29" s="22">
        <v>329610</v>
      </c>
      <c r="R29" s="22">
        <v>0</v>
      </c>
      <c r="S29" s="22">
        <v>0</v>
      </c>
      <c r="T29" s="5"/>
      <c r="U29" s="22">
        <v>990262.4</v>
      </c>
      <c r="V29" s="22">
        <v>171622.599653379</v>
      </c>
      <c r="W29" s="24">
        <v>161057</v>
      </c>
      <c r="X29" s="29">
        <v>1.07</v>
      </c>
      <c r="Y29" s="22">
        <v>0</v>
      </c>
      <c r="Z29" s="30">
        <v>50</v>
      </c>
      <c r="AA29" s="31">
        <v>50</v>
      </c>
      <c r="AB29" s="5"/>
      <c r="AC29" s="26">
        <v>48</v>
      </c>
      <c r="AD29" s="27">
        <v>8.3188908145580598</v>
      </c>
      <c r="AE29" s="28">
        <v>13</v>
      </c>
      <c r="AF29" s="25">
        <v>0.64</v>
      </c>
      <c r="AG29" s="26">
        <v>28</v>
      </c>
      <c r="AH29" s="22">
        <v>0</v>
      </c>
      <c r="AI29" s="22">
        <v>0</v>
      </c>
      <c r="AJ29" s="5"/>
      <c r="AK29" s="26">
        <v>73</v>
      </c>
      <c r="AL29" s="27">
        <v>12.651646447140401</v>
      </c>
      <c r="AM29" s="28">
        <v>16</v>
      </c>
      <c r="AN29" s="25">
        <v>0.79</v>
      </c>
      <c r="AO29" s="26">
        <v>20</v>
      </c>
      <c r="AP29" s="22">
        <v>0</v>
      </c>
      <c r="AQ29" s="22">
        <v>0</v>
      </c>
      <c r="AR29" s="5"/>
      <c r="AS29" s="26">
        <v>449</v>
      </c>
      <c r="AT29" s="27">
        <v>77.816291161178498</v>
      </c>
      <c r="AU29" s="28">
        <v>47</v>
      </c>
      <c r="AV29" s="29">
        <v>1.66</v>
      </c>
      <c r="AW29" s="26">
        <v>0</v>
      </c>
      <c r="AX29" s="30">
        <v>75</v>
      </c>
      <c r="AY29" s="31">
        <v>75</v>
      </c>
      <c r="AZ29" s="5"/>
      <c r="BA29" s="32">
        <v>2571759.0099999998</v>
      </c>
      <c r="BB29" s="32">
        <v>445712.13344887301</v>
      </c>
      <c r="BC29" s="33">
        <v>284492</v>
      </c>
      <c r="BD29" s="29">
        <v>1.57</v>
      </c>
      <c r="BE29" s="22">
        <v>0</v>
      </c>
      <c r="BF29" s="30">
        <v>75</v>
      </c>
      <c r="BG29" s="31">
        <v>75</v>
      </c>
      <c r="BH29" s="33">
        <v>1313215.0719999999</v>
      </c>
      <c r="BI29" s="34">
        <v>2497804</v>
      </c>
      <c r="BJ29" s="5"/>
      <c r="BK29" s="32">
        <v>1186492.98</v>
      </c>
      <c r="BL29" s="32">
        <v>205631.36568457499</v>
      </c>
      <c r="BM29" s="33">
        <v>257000</v>
      </c>
      <c r="BN29" s="25">
        <v>0.8</v>
      </c>
      <c r="BO29" s="22">
        <v>296398</v>
      </c>
      <c r="BP29" s="22">
        <v>0</v>
      </c>
      <c r="BQ29" s="22">
        <v>0</v>
      </c>
      <c r="BR29" s="5"/>
      <c r="BS29" s="27">
        <v>117.4</v>
      </c>
      <c r="BT29" s="27">
        <v>20.346620450606601</v>
      </c>
      <c r="BU29" s="28">
        <v>29</v>
      </c>
      <c r="BV29" s="25">
        <v>0.7</v>
      </c>
      <c r="BW29" s="26">
        <v>50</v>
      </c>
      <c r="BX29" s="22">
        <v>0</v>
      </c>
      <c r="BY29" s="22">
        <v>0</v>
      </c>
    </row>
    <row r="30" spans="1:77" s="1" customFormat="1" ht="19.649999999999999" customHeight="1" x14ac:dyDescent="0.2">
      <c r="A30" s="20" t="s">
        <v>52</v>
      </c>
      <c r="B30" s="20" t="s">
        <v>53</v>
      </c>
      <c r="C30" s="20" t="s">
        <v>62</v>
      </c>
      <c r="D30" s="21">
        <v>1.99</v>
      </c>
      <c r="E30" s="5"/>
      <c r="F30" s="65">
        <f t="shared" si="0"/>
        <v>225</v>
      </c>
      <c r="G30" s="69">
        <v>0</v>
      </c>
      <c r="H30" s="22">
        <v>225</v>
      </c>
      <c r="I30" s="23">
        <v>4</v>
      </c>
      <c r="J30" s="22">
        <v>225</v>
      </c>
      <c r="K30" s="23">
        <v>4</v>
      </c>
      <c r="L30" s="5"/>
      <c r="M30" s="22">
        <v>240160.87</v>
      </c>
      <c r="N30" s="22">
        <v>120683.85427135701</v>
      </c>
      <c r="O30" s="24">
        <v>54372</v>
      </c>
      <c r="P30" s="29">
        <v>2.2200000000000002</v>
      </c>
      <c r="Q30" s="22">
        <v>0</v>
      </c>
      <c r="R30" s="30">
        <v>50</v>
      </c>
      <c r="S30" s="31">
        <v>50</v>
      </c>
      <c r="T30" s="5"/>
      <c r="U30" s="22">
        <v>839957.5</v>
      </c>
      <c r="V30" s="22">
        <v>422089.19597989903</v>
      </c>
      <c r="W30" s="24">
        <v>161822</v>
      </c>
      <c r="X30" s="29">
        <v>2.61</v>
      </c>
      <c r="Y30" s="22">
        <v>0</v>
      </c>
      <c r="Z30" s="30">
        <v>50</v>
      </c>
      <c r="AA30" s="31">
        <v>50</v>
      </c>
      <c r="AB30" s="5"/>
      <c r="AC30" s="26">
        <v>19</v>
      </c>
      <c r="AD30" s="27">
        <v>9.5477386934673394</v>
      </c>
      <c r="AE30" s="28">
        <v>13</v>
      </c>
      <c r="AF30" s="25">
        <v>0.73</v>
      </c>
      <c r="AG30" s="26">
        <v>7</v>
      </c>
      <c r="AH30" s="22">
        <v>0</v>
      </c>
      <c r="AI30" s="22">
        <v>0</v>
      </c>
      <c r="AJ30" s="5"/>
      <c r="AK30" s="26">
        <v>33</v>
      </c>
      <c r="AL30" s="27">
        <v>16.582914572864301</v>
      </c>
      <c r="AM30" s="28">
        <v>16</v>
      </c>
      <c r="AN30" s="29">
        <v>1.04</v>
      </c>
      <c r="AO30" s="26">
        <v>0</v>
      </c>
      <c r="AP30" s="30">
        <v>50</v>
      </c>
      <c r="AQ30" s="31">
        <v>50</v>
      </c>
      <c r="AR30" s="5"/>
      <c r="AS30" s="26">
        <v>138</v>
      </c>
      <c r="AT30" s="27">
        <v>69.346733668341699</v>
      </c>
      <c r="AU30" s="28">
        <v>47</v>
      </c>
      <c r="AV30" s="29">
        <v>1.48</v>
      </c>
      <c r="AW30" s="26">
        <v>0</v>
      </c>
      <c r="AX30" s="30">
        <v>75</v>
      </c>
      <c r="AY30" s="31">
        <v>75</v>
      </c>
      <c r="AZ30" s="5"/>
      <c r="BA30" s="32">
        <v>451072.39</v>
      </c>
      <c r="BB30" s="32">
        <v>226669.54271356799</v>
      </c>
      <c r="BC30" s="33">
        <v>285842</v>
      </c>
      <c r="BD30" s="25">
        <v>0.79</v>
      </c>
      <c r="BE30" s="22">
        <v>117754</v>
      </c>
      <c r="BF30" s="22">
        <v>0</v>
      </c>
      <c r="BG30" s="22">
        <v>0</v>
      </c>
      <c r="BH30" s="33">
        <v>455060.46399999998</v>
      </c>
      <c r="BI30" s="22">
        <v>401072</v>
      </c>
      <c r="BJ30" s="5"/>
      <c r="BK30" s="32">
        <v>307789.44</v>
      </c>
      <c r="BL30" s="32">
        <v>154668.060301508</v>
      </c>
      <c r="BM30" s="33">
        <v>257000</v>
      </c>
      <c r="BN30" s="25">
        <v>0.6</v>
      </c>
      <c r="BO30" s="22">
        <v>203641</v>
      </c>
      <c r="BP30" s="22">
        <v>0</v>
      </c>
      <c r="BQ30" s="22">
        <v>0</v>
      </c>
      <c r="BR30" s="5"/>
      <c r="BS30" s="27">
        <v>54.1</v>
      </c>
      <c r="BT30" s="27">
        <v>27.185929648241199</v>
      </c>
      <c r="BU30" s="28">
        <v>29</v>
      </c>
      <c r="BV30" s="25">
        <v>0.94</v>
      </c>
      <c r="BW30" s="26">
        <v>4</v>
      </c>
      <c r="BX30" s="22">
        <v>0</v>
      </c>
      <c r="BY30" s="22">
        <v>0</v>
      </c>
    </row>
    <row r="31" spans="1:77" s="1" customFormat="1" ht="19.649999999999999" customHeight="1" x14ac:dyDescent="0.25">
      <c r="A31" s="20" t="s">
        <v>52</v>
      </c>
      <c r="B31" s="20" t="s">
        <v>53</v>
      </c>
      <c r="C31" s="20" t="s">
        <v>63</v>
      </c>
      <c r="D31" s="21">
        <v>3.96</v>
      </c>
      <c r="E31" s="5"/>
      <c r="F31" s="65">
        <f t="shared" si="0"/>
        <v>250</v>
      </c>
      <c r="G31" s="69">
        <v>0</v>
      </c>
      <c r="H31" s="22">
        <v>250</v>
      </c>
      <c r="I31" s="23">
        <v>4</v>
      </c>
      <c r="J31" s="22">
        <v>250</v>
      </c>
      <c r="K31" s="23">
        <v>4</v>
      </c>
      <c r="L31" s="5"/>
      <c r="M31" s="22">
        <v>1327341.49</v>
      </c>
      <c r="N31" s="22">
        <v>335187.24494949501</v>
      </c>
      <c r="O31" s="24">
        <v>50297</v>
      </c>
      <c r="P31" s="29">
        <v>6.66</v>
      </c>
      <c r="Q31" s="22">
        <v>0</v>
      </c>
      <c r="R31" s="30">
        <v>50</v>
      </c>
      <c r="S31" s="31">
        <v>50</v>
      </c>
      <c r="T31" s="5"/>
      <c r="U31" s="22">
        <v>1498046.58</v>
      </c>
      <c r="V31" s="22">
        <v>378294.590909091</v>
      </c>
      <c r="W31" s="24">
        <v>149694</v>
      </c>
      <c r="X31" s="29">
        <v>2.5299999999999998</v>
      </c>
      <c r="Y31" s="22">
        <v>0</v>
      </c>
      <c r="Z31" s="30">
        <v>50</v>
      </c>
      <c r="AA31" s="31">
        <v>50</v>
      </c>
      <c r="AB31" s="5"/>
      <c r="AC31" s="26">
        <v>27</v>
      </c>
      <c r="AD31" s="27">
        <v>6.8181818181818201</v>
      </c>
      <c r="AE31" s="28">
        <v>13</v>
      </c>
      <c r="AF31" s="25">
        <v>0.52</v>
      </c>
      <c r="AG31" s="26">
        <v>25</v>
      </c>
      <c r="AH31" s="22">
        <v>0</v>
      </c>
      <c r="AI31" s="22">
        <v>0</v>
      </c>
      <c r="AJ31" s="5"/>
      <c r="AK31" s="26">
        <v>41</v>
      </c>
      <c r="AL31" s="27">
        <v>10.3535353535353</v>
      </c>
      <c r="AM31" s="28">
        <v>16</v>
      </c>
      <c r="AN31" s="25">
        <v>0.65</v>
      </c>
      <c r="AO31" s="26">
        <v>23</v>
      </c>
      <c r="AP31" s="22">
        <v>0</v>
      </c>
      <c r="AQ31" s="22">
        <v>0</v>
      </c>
      <c r="AR31" s="5"/>
      <c r="AS31" s="26">
        <v>205</v>
      </c>
      <c r="AT31" s="27">
        <v>51.767676767676797</v>
      </c>
      <c r="AU31" s="28">
        <v>47</v>
      </c>
      <c r="AV31" s="29">
        <v>1.1000000000000001</v>
      </c>
      <c r="AW31" s="26">
        <v>0</v>
      </c>
      <c r="AX31" s="30">
        <v>75</v>
      </c>
      <c r="AY31" s="31">
        <v>75</v>
      </c>
      <c r="AZ31" s="5"/>
      <c r="BA31" s="32">
        <v>2098913.19</v>
      </c>
      <c r="BB31" s="32">
        <v>530028.58333333302</v>
      </c>
      <c r="BC31" s="33">
        <v>264419</v>
      </c>
      <c r="BD31" s="29">
        <v>2</v>
      </c>
      <c r="BE31" s="22">
        <v>0</v>
      </c>
      <c r="BF31" s="30">
        <v>75</v>
      </c>
      <c r="BG31" s="31">
        <v>75</v>
      </c>
      <c r="BH31" s="33">
        <v>837679.39199999999</v>
      </c>
      <c r="BI31" s="34">
        <v>1724136</v>
      </c>
      <c r="BJ31" s="5"/>
      <c r="BK31" s="32">
        <v>727677.23</v>
      </c>
      <c r="BL31" s="32">
        <v>183756.876262626</v>
      </c>
      <c r="BM31" s="33">
        <v>257000</v>
      </c>
      <c r="BN31" s="25">
        <v>0.72</v>
      </c>
      <c r="BO31" s="22">
        <v>290043</v>
      </c>
      <c r="BP31" s="22">
        <v>0</v>
      </c>
      <c r="BQ31" s="22">
        <v>0</v>
      </c>
      <c r="BR31" s="5"/>
      <c r="BS31" s="27">
        <v>53.5</v>
      </c>
      <c r="BT31" s="27">
        <v>13.510101010101</v>
      </c>
      <c r="BU31" s="28">
        <v>29</v>
      </c>
      <c r="BV31" s="25">
        <v>0.47</v>
      </c>
      <c r="BW31" s="26">
        <v>62</v>
      </c>
      <c r="BX31" s="22">
        <v>0</v>
      </c>
      <c r="BY31" s="22">
        <v>0</v>
      </c>
    </row>
    <row r="32" spans="1:77" s="1" customFormat="1" ht="19.649999999999999" customHeight="1" x14ac:dyDescent="0.25">
      <c r="A32" s="20" t="s">
        <v>52</v>
      </c>
      <c r="B32" s="20" t="s">
        <v>53</v>
      </c>
      <c r="C32" s="20" t="s">
        <v>64</v>
      </c>
      <c r="D32" s="21">
        <v>4.78</v>
      </c>
      <c r="E32" s="5"/>
      <c r="F32" s="65">
        <f t="shared" si="0"/>
        <v>400</v>
      </c>
      <c r="G32" s="69">
        <v>0</v>
      </c>
      <c r="H32" s="22">
        <v>400</v>
      </c>
      <c r="I32" s="23">
        <v>6</v>
      </c>
      <c r="J32" s="22">
        <v>400</v>
      </c>
      <c r="K32" s="23">
        <v>6</v>
      </c>
      <c r="L32" s="5"/>
      <c r="M32" s="22">
        <v>-150926.34</v>
      </c>
      <c r="N32" s="22">
        <v>-31574.548117154802</v>
      </c>
      <c r="O32" s="24">
        <v>60375</v>
      </c>
      <c r="P32" s="25">
        <v>-0.52</v>
      </c>
      <c r="Q32" s="22">
        <v>439519</v>
      </c>
      <c r="R32" s="22">
        <v>0</v>
      </c>
      <c r="S32" s="22">
        <v>0</v>
      </c>
      <c r="T32" s="5"/>
      <c r="U32" s="22">
        <v>1697593.98</v>
      </c>
      <c r="V32" s="22">
        <v>355145.184100418</v>
      </c>
      <c r="W32" s="24">
        <v>179688</v>
      </c>
      <c r="X32" s="29">
        <v>1.98</v>
      </c>
      <c r="Y32" s="22">
        <v>0</v>
      </c>
      <c r="Z32" s="30">
        <v>50</v>
      </c>
      <c r="AA32" s="31">
        <v>50</v>
      </c>
      <c r="AB32" s="5"/>
      <c r="AC32" s="26">
        <v>64</v>
      </c>
      <c r="AD32" s="27">
        <v>13.3891213389121</v>
      </c>
      <c r="AE32" s="28">
        <v>13</v>
      </c>
      <c r="AF32" s="29">
        <v>1.03</v>
      </c>
      <c r="AG32" s="26">
        <v>0</v>
      </c>
      <c r="AH32" s="30">
        <v>100</v>
      </c>
      <c r="AI32" s="31">
        <v>100</v>
      </c>
      <c r="AJ32" s="5"/>
      <c r="AK32" s="26">
        <v>80</v>
      </c>
      <c r="AL32" s="27">
        <v>16.736401673640199</v>
      </c>
      <c r="AM32" s="28">
        <v>16</v>
      </c>
      <c r="AN32" s="29">
        <v>1.05</v>
      </c>
      <c r="AO32" s="26">
        <v>0</v>
      </c>
      <c r="AP32" s="30">
        <v>50</v>
      </c>
      <c r="AQ32" s="31">
        <v>50</v>
      </c>
      <c r="AR32" s="5"/>
      <c r="AS32" s="26">
        <v>316</v>
      </c>
      <c r="AT32" s="27">
        <v>66.108786610878695</v>
      </c>
      <c r="AU32" s="28">
        <v>47</v>
      </c>
      <c r="AV32" s="29">
        <v>1.41</v>
      </c>
      <c r="AW32" s="26">
        <v>0</v>
      </c>
      <c r="AX32" s="30">
        <v>75</v>
      </c>
      <c r="AY32" s="31">
        <v>75</v>
      </c>
      <c r="AZ32" s="5"/>
      <c r="BA32" s="32">
        <v>1963684.98</v>
      </c>
      <c r="BB32" s="32">
        <v>410812.75732217601</v>
      </c>
      <c r="BC32" s="33">
        <v>317400</v>
      </c>
      <c r="BD32" s="29">
        <v>1.29</v>
      </c>
      <c r="BE32" s="22">
        <v>0</v>
      </c>
      <c r="BF32" s="30">
        <v>75</v>
      </c>
      <c r="BG32" s="31">
        <v>75</v>
      </c>
      <c r="BH32" s="33">
        <v>1213737.6000000001</v>
      </c>
      <c r="BI32" s="34">
        <v>1718033</v>
      </c>
      <c r="BJ32" s="5"/>
      <c r="BK32" s="32">
        <v>1260207.51</v>
      </c>
      <c r="BL32" s="32">
        <v>263641.73849372403</v>
      </c>
      <c r="BM32" s="33">
        <v>257000</v>
      </c>
      <c r="BN32" s="29">
        <v>1.03</v>
      </c>
      <c r="BO32" s="22">
        <v>0</v>
      </c>
      <c r="BP32" s="30">
        <v>50</v>
      </c>
      <c r="BQ32" s="31">
        <v>50</v>
      </c>
      <c r="BR32" s="5"/>
      <c r="BS32" s="27">
        <v>111.4</v>
      </c>
      <c r="BT32" s="27">
        <v>23.305439330543901</v>
      </c>
      <c r="BU32" s="28">
        <v>29</v>
      </c>
      <c r="BV32" s="25">
        <v>0.8</v>
      </c>
      <c r="BW32" s="26">
        <v>28</v>
      </c>
      <c r="BX32" s="22">
        <v>0</v>
      </c>
      <c r="BY32" s="22">
        <v>0</v>
      </c>
    </row>
    <row r="33" spans="1:77" s="1" customFormat="1" ht="19.649999999999999" customHeight="1" x14ac:dyDescent="0.2">
      <c r="A33" s="20" t="s">
        <v>52</v>
      </c>
      <c r="B33" s="20" t="s">
        <v>53</v>
      </c>
      <c r="C33" s="20" t="s">
        <v>65</v>
      </c>
      <c r="D33" s="21">
        <v>2.8</v>
      </c>
      <c r="E33" s="5"/>
      <c r="F33" s="65">
        <f t="shared" si="0"/>
        <v>125</v>
      </c>
      <c r="G33" s="69">
        <v>0</v>
      </c>
      <c r="H33" s="22">
        <v>125</v>
      </c>
      <c r="I33" s="23">
        <v>2</v>
      </c>
      <c r="J33" s="22">
        <v>125</v>
      </c>
      <c r="K33" s="23">
        <v>2</v>
      </c>
      <c r="L33" s="5"/>
      <c r="M33" s="22">
        <v>-12492.12</v>
      </c>
      <c r="N33" s="22">
        <v>-4461.4714285714299</v>
      </c>
      <c r="O33" s="24">
        <v>60375</v>
      </c>
      <c r="P33" s="25">
        <v>-7.0000000000000007E-2</v>
      </c>
      <c r="Q33" s="22">
        <v>181543</v>
      </c>
      <c r="R33" s="22">
        <v>0</v>
      </c>
      <c r="S33" s="22">
        <v>0</v>
      </c>
      <c r="T33" s="5"/>
      <c r="U33" s="22">
        <v>2040721.12</v>
      </c>
      <c r="V33" s="22">
        <v>728828.97142857104</v>
      </c>
      <c r="W33" s="24">
        <v>179688</v>
      </c>
      <c r="X33" s="29">
        <v>4.0599999999999996</v>
      </c>
      <c r="Y33" s="22">
        <v>0</v>
      </c>
      <c r="Z33" s="30">
        <v>50</v>
      </c>
      <c r="AA33" s="31">
        <v>50</v>
      </c>
      <c r="AB33" s="5"/>
      <c r="AC33" s="26">
        <v>16</v>
      </c>
      <c r="AD33" s="27">
        <v>5.71428571428571</v>
      </c>
      <c r="AE33" s="28">
        <v>13</v>
      </c>
      <c r="AF33" s="25">
        <v>0.44</v>
      </c>
      <c r="AG33" s="26">
        <v>21</v>
      </c>
      <c r="AH33" s="22">
        <v>0</v>
      </c>
      <c r="AI33" s="22">
        <v>0</v>
      </c>
      <c r="AJ33" s="5"/>
      <c r="AK33" s="26">
        <v>32</v>
      </c>
      <c r="AL33" s="27">
        <v>11.4285714285714</v>
      </c>
      <c r="AM33" s="28">
        <v>16</v>
      </c>
      <c r="AN33" s="25">
        <v>0.71</v>
      </c>
      <c r="AO33" s="26">
        <v>13</v>
      </c>
      <c r="AP33" s="22">
        <v>0</v>
      </c>
      <c r="AQ33" s="22">
        <v>0</v>
      </c>
      <c r="AR33" s="5"/>
      <c r="AS33" s="26">
        <v>147</v>
      </c>
      <c r="AT33" s="27">
        <v>52.5</v>
      </c>
      <c r="AU33" s="28">
        <v>47</v>
      </c>
      <c r="AV33" s="29">
        <v>1.1200000000000001</v>
      </c>
      <c r="AW33" s="26">
        <v>0</v>
      </c>
      <c r="AX33" s="30">
        <v>75</v>
      </c>
      <c r="AY33" s="31">
        <v>75</v>
      </c>
      <c r="AZ33" s="5"/>
      <c r="BA33" s="32">
        <v>603978.37</v>
      </c>
      <c r="BB33" s="32">
        <v>215706.560714286</v>
      </c>
      <c r="BC33" s="33">
        <v>317400</v>
      </c>
      <c r="BD33" s="25">
        <v>0.68</v>
      </c>
      <c r="BE33" s="22">
        <v>284742</v>
      </c>
      <c r="BF33" s="22">
        <v>0</v>
      </c>
      <c r="BG33" s="22">
        <v>0</v>
      </c>
      <c r="BH33" s="33">
        <v>710976</v>
      </c>
      <c r="BI33" s="22">
        <v>573924</v>
      </c>
      <c r="BJ33" s="5"/>
      <c r="BK33" s="32">
        <v>630772.78</v>
      </c>
      <c r="BL33" s="32">
        <v>225275.99285714299</v>
      </c>
      <c r="BM33" s="33">
        <v>257000</v>
      </c>
      <c r="BN33" s="25">
        <v>0.88</v>
      </c>
      <c r="BO33" s="22">
        <v>88828</v>
      </c>
      <c r="BP33" s="22">
        <v>0</v>
      </c>
      <c r="BQ33" s="22">
        <v>0</v>
      </c>
      <c r="BR33" s="5"/>
      <c r="BS33" s="27">
        <v>31.9</v>
      </c>
      <c r="BT33" s="27">
        <v>11.3928571428571</v>
      </c>
      <c r="BU33" s="28">
        <v>29</v>
      </c>
      <c r="BV33" s="25">
        <v>0.39</v>
      </c>
      <c r="BW33" s="26">
        <v>50</v>
      </c>
      <c r="BX33" s="22">
        <v>0</v>
      </c>
      <c r="BY33" s="22">
        <v>0</v>
      </c>
    </row>
    <row r="34" spans="1:77" s="1" customFormat="1" ht="19.649999999999999" customHeight="1" x14ac:dyDescent="0.2">
      <c r="A34" s="20" t="s">
        <v>52</v>
      </c>
      <c r="B34" s="20" t="s">
        <v>53</v>
      </c>
      <c r="C34" s="20" t="s">
        <v>66</v>
      </c>
      <c r="D34" s="21">
        <v>9.11</v>
      </c>
      <c r="E34" s="5"/>
      <c r="F34" s="65">
        <f t="shared" si="0"/>
        <v>75</v>
      </c>
      <c r="G34" s="69">
        <v>0</v>
      </c>
      <c r="H34" s="22">
        <v>75</v>
      </c>
      <c r="I34" s="23">
        <v>1</v>
      </c>
      <c r="J34" s="22">
        <v>75</v>
      </c>
      <c r="K34" s="23">
        <v>1</v>
      </c>
      <c r="L34" s="5"/>
      <c r="M34" s="22">
        <v>-132525.26999999999</v>
      </c>
      <c r="N34" s="22">
        <v>-14547.230515916601</v>
      </c>
      <c r="O34" s="24">
        <v>60375</v>
      </c>
      <c r="P34" s="25">
        <v>-0.24</v>
      </c>
      <c r="Q34" s="22">
        <v>682542</v>
      </c>
      <c r="R34" s="22">
        <v>0</v>
      </c>
      <c r="S34" s="22">
        <v>0</v>
      </c>
      <c r="T34" s="5"/>
      <c r="U34" s="22">
        <v>314663.13</v>
      </c>
      <c r="V34" s="22">
        <v>34540.409440175601</v>
      </c>
      <c r="W34" s="24">
        <v>179688</v>
      </c>
      <c r="X34" s="25">
        <v>0.19</v>
      </c>
      <c r="Y34" s="22">
        <v>1322295</v>
      </c>
      <c r="Z34" s="22">
        <v>0</v>
      </c>
      <c r="AA34" s="22">
        <v>0</v>
      </c>
      <c r="AB34" s="5"/>
      <c r="AC34" s="26">
        <v>65</v>
      </c>
      <c r="AD34" s="27">
        <v>7.13501646542261</v>
      </c>
      <c r="AE34" s="28">
        <v>13</v>
      </c>
      <c r="AF34" s="25">
        <v>0.55000000000000004</v>
      </c>
      <c r="AG34" s="26">
        <v>54</v>
      </c>
      <c r="AH34" s="22">
        <v>0</v>
      </c>
      <c r="AI34" s="22">
        <v>0</v>
      </c>
      <c r="AJ34" s="5"/>
      <c r="AK34" s="26">
        <v>95</v>
      </c>
      <c r="AL34" s="27">
        <v>10.428100987925299</v>
      </c>
      <c r="AM34" s="28">
        <v>16</v>
      </c>
      <c r="AN34" s="25">
        <v>0.65</v>
      </c>
      <c r="AO34" s="26">
        <v>51</v>
      </c>
      <c r="AP34" s="22">
        <v>0</v>
      </c>
      <c r="AQ34" s="22">
        <v>0</v>
      </c>
      <c r="AR34" s="5"/>
      <c r="AS34" s="26">
        <v>454</v>
      </c>
      <c r="AT34" s="27">
        <v>49.835345773874899</v>
      </c>
      <c r="AU34" s="28">
        <v>47</v>
      </c>
      <c r="AV34" s="29">
        <v>1.06</v>
      </c>
      <c r="AW34" s="26">
        <v>0</v>
      </c>
      <c r="AX34" s="30">
        <v>75</v>
      </c>
      <c r="AY34" s="31">
        <v>75</v>
      </c>
      <c r="AZ34" s="5"/>
      <c r="BA34" s="32">
        <v>2058453.3</v>
      </c>
      <c r="BB34" s="32">
        <v>225955.356750823</v>
      </c>
      <c r="BC34" s="33">
        <v>317400</v>
      </c>
      <c r="BD34" s="25">
        <v>0.71</v>
      </c>
      <c r="BE34" s="22">
        <v>833061</v>
      </c>
      <c r="BF34" s="22">
        <v>0</v>
      </c>
      <c r="BG34" s="22">
        <v>0</v>
      </c>
      <c r="BH34" s="33">
        <v>2313211.2000000002</v>
      </c>
      <c r="BI34" s="22">
        <v>1953390</v>
      </c>
      <c r="BJ34" s="5"/>
      <c r="BK34" s="32">
        <v>1427754.1</v>
      </c>
      <c r="BL34" s="32">
        <v>156723.83095499501</v>
      </c>
      <c r="BM34" s="33">
        <v>257000</v>
      </c>
      <c r="BN34" s="25">
        <v>0.61</v>
      </c>
      <c r="BO34" s="22">
        <v>913516</v>
      </c>
      <c r="BP34" s="22">
        <v>0</v>
      </c>
      <c r="BQ34" s="22">
        <v>0</v>
      </c>
      <c r="BR34" s="5"/>
      <c r="BS34" s="27">
        <v>186.8</v>
      </c>
      <c r="BT34" s="27">
        <v>20.504939626783699</v>
      </c>
      <c r="BU34" s="28">
        <v>29</v>
      </c>
      <c r="BV34" s="25">
        <v>0.71</v>
      </c>
      <c r="BW34" s="26">
        <v>78</v>
      </c>
      <c r="BX34" s="22">
        <v>0</v>
      </c>
      <c r="BY34" s="22">
        <v>0</v>
      </c>
    </row>
    <row r="35" spans="1:77" s="1" customFormat="1" ht="19.649999999999999" customHeight="1" x14ac:dyDescent="0.2">
      <c r="A35" s="20" t="s">
        <v>52</v>
      </c>
      <c r="B35" s="20" t="s">
        <v>67</v>
      </c>
      <c r="C35" s="20" t="s">
        <v>68</v>
      </c>
      <c r="D35" s="21">
        <v>2.87</v>
      </c>
      <c r="E35" s="5"/>
      <c r="F35" s="65">
        <f t="shared" si="0"/>
        <v>175</v>
      </c>
      <c r="G35" s="69">
        <v>0</v>
      </c>
      <c r="H35" s="22">
        <v>175</v>
      </c>
      <c r="I35" s="23">
        <v>3</v>
      </c>
      <c r="J35" s="22">
        <v>175</v>
      </c>
      <c r="K35" s="23">
        <v>3</v>
      </c>
      <c r="L35" s="5"/>
      <c r="M35" s="22">
        <v>303142.99</v>
      </c>
      <c r="N35" s="22">
        <v>105624.735191638</v>
      </c>
      <c r="O35" s="24">
        <v>60375</v>
      </c>
      <c r="P35" s="29">
        <v>1.75</v>
      </c>
      <c r="Q35" s="22">
        <v>0</v>
      </c>
      <c r="R35" s="30">
        <v>50</v>
      </c>
      <c r="S35" s="31">
        <v>50</v>
      </c>
      <c r="T35" s="5"/>
      <c r="U35" s="22">
        <v>1002565.08</v>
      </c>
      <c r="V35" s="22">
        <v>349325.81184669002</v>
      </c>
      <c r="W35" s="24">
        <v>179688</v>
      </c>
      <c r="X35" s="29">
        <v>1.94</v>
      </c>
      <c r="Y35" s="22">
        <v>0</v>
      </c>
      <c r="Z35" s="30">
        <v>50</v>
      </c>
      <c r="AA35" s="31">
        <v>50</v>
      </c>
      <c r="AB35" s="5"/>
      <c r="AC35" s="26">
        <v>26</v>
      </c>
      <c r="AD35" s="27">
        <v>9.0592334494773503</v>
      </c>
      <c r="AE35" s="28">
        <v>13</v>
      </c>
      <c r="AF35" s="25">
        <v>0.7</v>
      </c>
      <c r="AG35" s="26">
        <v>12</v>
      </c>
      <c r="AH35" s="22">
        <v>0</v>
      </c>
      <c r="AI35" s="22">
        <v>0</v>
      </c>
      <c r="AJ35" s="5"/>
      <c r="AK35" s="26">
        <v>24</v>
      </c>
      <c r="AL35" s="27">
        <v>8.3623693379790893</v>
      </c>
      <c r="AM35" s="28">
        <v>16</v>
      </c>
      <c r="AN35" s="25">
        <v>0.52</v>
      </c>
      <c r="AO35" s="26">
        <v>22</v>
      </c>
      <c r="AP35" s="22">
        <v>0</v>
      </c>
      <c r="AQ35" s="22">
        <v>0</v>
      </c>
      <c r="AR35" s="5"/>
      <c r="AS35" s="26">
        <v>156</v>
      </c>
      <c r="AT35" s="27">
        <v>54.355400696864102</v>
      </c>
      <c r="AU35" s="28">
        <v>47</v>
      </c>
      <c r="AV35" s="29">
        <v>1.1599999999999999</v>
      </c>
      <c r="AW35" s="26">
        <v>0</v>
      </c>
      <c r="AX35" s="30">
        <v>75</v>
      </c>
      <c r="AY35" s="31">
        <v>75</v>
      </c>
      <c r="AZ35" s="5"/>
      <c r="BA35" s="32">
        <v>599527.93999999994</v>
      </c>
      <c r="BB35" s="32">
        <v>208894.75261324001</v>
      </c>
      <c r="BC35" s="33">
        <v>317400</v>
      </c>
      <c r="BD35" s="25">
        <v>0.66</v>
      </c>
      <c r="BE35" s="22">
        <v>311411</v>
      </c>
      <c r="BF35" s="22">
        <v>0</v>
      </c>
      <c r="BG35" s="22">
        <v>0</v>
      </c>
      <c r="BH35" s="33">
        <v>728750.4</v>
      </c>
      <c r="BI35" s="22">
        <v>539318</v>
      </c>
      <c r="BJ35" s="5"/>
      <c r="BK35" s="32">
        <v>285870.59000000003</v>
      </c>
      <c r="BL35" s="32">
        <v>99606.477351916401</v>
      </c>
      <c r="BM35" s="33">
        <v>257000</v>
      </c>
      <c r="BN35" s="25">
        <v>0.39</v>
      </c>
      <c r="BO35" s="22">
        <v>451720</v>
      </c>
      <c r="BP35" s="22">
        <v>0</v>
      </c>
      <c r="BQ35" s="22">
        <v>0</v>
      </c>
      <c r="BR35" s="5"/>
      <c r="BS35" s="27">
        <v>38.6</v>
      </c>
      <c r="BT35" s="27">
        <v>13.4494773519164</v>
      </c>
      <c r="BU35" s="28">
        <v>29</v>
      </c>
      <c r="BV35" s="25">
        <v>0.46</v>
      </c>
      <c r="BW35" s="26">
        <v>45</v>
      </c>
      <c r="BX35" s="22">
        <v>0</v>
      </c>
      <c r="BY35" s="22">
        <v>0</v>
      </c>
    </row>
    <row r="36" spans="1:77" s="1" customFormat="1" ht="19.649999999999999" customHeight="1" x14ac:dyDescent="0.2">
      <c r="A36" s="20" t="s">
        <v>52</v>
      </c>
      <c r="B36" s="20" t="s">
        <v>67</v>
      </c>
      <c r="C36" s="20" t="s">
        <v>69</v>
      </c>
      <c r="D36" s="21">
        <v>3.05</v>
      </c>
      <c r="E36" s="5"/>
      <c r="F36" s="65">
        <f t="shared" si="0"/>
        <v>125</v>
      </c>
      <c r="G36" s="69">
        <v>0</v>
      </c>
      <c r="H36" s="22">
        <v>125</v>
      </c>
      <c r="I36" s="23">
        <v>2</v>
      </c>
      <c r="J36" s="22">
        <v>125</v>
      </c>
      <c r="K36" s="23">
        <v>2</v>
      </c>
      <c r="L36" s="5"/>
      <c r="M36" s="22">
        <v>-261879.03</v>
      </c>
      <c r="N36" s="22">
        <v>-85861.977049180306</v>
      </c>
      <c r="O36" s="24">
        <v>59175</v>
      </c>
      <c r="P36" s="25">
        <v>-1.45</v>
      </c>
      <c r="Q36" s="22">
        <v>442363</v>
      </c>
      <c r="R36" s="22">
        <v>0</v>
      </c>
      <c r="S36" s="22">
        <v>0</v>
      </c>
      <c r="T36" s="5"/>
      <c r="U36" s="22">
        <v>663191.18999999994</v>
      </c>
      <c r="V36" s="22">
        <v>217439.73442622999</v>
      </c>
      <c r="W36" s="24">
        <v>176116</v>
      </c>
      <c r="X36" s="29">
        <v>1.23</v>
      </c>
      <c r="Y36" s="22">
        <v>0</v>
      </c>
      <c r="Z36" s="30">
        <v>50</v>
      </c>
      <c r="AA36" s="31">
        <v>50</v>
      </c>
      <c r="AB36" s="5"/>
      <c r="AC36" s="26">
        <v>21</v>
      </c>
      <c r="AD36" s="27">
        <v>6.8852459016393404</v>
      </c>
      <c r="AE36" s="28">
        <v>13</v>
      </c>
      <c r="AF36" s="25">
        <v>0.53</v>
      </c>
      <c r="AG36" s="26">
        <v>19</v>
      </c>
      <c r="AH36" s="22">
        <v>0</v>
      </c>
      <c r="AI36" s="22">
        <v>0</v>
      </c>
      <c r="AJ36" s="5"/>
      <c r="AK36" s="26">
        <v>46</v>
      </c>
      <c r="AL36" s="27">
        <v>15.0819672131147</v>
      </c>
      <c r="AM36" s="28">
        <v>16</v>
      </c>
      <c r="AN36" s="25">
        <v>0.94</v>
      </c>
      <c r="AO36" s="26">
        <v>3</v>
      </c>
      <c r="AP36" s="22">
        <v>0</v>
      </c>
      <c r="AQ36" s="22">
        <v>0</v>
      </c>
      <c r="AR36" s="5"/>
      <c r="AS36" s="26">
        <v>197</v>
      </c>
      <c r="AT36" s="27">
        <v>64.590163934426201</v>
      </c>
      <c r="AU36" s="28">
        <v>47</v>
      </c>
      <c r="AV36" s="29">
        <v>1.37</v>
      </c>
      <c r="AW36" s="26">
        <v>0</v>
      </c>
      <c r="AX36" s="30">
        <v>75</v>
      </c>
      <c r="AY36" s="31">
        <v>75</v>
      </c>
      <c r="AZ36" s="5"/>
      <c r="BA36" s="32">
        <v>832417.35</v>
      </c>
      <c r="BB36" s="32">
        <v>272923.72131147498</v>
      </c>
      <c r="BC36" s="33">
        <v>311091</v>
      </c>
      <c r="BD36" s="25">
        <v>0.88</v>
      </c>
      <c r="BE36" s="22">
        <v>116411</v>
      </c>
      <c r="BF36" s="22">
        <v>0</v>
      </c>
      <c r="BG36" s="22">
        <v>0</v>
      </c>
      <c r="BH36" s="33">
        <v>759062.04</v>
      </c>
      <c r="BI36" s="22">
        <v>577710</v>
      </c>
      <c r="BJ36" s="5"/>
      <c r="BK36" s="32">
        <v>337508.83</v>
      </c>
      <c r="BL36" s="32">
        <v>110658.63278688501</v>
      </c>
      <c r="BM36" s="33">
        <v>257000</v>
      </c>
      <c r="BN36" s="25">
        <v>0.43</v>
      </c>
      <c r="BO36" s="22">
        <v>446342</v>
      </c>
      <c r="BP36" s="22">
        <v>0</v>
      </c>
      <c r="BQ36" s="22">
        <v>0</v>
      </c>
      <c r="BR36" s="5"/>
      <c r="BS36" s="27">
        <v>84.9</v>
      </c>
      <c r="BT36" s="27">
        <v>27.836065573770501</v>
      </c>
      <c r="BU36" s="28">
        <v>29</v>
      </c>
      <c r="BV36" s="25">
        <v>0.96</v>
      </c>
      <c r="BW36" s="26">
        <v>4</v>
      </c>
      <c r="BX36" s="22">
        <v>0</v>
      </c>
      <c r="BY36" s="22">
        <v>0</v>
      </c>
    </row>
    <row r="37" spans="1:77" s="1" customFormat="1" ht="19.649999999999999" customHeight="1" x14ac:dyDescent="0.25">
      <c r="A37" s="20" t="s">
        <v>52</v>
      </c>
      <c r="B37" s="20" t="s">
        <v>67</v>
      </c>
      <c r="C37" s="20" t="s">
        <v>70</v>
      </c>
      <c r="D37" s="21">
        <v>2.65</v>
      </c>
      <c r="E37" s="5"/>
      <c r="F37" s="65">
        <f t="shared" si="0"/>
        <v>150</v>
      </c>
      <c r="G37" s="69">
        <v>0</v>
      </c>
      <c r="H37" s="22">
        <v>150</v>
      </c>
      <c r="I37" s="23">
        <v>2</v>
      </c>
      <c r="J37" s="22">
        <v>150</v>
      </c>
      <c r="K37" s="23">
        <v>2</v>
      </c>
      <c r="L37" s="5"/>
      <c r="M37" s="22">
        <v>-45425.21</v>
      </c>
      <c r="N37" s="22">
        <v>-17141.588679245298</v>
      </c>
      <c r="O37" s="24">
        <v>60375</v>
      </c>
      <c r="P37" s="25">
        <v>-0.28000000000000003</v>
      </c>
      <c r="Q37" s="22">
        <v>205419</v>
      </c>
      <c r="R37" s="22">
        <v>0</v>
      </c>
      <c r="S37" s="22">
        <v>0</v>
      </c>
      <c r="T37" s="5"/>
      <c r="U37" s="22">
        <v>-218567.98</v>
      </c>
      <c r="V37" s="22">
        <v>-82478.483018867904</v>
      </c>
      <c r="W37" s="24">
        <v>179688</v>
      </c>
      <c r="X37" s="25">
        <v>-0.46</v>
      </c>
      <c r="Y37" s="22">
        <v>694742</v>
      </c>
      <c r="Z37" s="22">
        <v>0</v>
      </c>
      <c r="AA37" s="22">
        <v>0</v>
      </c>
      <c r="AB37" s="5"/>
      <c r="AC37" s="26">
        <v>11</v>
      </c>
      <c r="AD37" s="27">
        <v>4.1509433962264204</v>
      </c>
      <c r="AE37" s="28">
        <v>13</v>
      </c>
      <c r="AF37" s="25">
        <v>0.32</v>
      </c>
      <c r="AG37" s="26">
        <v>24</v>
      </c>
      <c r="AH37" s="22">
        <v>0</v>
      </c>
      <c r="AI37" s="22">
        <v>0</v>
      </c>
      <c r="AJ37" s="5"/>
      <c r="AK37" s="26">
        <v>19</v>
      </c>
      <c r="AL37" s="27">
        <v>7.1698113207547198</v>
      </c>
      <c r="AM37" s="28">
        <v>16</v>
      </c>
      <c r="AN37" s="25">
        <v>0.45</v>
      </c>
      <c r="AO37" s="26">
        <v>24</v>
      </c>
      <c r="AP37" s="22">
        <v>0</v>
      </c>
      <c r="AQ37" s="22">
        <v>0</v>
      </c>
      <c r="AR37" s="5"/>
      <c r="AS37" s="26">
        <v>151</v>
      </c>
      <c r="AT37" s="27">
        <v>56.981132075471699</v>
      </c>
      <c r="AU37" s="28">
        <v>47</v>
      </c>
      <c r="AV37" s="29">
        <v>1.21</v>
      </c>
      <c r="AW37" s="26">
        <v>0</v>
      </c>
      <c r="AX37" s="30">
        <v>75</v>
      </c>
      <c r="AY37" s="31">
        <v>75</v>
      </c>
      <c r="AZ37" s="5"/>
      <c r="BA37" s="32">
        <v>1589448.38</v>
      </c>
      <c r="BB37" s="32">
        <v>599791.84150943405</v>
      </c>
      <c r="BC37" s="33">
        <v>317400</v>
      </c>
      <c r="BD37" s="29">
        <v>1.89</v>
      </c>
      <c r="BE37" s="22">
        <v>0</v>
      </c>
      <c r="BF37" s="30">
        <v>75</v>
      </c>
      <c r="BG37" s="31">
        <v>75</v>
      </c>
      <c r="BH37" s="33">
        <v>672888</v>
      </c>
      <c r="BI37" s="34">
        <v>1272488</v>
      </c>
      <c r="BJ37" s="5"/>
      <c r="BK37" s="32">
        <v>470822.29</v>
      </c>
      <c r="BL37" s="32">
        <v>177668.78867924499</v>
      </c>
      <c r="BM37" s="33">
        <v>257000</v>
      </c>
      <c r="BN37" s="25">
        <v>0.69</v>
      </c>
      <c r="BO37" s="22">
        <v>210228</v>
      </c>
      <c r="BP37" s="22">
        <v>0</v>
      </c>
      <c r="BQ37" s="22">
        <v>0</v>
      </c>
      <c r="BR37" s="5"/>
      <c r="BS37" s="27">
        <v>47.1</v>
      </c>
      <c r="BT37" s="27">
        <v>17.7735849056604</v>
      </c>
      <c r="BU37" s="28">
        <v>29</v>
      </c>
      <c r="BV37" s="25">
        <v>0.61</v>
      </c>
      <c r="BW37" s="26">
        <v>30</v>
      </c>
      <c r="BX37" s="22">
        <v>0</v>
      </c>
      <c r="BY37" s="22">
        <v>0</v>
      </c>
    </row>
    <row r="38" spans="1:77" s="1" customFormat="1" ht="19.649999999999999" customHeight="1" x14ac:dyDescent="0.25">
      <c r="A38" s="20" t="s">
        <v>52</v>
      </c>
      <c r="B38" s="20" t="s">
        <v>67</v>
      </c>
      <c r="C38" s="20" t="s">
        <v>71</v>
      </c>
      <c r="D38" s="21">
        <v>2.5499999999999998</v>
      </c>
      <c r="E38" s="5"/>
      <c r="F38" s="65">
        <f t="shared" si="0"/>
        <v>175</v>
      </c>
      <c r="G38" s="69">
        <v>0</v>
      </c>
      <c r="H38" s="22">
        <v>175</v>
      </c>
      <c r="I38" s="23">
        <v>3</v>
      </c>
      <c r="J38" s="22">
        <v>175</v>
      </c>
      <c r="K38" s="23">
        <v>3</v>
      </c>
      <c r="L38" s="5"/>
      <c r="M38" s="22">
        <v>560831.36</v>
      </c>
      <c r="N38" s="22">
        <v>219933.86666666699</v>
      </c>
      <c r="O38" s="24">
        <v>60375</v>
      </c>
      <c r="P38" s="29">
        <v>3.64</v>
      </c>
      <c r="Q38" s="22">
        <v>0</v>
      </c>
      <c r="R38" s="30">
        <v>50</v>
      </c>
      <c r="S38" s="31">
        <v>50</v>
      </c>
      <c r="T38" s="5"/>
      <c r="U38" s="22">
        <v>1101461.93</v>
      </c>
      <c r="V38" s="22">
        <v>431945.85490196099</v>
      </c>
      <c r="W38" s="24">
        <v>179688</v>
      </c>
      <c r="X38" s="29">
        <v>2.4</v>
      </c>
      <c r="Y38" s="22">
        <v>0</v>
      </c>
      <c r="Z38" s="30">
        <v>50</v>
      </c>
      <c r="AA38" s="31">
        <v>50</v>
      </c>
      <c r="AB38" s="5"/>
      <c r="AC38" s="26">
        <v>13</v>
      </c>
      <c r="AD38" s="27">
        <v>5.0980392156862697</v>
      </c>
      <c r="AE38" s="28">
        <v>13</v>
      </c>
      <c r="AF38" s="25">
        <v>0.39</v>
      </c>
      <c r="AG38" s="26">
        <v>21</v>
      </c>
      <c r="AH38" s="22">
        <v>0</v>
      </c>
      <c r="AI38" s="22">
        <v>0</v>
      </c>
      <c r="AJ38" s="5"/>
      <c r="AK38" s="26">
        <v>37</v>
      </c>
      <c r="AL38" s="27">
        <v>14.509803921568601</v>
      </c>
      <c r="AM38" s="28">
        <v>16</v>
      </c>
      <c r="AN38" s="25">
        <v>0.91</v>
      </c>
      <c r="AO38" s="26">
        <v>4</v>
      </c>
      <c r="AP38" s="22">
        <v>0</v>
      </c>
      <c r="AQ38" s="22">
        <v>0</v>
      </c>
      <c r="AR38" s="5"/>
      <c r="AS38" s="26">
        <v>109</v>
      </c>
      <c r="AT38" s="27">
        <v>42.745098039215698</v>
      </c>
      <c r="AU38" s="28">
        <v>47</v>
      </c>
      <c r="AV38" s="25">
        <v>0.91</v>
      </c>
      <c r="AW38" s="26">
        <v>11</v>
      </c>
      <c r="AX38" s="22">
        <v>0</v>
      </c>
      <c r="AY38" s="22">
        <v>0</v>
      </c>
      <c r="AZ38" s="5"/>
      <c r="BA38" s="32">
        <v>1162330.1599999999</v>
      </c>
      <c r="BB38" s="32">
        <v>455815.74901960802</v>
      </c>
      <c r="BC38" s="33">
        <v>317400</v>
      </c>
      <c r="BD38" s="29">
        <v>1.44</v>
      </c>
      <c r="BE38" s="22">
        <v>0</v>
      </c>
      <c r="BF38" s="30">
        <v>75</v>
      </c>
      <c r="BG38" s="31">
        <v>75</v>
      </c>
      <c r="BH38" s="33">
        <v>647496</v>
      </c>
      <c r="BI38" s="34">
        <v>1060843</v>
      </c>
      <c r="BJ38" s="5"/>
      <c r="BK38" s="32">
        <v>387607.64</v>
      </c>
      <c r="BL38" s="32">
        <v>152002.996078431</v>
      </c>
      <c r="BM38" s="33">
        <v>257000</v>
      </c>
      <c r="BN38" s="25">
        <v>0.59</v>
      </c>
      <c r="BO38" s="22">
        <v>267743</v>
      </c>
      <c r="BP38" s="22">
        <v>0</v>
      </c>
      <c r="BQ38" s="22">
        <v>0</v>
      </c>
      <c r="BR38" s="5"/>
      <c r="BS38" s="27">
        <v>45.7</v>
      </c>
      <c r="BT38" s="27">
        <v>17.921568627450998</v>
      </c>
      <c r="BU38" s="28">
        <v>29</v>
      </c>
      <c r="BV38" s="25">
        <v>0.62</v>
      </c>
      <c r="BW38" s="26">
        <v>29</v>
      </c>
      <c r="BX38" s="22">
        <v>0</v>
      </c>
      <c r="BY38" s="22">
        <v>0</v>
      </c>
    </row>
    <row r="39" spans="1:77" s="1" customFormat="1" ht="19.649999999999999" customHeight="1" x14ac:dyDescent="0.25">
      <c r="A39" s="20" t="s">
        <v>52</v>
      </c>
      <c r="B39" s="20" t="s">
        <v>67</v>
      </c>
      <c r="C39" s="20" t="s">
        <v>72</v>
      </c>
      <c r="D39" s="21">
        <v>5.48</v>
      </c>
      <c r="E39" s="5"/>
      <c r="F39" s="65">
        <f t="shared" si="0"/>
        <v>250</v>
      </c>
      <c r="G39" s="69">
        <v>0</v>
      </c>
      <c r="H39" s="22">
        <v>250</v>
      </c>
      <c r="I39" s="23">
        <v>4</v>
      </c>
      <c r="J39" s="22">
        <v>250</v>
      </c>
      <c r="K39" s="23">
        <v>4</v>
      </c>
      <c r="L39" s="5"/>
      <c r="M39" s="22">
        <v>922857.45</v>
      </c>
      <c r="N39" s="22">
        <v>168404.64416058399</v>
      </c>
      <c r="O39" s="24">
        <v>60375</v>
      </c>
      <c r="P39" s="29">
        <v>2.79</v>
      </c>
      <c r="Q39" s="22">
        <v>0</v>
      </c>
      <c r="R39" s="30">
        <v>50</v>
      </c>
      <c r="S39" s="31">
        <v>50</v>
      </c>
      <c r="T39" s="5"/>
      <c r="U39" s="22">
        <v>2613858.58</v>
      </c>
      <c r="V39" s="22">
        <v>476981.49270072998</v>
      </c>
      <c r="W39" s="24">
        <v>179688</v>
      </c>
      <c r="X39" s="29">
        <v>2.65</v>
      </c>
      <c r="Y39" s="22">
        <v>0</v>
      </c>
      <c r="Z39" s="30">
        <v>50</v>
      </c>
      <c r="AA39" s="31">
        <v>50</v>
      </c>
      <c r="AB39" s="5"/>
      <c r="AC39" s="26">
        <v>34</v>
      </c>
      <c r="AD39" s="27">
        <v>6.2043795620438003</v>
      </c>
      <c r="AE39" s="28">
        <v>13</v>
      </c>
      <c r="AF39" s="25">
        <v>0.48</v>
      </c>
      <c r="AG39" s="26">
        <v>38</v>
      </c>
      <c r="AH39" s="22">
        <v>0</v>
      </c>
      <c r="AI39" s="22">
        <v>0</v>
      </c>
      <c r="AJ39" s="5"/>
      <c r="AK39" s="26">
        <v>68</v>
      </c>
      <c r="AL39" s="27">
        <v>12.408759124087601</v>
      </c>
      <c r="AM39" s="28">
        <v>16</v>
      </c>
      <c r="AN39" s="25">
        <v>0.78</v>
      </c>
      <c r="AO39" s="26">
        <v>20</v>
      </c>
      <c r="AP39" s="22">
        <v>0</v>
      </c>
      <c r="AQ39" s="22">
        <v>0</v>
      </c>
      <c r="AR39" s="5"/>
      <c r="AS39" s="26">
        <v>360</v>
      </c>
      <c r="AT39" s="27">
        <v>65.693430656934297</v>
      </c>
      <c r="AU39" s="28">
        <v>47</v>
      </c>
      <c r="AV39" s="29">
        <v>1.4</v>
      </c>
      <c r="AW39" s="26">
        <v>0</v>
      </c>
      <c r="AX39" s="30">
        <v>75</v>
      </c>
      <c r="AY39" s="31">
        <v>75</v>
      </c>
      <c r="AZ39" s="5"/>
      <c r="BA39" s="32">
        <v>2918865.25</v>
      </c>
      <c r="BB39" s="32">
        <v>532639.64416058396</v>
      </c>
      <c r="BC39" s="33">
        <v>317400</v>
      </c>
      <c r="BD39" s="29">
        <v>1.68</v>
      </c>
      <c r="BE39" s="22">
        <v>0</v>
      </c>
      <c r="BF39" s="30">
        <v>75</v>
      </c>
      <c r="BG39" s="31">
        <v>75</v>
      </c>
      <c r="BH39" s="33">
        <v>1391481.6</v>
      </c>
      <c r="BI39" s="34">
        <v>2306258</v>
      </c>
      <c r="BJ39" s="5"/>
      <c r="BK39" s="32">
        <v>1189045.25</v>
      </c>
      <c r="BL39" s="32">
        <v>216979.060218978</v>
      </c>
      <c r="BM39" s="33">
        <v>257000</v>
      </c>
      <c r="BN39" s="25">
        <v>0.84</v>
      </c>
      <c r="BO39" s="22">
        <v>219315</v>
      </c>
      <c r="BP39" s="22">
        <v>0</v>
      </c>
      <c r="BQ39" s="22">
        <v>0</v>
      </c>
      <c r="BR39" s="5"/>
      <c r="BS39" s="27">
        <v>118.5</v>
      </c>
      <c r="BT39" s="27">
        <v>21.624087591240901</v>
      </c>
      <c r="BU39" s="28">
        <v>29</v>
      </c>
      <c r="BV39" s="25">
        <v>0.75</v>
      </c>
      <c r="BW39" s="26">
        <v>41</v>
      </c>
      <c r="BX39" s="22">
        <v>0</v>
      </c>
      <c r="BY39" s="22">
        <v>0</v>
      </c>
    </row>
    <row r="40" spans="1:77" s="1" customFormat="1" ht="19.649999999999999" customHeight="1" x14ac:dyDescent="0.25">
      <c r="A40" s="20" t="s">
        <v>52</v>
      </c>
      <c r="B40" s="20" t="s">
        <v>67</v>
      </c>
      <c r="C40" s="20" t="s">
        <v>73</v>
      </c>
      <c r="D40" s="21">
        <v>3.38</v>
      </c>
      <c r="E40" s="5"/>
      <c r="F40" s="65">
        <f t="shared" si="0"/>
        <v>250</v>
      </c>
      <c r="G40" s="69">
        <v>0</v>
      </c>
      <c r="H40" s="22">
        <v>250</v>
      </c>
      <c r="I40" s="23">
        <v>4</v>
      </c>
      <c r="J40" s="22">
        <v>250</v>
      </c>
      <c r="K40" s="23">
        <v>4</v>
      </c>
      <c r="L40" s="5"/>
      <c r="M40" s="22">
        <v>436819.56</v>
      </c>
      <c r="N40" s="22">
        <v>129236.556213018</v>
      </c>
      <c r="O40" s="24">
        <v>60375</v>
      </c>
      <c r="P40" s="29">
        <v>2.14</v>
      </c>
      <c r="Q40" s="22">
        <v>0</v>
      </c>
      <c r="R40" s="30">
        <v>50</v>
      </c>
      <c r="S40" s="31">
        <v>50</v>
      </c>
      <c r="T40" s="5"/>
      <c r="U40" s="22">
        <v>927036.63</v>
      </c>
      <c r="V40" s="22">
        <v>274271.19230769202</v>
      </c>
      <c r="W40" s="24">
        <v>179688</v>
      </c>
      <c r="X40" s="29">
        <v>1.53</v>
      </c>
      <c r="Y40" s="22">
        <v>0</v>
      </c>
      <c r="Z40" s="30">
        <v>50</v>
      </c>
      <c r="AA40" s="31">
        <v>50</v>
      </c>
      <c r="AB40" s="5"/>
      <c r="AC40" s="26">
        <v>25</v>
      </c>
      <c r="AD40" s="27">
        <v>7.3964497041420101</v>
      </c>
      <c r="AE40" s="28">
        <v>13</v>
      </c>
      <c r="AF40" s="25">
        <v>0.56999999999999995</v>
      </c>
      <c r="AG40" s="26">
        <v>19</v>
      </c>
      <c r="AH40" s="22">
        <v>0</v>
      </c>
      <c r="AI40" s="22">
        <v>0</v>
      </c>
      <c r="AJ40" s="5"/>
      <c r="AK40" s="26">
        <v>34</v>
      </c>
      <c r="AL40" s="27">
        <v>10.0591715976331</v>
      </c>
      <c r="AM40" s="28">
        <v>16</v>
      </c>
      <c r="AN40" s="25">
        <v>0.63</v>
      </c>
      <c r="AO40" s="26">
        <v>21</v>
      </c>
      <c r="AP40" s="22">
        <v>0</v>
      </c>
      <c r="AQ40" s="22">
        <v>0</v>
      </c>
      <c r="AR40" s="5"/>
      <c r="AS40" s="26">
        <v>210</v>
      </c>
      <c r="AT40" s="27">
        <v>62.130177514792898</v>
      </c>
      <c r="AU40" s="28">
        <v>47</v>
      </c>
      <c r="AV40" s="29">
        <v>1.32</v>
      </c>
      <c r="AW40" s="26">
        <v>0</v>
      </c>
      <c r="AX40" s="30">
        <v>75</v>
      </c>
      <c r="AY40" s="31">
        <v>75</v>
      </c>
      <c r="AZ40" s="5"/>
      <c r="BA40" s="32">
        <v>1209417.01</v>
      </c>
      <c r="BB40" s="32">
        <v>357815.68343195302</v>
      </c>
      <c r="BC40" s="33">
        <v>317400</v>
      </c>
      <c r="BD40" s="29">
        <v>1.1299999999999999</v>
      </c>
      <c r="BE40" s="22">
        <v>0</v>
      </c>
      <c r="BF40" s="30">
        <v>75</v>
      </c>
      <c r="BG40" s="31">
        <v>75</v>
      </c>
      <c r="BH40" s="33">
        <v>858249.6</v>
      </c>
      <c r="BI40" s="34">
        <v>1027093</v>
      </c>
      <c r="BJ40" s="5"/>
      <c r="BK40" s="32">
        <v>577102.55000000005</v>
      </c>
      <c r="BL40" s="32">
        <v>170740.39940828399</v>
      </c>
      <c r="BM40" s="33">
        <v>257000</v>
      </c>
      <c r="BN40" s="25">
        <v>0.66</v>
      </c>
      <c r="BO40" s="22">
        <v>291558</v>
      </c>
      <c r="BP40" s="22">
        <v>0</v>
      </c>
      <c r="BQ40" s="22">
        <v>0</v>
      </c>
      <c r="BR40" s="5"/>
      <c r="BS40" s="27">
        <v>29.5</v>
      </c>
      <c r="BT40" s="27">
        <v>8.7278106508875695</v>
      </c>
      <c r="BU40" s="28">
        <v>29</v>
      </c>
      <c r="BV40" s="25">
        <v>0.3</v>
      </c>
      <c r="BW40" s="26">
        <v>69</v>
      </c>
      <c r="BX40" s="22">
        <v>0</v>
      </c>
      <c r="BY40" s="22">
        <v>0</v>
      </c>
    </row>
    <row r="41" spans="1:77" s="1" customFormat="1" ht="19.649999999999999" customHeight="1" x14ac:dyDescent="0.25">
      <c r="A41" s="20" t="s">
        <v>52</v>
      </c>
      <c r="B41" s="20" t="s">
        <v>67</v>
      </c>
      <c r="C41" s="20" t="s">
        <v>74</v>
      </c>
      <c r="D41" s="21">
        <v>1.76</v>
      </c>
      <c r="E41" s="5"/>
      <c r="F41" s="65">
        <f t="shared" si="0"/>
        <v>250</v>
      </c>
      <c r="G41" s="69">
        <v>0</v>
      </c>
      <c r="H41" s="22">
        <v>250</v>
      </c>
      <c r="I41" s="23">
        <v>4</v>
      </c>
      <c r="J41" s="22">
        <v>250</v>
      </c>
      <c r="K41" s="23">
        <v>4</v>
      </c>
      <c r="L41" s="5"/>
      <c r="M41" s="22">
        <v>806272.79</v>
      </c>
      <c r="N41" s="22">
        <v>458109.539772727</v>
      </c>
      <c r="O41" s="24">
        <v>53007</v>
      </c>
      <c r="P41" s="29">
        <v>8.64</v>
      </c>
      <c r="Q41" s="22">
        <v>0</v>
      </c>
      <c r="R41" s="30">
        <v>50</v>
      </c>
      <c r="S41" s="31">
        <v>50</v>
      </c>
      <c r="T41" s="5"/>
      <c r="U41" s="22">
        <v>663744.54</v>
      </c>
      <c r="V41" s="22">
        <v>377127.579545455</v>
      </c>
      <c r="W41" s="24">
        <v>157758</v>
      </c>
      <c r="X41" s="29">
        <v>2.39</v>
      </c>
      <c r="Y41" s="22">
        <v>0</v>
      </c>
      <c r="Z41" s="30">
        <v>50</v>
      </c>
      <c r="AA41" s="31">
        <v>50</v>
      </c>
      <c r="AB41" s="5"/>
      <c r="AC41" s="26">
        <v>13</v>
      </c>
      <c r="AD41" s="27">
        <v>7.3863636363636402</v>
      </c>
      <c r="AE41" s="28">
        <v>13</v>
      </c>
      <c r="AF41" s="25">
        <v>0.56999999999999995</v>
      </c>
      <c r="AG41" s="26">
        <v>10</v>
      </c>
      <c r="AH41" s="22">
        <v>0</v>
      </c>
      <c r="AI41" s="22">
        <v>0</v>
      </c>
      <c r="AJ41" s="5"/>
      <c r="AK41" s="26">
        <v>25</v>
      </c>
      <c r="AL41" s="27">
        <v>14.2045454545454</v>
      </c>
      <c r="AM41" s="28">
        <v>16</v>
      </c>
      <c r="AN41" s="25">
        <v>0.89</v>
      </c>
      <c r="AO41" s="26">
        <v>4</v>
      </c>
      <c r="AP41" s="22">
        <v>0</v>
      </c>
      <c r="AQ41" s="22">
        <v>0</v>
      </c>
      <c r="AR41" s="5"/>
      <c r="AS41" s="26">
        <v>121</v>
      </c>
      <c r="AT41" s="27">
        <v>68.75</v>
      </c>
      <c r="AU41" s="28">
        <v>47</v>
      </c>
      <c r="AV41" s="29">
        <v>1.46</v>
      </c>
      <c r="AW41" s="26">
        <v>0</v>
      </c>
      <c r="AX41" s="30">
        <v>75</v>
      </c>
      <c r="AY41" s="31">
        <v>75</v>
      </c>
      <c r="AZ41" s="5"/>
      <c r="BA41" s="32">
        <v>1010434.69</v>
      </c>
      <c r="BB41" s="32">
        <v>574110.619318182</v>
      </c>
      <c r="BC41" s="33">
        <v>278663</v>
      </c>
      <c r="BD41" s="29">
        <v>2.06</v>
      </c>
      <c r="BE41" s="22">
        <v>0</v>
      </c>
      <c r="BF41" s="30">
        <v>75</v>
      </c>
      <c r="BG41" s="31">
        <v>75</v>
      </c>
      <c r="BH41" s="33">
        <v>392357.50400000002</v>
      </c>
      <c r="BI41" s="34">
        <v>1010435</v>
      </c>
      <c r="BJ41" s="5"/>
      <c r="BK41" s="32">
        <v>424059.69</v>
      </c>
      <c r="BL41" s="32">
        <v>240943.005681818</v>
      </c>
      <c r="BM41" s="33">
        <v>257000</v>
      </c>
      <c r="BN41" s="25">
        <v>0.94</v>
      </c>
      <c r="BO41" s="22">
        <v>28261</v>
      </c>
      <c r="BP41" s="22">
        <v>0</v>
      </c>
      <c r="BQ41" s="22">
        <v>0</v>
      </c>
      <c r="BR41" s="5"/>
      <c r="BS41" s="27">
        <v>48.2</v>
      </c>
      <c r="BT41" s="27">
        <v>27.386363636363601</v>
      </c>
      <c r="BU41" s="28">
        <v>29</v>
      </c>
      <c r="BV41" s="25">
        <v>0.94</v>
      </c>
      <c r="BW41" s="26">
        <v>3</v>
      </c>
      <c r="BX41" s="22">
        <v>0</v>
      </c>
      <c r="BY41" s="22">
        <v>0</v>
      </c>
    </row>
    <row r="42" spans="1:77" s="48" customFormat="1" ht="19.649999999999999" customHeight="1" x14ac:dyDescent="0.2">
      <c r="A42" s="49" t="s">
        <v>52</v>
      </c>
      <c r="B42" s="49" t="s">
        <v>67</v>
      </c>
      <c r="C42" s="49" t="s">
        <v>75</v>
      </c>
      <c r="D42" s="50">
        <v>3.65</v>
      </c>
      <c r="E42" s="4"/>
      <c r="F42" s="70">
        <f t="shared" si="0"/>
        <v>250</v>
      </c>
      <c r="G42" s="69">
        <v>0</v>
      </c>
      <c r="H42" s="51">
        <v>250</v>
      </c>
      <c r="I42" s="52">
        <v>4</v>
      </c>
      <c r="J42" s="51">
        <v>250</v>
      </c>
      <c r="K42" s="52">
        <v>4</v>
      </c>
      <c r="L42" s="4"/>
      <c r="M42" s="51">
        <v>175125.19</v>
      </c>
      <c r="N42" s="51">
        <v>47979.504109588997</v>
      </c>
      <c r="O42" s="53">
        <v>60375</v>
      </c>
      <c r="P42" s="54">
        <v>0.79</v>
      </c>
      <c r="Q42" s="51">
        <v>45244</v>
      </c>
      <c r="R42" s="51">
        <v>0</v>
      </c>
      <c r="S42" s="51">
        <v>0</v>
      </c>
      <c r="T42" s="4"/>
      <c r="U42" s="51">
        <v>3496057.72</v>
      </c>
      <c r="V42" s="51">
        <v>957824.03287671204</v>
      </c>
      <c r="W42" s="53">
        <v>179688</v>
      </c>
      <c r="X42" s="58">
        <v>5.33</v>
      </c>
      <c r="Y42" s="51">
        <v>0</v>
      </c>
      <c r="Z42" s="59">
        <v>50</v>
      </c>
      <c r="AA42" s="60">
        <v>50</v>
      </c>
      <c r="AB42" s="4"/>
      <c r="AC42" s="55">
        <v>20</v>
      </c>
      <c r="AD42" s="56">
        <v>5.4794520547945202</v>
      </c>
      <c r="AE42" s="57">
        <v>13</v>
      </c>
      <c r="AF42" s="54">
        <v>0.42</v>
      </c>
      <c r="AG42" s="55">
        <v>28</v>
      </c>
      <c r="AH42" s="51">
        <v>0</v>
      </c>
      <c r="AI42" s="51">
        <v>0</v>
      </c>
      <c r="AJ42" s="4"/>
      <c r="AK42" s="55">
        <v>60</v>
      </c>
      <c r="AL42" s="56">
        <v>16.438356164383599</v>
      </c>
      <c r="AM42" s="57">
        <v>16</v>
      </c>
      <c r="AN42" s="58">
        <v>1.03</v>
      </c>
      <c r="AO42" s="55">
        <v>0</v>
      </c>
      <c r="AP42" s="59">
        <v>50</v>
      </c>
      <c r="AQ42" s="60">
        <v>50</v>
      </c>
      <c r="AR42" s="4"/>
      <c r="AS42" s="55">
        <v>265</v>
      </c>
      <c r="AT42" s="56">
        <v>72.602739726027394</v>
      </c>
      <c r="AU42" s="57">
        <v>47</v>
      </c>
      <c r="AV42" s="58">
        <v>1.54</v>
      </c>
      <c r="AW42" s="55">
        <v>0</v>
      </c>
      <c r="AX42" s="59">
        <v>75</v>
      </c>
      <c r="AY42" s="60">
        <v>75</v>
      </c>
      <c r="AZ42" s="4"/>
      <c r="BA42" s="61">
        <v>1623898.93</v>
      </c>
      <c r="BB42" s="61">
        <v>444903.81643835601</v>
      </c>
      <c r="BC42" s="62">
        <v>317400</v>
      </c>
      <c r="BD42" s="58">
        <v>1.4</v>
      </c>
      <c r="BE42" s="51">
        <v>0</v>
      </c>
      <c r="BF42" s="59">
        <v>75</v>
      </c>
      <c r="BG42" s="60">
        <v>75</v>
      </c>
      <c r="BH42" s="62">
        <v>926808</v>
      </c>
      <c r="BI42" s="64">
        <v>1534872</v>
      </c>
      <c r="BJ42" s="4"/>
      <c r="BK42" s="61">
        <v>886133.43</v>
      </c>
      <c r="BL42" s="61">
        <v>242776.28219178101</v>
      </c>
      <c r="BM42" s="62">
        <v>257000</v>
      </c>
      <c r="BN42" s="54">
        <v>0.94</v>
      </c>
      <c r="BO42" s="51">
        <v>51917</v>
      </c>
      <c r="BP42" s="51">
        <v>0</v>
      </c>
      <c r="BQ42" s="51">
        <v>0</v>
      </c>
      <c r="BR42" s="4"/>
      <c r="BS42" s="56">
        <v>61.8</v>
      </c>
      <c r="BT42" s="56">
        <v>16.931506849315099</v>
      </c>
      <c r="BU42" s="57">
        <v>29</v>
      </c>
      <c r="BV42" s="54">
        <v>0.57999999999999996</v>
      </c>
      <c r="BW42" s="55">
        <v>45</v>
      </c>
      <c r="BX42" s="51">
        <v>0</v>
      </c>
      <c r="BY42" s="51">
        <v>0</v>
      </c>
    </row>
    <row r="43" spans="1:77" s="1" customFormat="1" ht="19.649999999999999" customHeight="1" x14ac:dyDescent="0.25">
      <c r="A43" s="20" t="s">
        <v>52</v>
      </c>
      <c r="B43" s="20" t="s">
        <v>67</v>
      </c>
      <c r="C43" s="20" t="s">
        <v>76</v>
      </c>
      <c r="D43" s="21">
        <v>2.81</v>
      </c>
      <c r="E43" s="5"/>
      <c r="F43" s="65">
        <f t="shared" si="0"/>
        <v>250</v>
      </c>
      <c r="G43" s="69">
        <v>0</v>
      </c>
      <c r="H43" s="22">
        <v>250</v>
      </c>
      <c r="I43" s="23">
        <v>4</v>
      </c>
      <c r="J43" s="22">
        <v>250</v>
      </c>
      <c r="K43" s="23">
        <v>4</v>
      </c>
      <c r="L43" s="5"/>
      <c r="M43" s="22">
        <v>436206.05</v>
      </c>
      <c r="N43" s="22">
        <v>155233.46975089001</v>
      </c>
      <c r="O43" s="24">
        <v>57356</v>
      </c>
      <c r="P43" s="29">
        <v>2.71</v>
      </c>
      <c r="Q43" s="22">
        <v>0</v>
      </c>
      <c r="R43" s="30">
        <v>50</v>
      </c>
      <c r="S43" s="31">
        <v>50</v>
      </c>
      <c r="T43" s="5"/>
      <c r="U43" s="22">
        <v>759182.95</v>
      </c>
      <c r="V43" s="22">
        <v>270171.86832740199</v>
      </c>
      <c r="W43" s="24">
        <v>170702</v>
      </c>
      <c r="X43" s="29">
        <v>1.58</v>
      </c>
      <c r="Y43" s="22">
        <v>0</v>
      </c>
      <c r="Z43" s="30">
        <v>50</v>
      </c>
      <c r="AA43" s="31">
        <v>50</v>
      </c>
      <c r="AB43" s="5"/>
      <c r="AC43" s="26">
        <v>35</v>
      </c>
      <c r="AD43" s="27">
        <v>12.455516014234901</v>
      </c>
      <c r="AE43" s="28">
        <v>13</v>
      </c>
      <c r="AF43" s="25">
        <v>0.96</v>
      </c>
      <c r="AG43" s="26">
        <v>2</v>
      </c>
      <c r="AH43" s="22">
        <v>0</v>
      </c>
      <c r="AI43" s="22">
        <v>0</v>
      </c>
      <c r="AJ43" s="5"/>
      <c r="AK43" s="26">
        <v>25</v>
      </c>
      <c r="AL43" s="27">
        <v>8.8967971530249095</v>
      </c>
      <c r="AM43" s="28">
        <v>16</v>
      </c>
      <c r="AN43" s="25">
        <v>0.56000000000000005</v>
      </c>
      <c r="AO43" s="26">
        <v>20</v>
      </c>
      <c r="AP43" s="22">
        <v>0</v>
      </c>
      <c r="AQ43" s="22">
        <v>0</v>
      </c>
      <c r="AR43" s="5"/>
      <c r="AS43" s="26">
        <v>194</v>
      </c>
      <c r="AT43" s="27">
        <v>69.039145907473298</v>
      </c>
      <c r="AU43" s="28">
        <v>47</v>
      </c>
      <c r="AV43" s="29">
        <v>1.47</v>
      </c>
      <c r="AW43" s="26">
        <v>0</v>
      </c>
      <c r="AX43" s="30">
        <v>75</v>
      </c>
      <c r="AY43" s="31">
        <v>75</v>
      </c>
      <c r="AZ43" s="5"/>
      <c r="BA43" s="32">
        <v>1066207.57</v>
      </c>
      <c r="BB43" s="32">
        <v>379433.298932384</v>
      </c>
      <c r="BC43" s="33">
        <v>301528</v>
      </c>
      <c r="BD43" s="29">
        <v>1.26</v>
      </c>
      <c r="BE43" s="22">
        <v>0</v>
      </c>
      <c r="BF43" s="30">
        <v>75</v>
      </c>
      <c r="BG43" s="31">
        <v>75</v>
      </c>
      <c r="BH43" s="33">
        <v>677834.94400000002</v>
      </c>
      <c r="BI43" s="34">
        <v>970981</v>
      </c>
      <c r="BJ43" s="5"/>
      <c r="BK43" s="32">
        <v>552680.77</v>
      </c>
      <c r="BL43" s="32">
        <v>196683.54804270499</v>
      </c>
      <c r="BM43" s="33">
        <v>257000</v>
      </c>
      <c r="BN43" s="25">
        <v>0.77</v>
      </c>
      <c r="BO43" s="22">
        <v>169490</v>
      </c>
      <c r="BP43" s="22">
        <v>0</v>
      </c>
      <c r="BQ43" s="22">
        <v>0</v>
      </c>
      <c r="BR43" s="5"/>
      <c r="BS43" s="27">
        <v>48.4</v>
      </c>
      <c r="BT43" s="27">
        <v>17.224199288256202</v>
      </c>
      <c r="BU43" s="28">
        <v>29</v>
      </c>
      <c r="BV43" s="25">
        <v>0.59</v>
      </c>
      <c r="BW43" s="26">
        <v>34</v>
      </c>
      <c r="BX43" s="22">
        <v>0</v>
      </c>
      <c r="BY43" s="22">
        <v>0</v>
      </c>
    </row>
    <row r="44" spans="1:77" s="1" customFormat="1" ht="19.649999999999999" customHeight="1" x14ac:dyDescent="0.25">
      <c r="A44" s="20" t="s">
        <v>52</v>
      </c>
      <c r="B44" s="20" t="s">
        <v>67</v>
      </c>
      <c r="C44" s="20" t="s">
        <v>77</v>
      </c>
      <c r="D44" s="21">
        <v>3.47</v>
      </c>
      <c r="E44" s="5"/>
      <c r="F44" s="65">
        <f t="shared" si="0"/>
        <v>300</v>
      </c>
      <c r="G44" s="69">
        <v>0</v>
      </c>
      <c r="H44" s="22">
        <v>300</v>
      </c>
      <c r="I44" s="23">
        <v>5</v>
      </c>
      <c r="J44" s="22">
        <v>300</v>
      </c>
      <c r="K44" s="23">
        <v>5</v>
      </c>
      <c r="L44" s="5"/>
      <c r="M44" s="22">
        <v>678812.43</v>
      </c>
      <c r="N44" s="22">
        <v>195623.17867435201</v>
      </c>
      <c r="O44" s="24">
        <v>60375</v>
      </c>
      <c r="P44" s="29">
        <v>3.24</v>
      </c>
      <c r="Q44" s="22">
        <v>0</v>
      </c>
      <c r="R44" s="30">
        <v>50</v>
      </c>
      <c r="S44" s="31">
        <v>50</v>
      </c>
      <c r="T44" s="5"/>
      <c r="U44" s="22">
        <v>1606405.98</v>
      </c>
      <c r="V44" s="22">
        <v>462941.20461095101</v>
      </c>
      <c r="W44" s="24">
        <v>179688</v>
      </c>
      <c r="X44" s="29">
        <v>2.58</v>
      </c>
      <c r="Y44" s="22">
        <v>0</v>
      </c>
      <c r="Z44" s="30">
        <v>50</v>
      </c>
      <c r="AA44" s="31">
        <v>50</v>
      </c>
      <c r="AB44" s="5"/>
      <c r="AC44" s="26">
        <v>23</v>
      </c>
      <c r="AD44" s="27">
        <v>6.6282420749279503</v>
      </c>
      <c r="AE44" s="28">
        <v>13</v>
      </c>
      <c r="AF44" s="25">
        <v>0.51</v>
      </c>
      <c r="AG44" s="26">
        <v>23</v>
      </c>
      <c r="AH44" s="22">
        <v>0</v>
      </c>
      <c r="AI44" s="22">
        <v>0</v>
      </c>
      <c r="AJ44" s="5"/>
      <c r="AK44" s="26">
        <v>66</v>
      </c>
      <c r="AL44" s="27">
        <v>19.020172910662801</v>
      </c>
      <c r="AM44" s="28">
        <v>16</v>
      </c>
      <c r="AN44" s="29">
        <v>1.19</v>
      </c>
      <c r="AO44" s="26">
        <v>0</v>
      </c>
      <c r="AP44" s="30">
        <v>50</v>
      </c>
      <c r="AQ44" s="31">
        <v>50</v>
      </c>
      <c r="AR44" s="5"/>
      <c r="AS44" s="26">
        <v>254</v>
      </c>
      <c r="AT44" s="27">
        <v>73.198847262247796</v>
      </c>
      <c r="AU44" s="28">
        <v>47</v>
      </c>
      <c r="AV44" s="29">
        <v>1.56</v>
      </c>
      <c r="AW44" s="26">
        <v>0</v>
      </c>
      <c r="AX44" s="30">
        <v>75</v>
      </c>
      <c r="AY44" s="31">
        <v>75</v>
      </c>
      <c r="AZ44" s="5"/>
      <c r="BA44" s="32">
        <v>1695379.23</v>
      </c>
      <c r="BB44" s="32">
        <v>488581.910662824</v>
      </c>
      <c r="BC44" s="33">
        <v>317400</v>
      </c>
      <c r="BD44" s="29">
        <v>1.54</v>
      </c>
      <c r="BE44" s="22">
        <v>0</v>
      </c>
      <c r="BF44" s="30">
        <v>75</v>
      </c>
      <c r="BG44" s="31">
        <v>75</v>
      </c>
      <c r="BH44" s="33">
        <v>881102.4</v>
      </c>
      <c r="BI44" s="34">
        <v>1605379</v>
      </c>
      <c r="BJ44" s="5"/>
      <c r="BK44" s="32">
        <v>424578.73</v>
      </c>
      <c r="BL44" s="32">
        <v>122356.982708934</v>
      </c>
      <c r="BM44" s="33">
        <v>257000</v>
      </c>
      <c r="BN44" s="25">
        <v>0.48</v>
      </c>
      <c r="BO44" s="22">
        <v>467212</v>
      </c>
      <c r="BP44" s="22">
        <v>0</v>
      </c>
      <c r="BQ44" s="22">
        <v>0</v>
      </c>
      <c r="BR44" s="5"/>
      <c r="BS44" s="27">
        <v>52.5</v>
      </c>
      <c r="BT44" s="27">
        <v>15.129682997118101</v>
      </c>
      <c r="BU44" s="28">
        <v>29</v>
      </c>
      <c r="BV44" s="25">
        <v>0.52</v>
      </c>
      <c r="BW44" s="26">
        <v>49</v>
      </c>
      <c r="BX44" s="22">
        <v>0</v>
      </c>
      <c r="BY44" s="22">
        <v>0</v>
      </c>
    </row>
    <row r="45" spans="1:77" s="48" customFormat="1" ht="19.649999999999999" customHeight="1" x14ac:dyDescent="0.2">
      <c r="A45" s="49" t="s">
        <v>52</v>
      </c>
      <c r="B45" s="49" t="s">
        <v>67</v>
      </c>
      <c r="C45" s="49" t="s">
        <v>78</v>
      </c>
      <c r="D45" s="50">
        <v>1.1499999999999999</v>
      </c>
      <c r="E45" s="4"/>
      <c r="F45" s="70">
        <f t="shared" si="0"/>
        <v>175</v>
      </c>
      <c r="G45" s="69">
        <v>0</v>
      </c>
      <c r="H45" s="51">
        <v>175</v>
      </c>
      <c r="I45" s="52">
        <v>3</v>
      </c>
      <c r="J45" s="51">
        <v>175</v>
      </c>
      <c r="K45" s="52">
        <v>3</v>
      </c>
      <c r="L45" s="4"/>
      <c r="M45" s="51">
        <v>-141180.18</v>
      </c>
      <c r="N45" s="51">
        <v>-122765.373913043</v>
      </c>
      <c r="O45" s="53">
        <v>60375</v>
      </c>
      <c r="P45" s="54">
        <v>-2.0299999999999998</v>
      </c>
      <c r="Q45" s="51">
        <v>210612</v>
      </c>
      <c r="R45" s="51">
        <v>0</v>
      </c>
      <c r="S45" s="51">
        <v>0</v>
      </c>
      <c r="T45" s="4"/>
      <c r="U45" s="51">
        <v>734910.36</v>
      </c>
      <c r="V45" s="51">
        <v>639052.48695652199</v>
      </c>
      <c r="W45" s="53">
        <v>179688</v>
      </c>
      <c r="X45" s="58">
        <v>3.56</v>
      </c>
      <c r="Y45" s="51">
        <v>0</v>
      </c>
      <c r="Z45" s="59">
        <v>50</v>
      </c>
      <c r="AA45" s="60">
        <v>50</v>
      </c>
      <c r="AB45" s="4"/>
      <c r="AC45" s="55">
        <v>14</v>
      </c>
      <c r="AD45" s="56">
        <v>12.173913043478301</v>
      </c>
      <c r="AE45" s="57">
        <v>13</v>
      </c>
      <c r="AF45" s="54">
        <v>0.94</v>
      </c>
      <c r="AG45" s="55">
        <v>1</v>
      </c>
      <c r="AH45" s="51">
        <v>0</v>
      </c>
      <c r="AI45" s="51">
        <v>0</v>
      </c>
      <c r="AJ45" s="4"/>
      <c r="AK45" s="55">
        <v>19</v>
      </c>
      <c r="AL45" s="56">
        <v>16.521739130434799</v>
      </c>
      <c r="AM45" s="57">
        <v>16</v>
      </c>
      <c r="AN45" s="58">
        <v>1.03</v>
      </c>
      <c r="AO45" s="55">
        <v>0</v>
      </c>
      <c r="AP45" s="59">
        <v>50</v>
      </c>
      <c r="AQ45" s="60">
        <v>50</v>
      </c>
      <c r="AR45" s="4"/>
      <c r="AS45" s="55">
        <v>88</v>
      </c>
      <c r="AT45" s="56">
        <v>76.521739130434796</v>
      </c>
      <c r="AU45" s="57">
        <v>47</v>
      </c>
      <c r="AV45" s="58">
        <v>1.63</v>
      </c>
      <c r="AW45" s="55">
        <v>0</v>
      </c>
      <c r="AX45" s="59">
        <v>75</v>
      </c>
      <c r="AY45" s="60">
        <v>75</v>
      </c>
      <c r="AZ45" s="4"/>
      <c r="BA45" s="61">
        <v>189460.43</v>
      </c>
      <c r="BB45" s="61">
        <v>164748.20000000001</v>
      </c>
      <c r="BC45" s="62">
        <v>317400</v>
      </c>
      <c r="BD45" s="54">
        <v>0.52</v>
      </c>
      <c r="BE45" s="51">
        <v>175550</v>
      </c>
      <c r="BF45" s="51">
        <v>0</v>
      </c>
      <c r="BG45" s="51">
        <v>0</v>
      </c>
      <c r="BH45" s="62">
        <v>292008</v>
      </c>
      <c r="BI45" s="51">
        <v>159460</v>
      </c>
      <c r="BJ45" s="4"/>
      <c r="BK45" s="61">
        <v>204149</v>
      </c>
      <c r="BL45" s="61">
        <v>177520.869565217</v>
      </c>
      <c r="BM45" s="62">
        <v>257000</v>
      </c>
      <c r="BN45" s="54">
        <v>0.69</v>
      </c>
      <c r="BO45" s="51">
        <v>91402</v>
      </c>
      <c r="BP45" s="51">
        <v>0</v>
      </c>
      <c r="BQ45" s="51">
        <v>0</v>
      </c>
      <c r="BR45" s="4"/>
      <c r="BS45" s="56">
        <v>22.7</v>
      </c>
      <c r="BT45" s="56">
        <v>19.739130434782599</v>
      </c>
      <c r="BU45" s="57">
        <v>29</v>
      </c>
      <c r="BV45" s="54">
        <v>0.68</v>
      </c>
      <c r="BW45" s="55">
        <v>11</v>
      </c>
      <c r="BX45" s="51">
        <v>0</v>
      </c>
      <c r="BY45" s="51">
        <v>0</v>
      </c>
    </row>
    <row r="46" spans="1:77" s="1" customFormat="1" ht="19.649999999999999" customHeight="1" x14ac:dyDescent="0.25">
      <c r="A46" s="20" t="s">
        <v>52</v>
      </c>
      <c r="B46" s="20" t="s">
        <v>67</v>
      </c>
      <c r="C46" s="20" t="s">
        <v>79</v>
      </c>
      <c r="D46" s="21">
        <v>2.86</v>
      </c>
      <c r="E46" s="5"/>
      <c r="F46" s="65">
        <f t="shared" si="0"/>
        <v>250</v>
      </c>
      <c r="G46" s="69">
        <v>0</v>
      </c>
      <c r="H46" s="22">
        <v>250</v>
      </c>
      <c r="I46" s="23">
        <v>4</v>
      </c>
      <c r="J46" s="22">
        <v>250</v>
      </c>
      <c r="K46" s="23">
        <v>4</v>
      </c>
      <c r="L46" s="5"/>
      <c r="M46" s="22">
        <v>668944.03</v>
      </c>
      <c r="N46" s="22">
        <v>233896.513986014</v>
      </c>
      <c r="O46" s="24">
        <v>51330</v>
      </c>
      <c r="P46" s="29">
        <v>4.5599999999999996</v>
      </c>
      <c r="Q46" s="22">
        <v>0</v>
      </c>
      <c r="R46" s="30">
        <v>50</v>
      </c>
      <c r="S46" s="31">
        <v>50</v>
      </c>
      <c r="T46" s="5"/>
      <c r="U46" s="22">
        <v>1934885</v>
      </c>
      <c r="V46" s="22">
        <v>676533.21678321704</v>
      </c>
      <c r="W46" s="24">
        <v>152769</v>
      </c>
      <c r="X46" s="29">
        <v>4.43</v>
      </c>
      <c r="Y46" s="22">
        <v>0</v>
      </c>
      <c r="Z46" s="30">
        <v>50</v>
      </c>
      <c r="AA46" s="31">
        <v>50</v>
      </c>
      <c r="AB46" s="5"/>
      <c r="AC46" s="26">
        <v>30</v>
      </c>
      <c r="AD46" s="27">
        <v>10.489510489510501</v>
      </c>
      <c r="AE46" s="28">
        <v>13</v>
      </c>
      <c r="AF46" s="25">
        <v>0.81</v>
      </c>
      <c r="AG46" s="26">
        <v>8</v>
      </c>
      <c r="AH46" s="22">
        <v>0</v>
      </c>
      <c r="AI46" s="22">
        <v>0</v>
      </c>
      <c r="AJ46" s="5"/>
      <c r="AK46" s="26">
        <v>36</v>
      </c>
      <c r="AL46" s="27">
        <v>12.587412587412601</v>
      </c>
      <c r="AM46" s="28">
        <v>16</v>
      </c>
      <c r="AN46" s="25">
        <v>0.79</v>
      </c>
      <c r="AO46" s="26">
        <v>10</v>
      </c>
      <c r="AP46" s="22">
        <v>0</v>
      </c>
      <c r="AQ46" s="22">
        <v>0</v>
      </c>
      <c r="AR46" s="5"/>
      <c r="AS46" s="26">
        <v>184</v>
      </c>
      <c r="AT46" s="27">
        <v>64.335664335664305</v>
      </c>
      <c r="AU46" s="28">
        <v>47</v>
      </c>
      <c r="AV46" s="29">
        <v>1.37</v>
      </c>
      <c r="AW46" s="26">
        <v>0</v>
      </c>
      <c r="AX46" s="30">
        <v>75</v>
      </c>
      <c r="AY46" s="31">
        <v>75</v>
      </c>
      <c r="AZ46" s="5"/>
      <c r="BA46" s="32">
        <v>1008499.91</v>
      </c>
      <c r="BB46" s="32">
        <v>352622.34615384601</v>
      </c>
      <c r="BC46" s="33">
        <v>269851</v>
      </c>
      <c r="BD46" s="29">
        <v>1.31</v>
      </c>
      <c r="BE46" s="22">
        <v>0</v>
      </c>
      <c r="BF46" s="30">
        <v>75</v>
      </c>
      <c r="BG46" s="31">
        <v>75</v>
      </c>
      <c r="BH46" s="33">
        <v>617419.08799999999</v>
      </c>
      <c r="BI46" s="34">
        <v>998500</v>
      </c>
      <c r="BJ46" s="5"/>
      <c r="BK46" s="32">
        <v>685554.34</v>
      </c>
      <c r="BL46" s="32">
        <v>239704.31468531501</v>
      </c>
      <c r="BM46" s="33">
        <v>257000</v>
      </c>
      <c r="BN46" s="25">
        <v>0.93</v>
      </c>
      <c r="BO46" s="22">
        <v>49466</v>
      </c>
      <c r="BP46" s="22">
        <v>0</v>
      </c>
      <c r="BQ46" s="22">
        <v>0</v>
      </c>
      <c r="BR46" s="5"/>
      <c r="BS46" s="27">
        <v>44</v>
      </c>
      <c r="BT46" s="27">
        <v>15.384615384615399</v>
      </c>
      <c r="BU46" s="28">
        <v>29</v>
      </c>
      <c r="BV46" s="25">
        <v>0.53</v>
      </c>
      <c r="BW46" s="26">
        <v>39</v>
      </c>
      <c r="BX46" s="22">
        <v>0</v>
      </c>
      <c r="BY46" s="22">
        <v>0</v>
      </c>
    </row>
    <row r="47" spans="1:77" s="48" customFormat="1" ht="19.649999999999999" customHeight="1" x14ac:dyDescent="0.2">
      <c r="A47" s="49" t="s">
        <v>52</v>
      </c>
      <c r="B47" s="49" t="s">
        <v>67</v>
      </c>
      <c r="C47" s="49" t="s">
        <v>80</v>
      </c>
      <c r="D47" s="50">
        <v>8</v>
      </c>
      <c r="E47" s="4"/>
      <c r="F47" s="70">
        <f t="shared" si="0"/>
        <v>250</v>
      </c>
      <c r="G47" s="69">
        <v>0</v>
      </c>
      <c r="H47" s="51">
        <v>250</v>
      </c>
      <c r="I47" s="52">
        <v>4</v>
      </c>
      <c r="J47" s="51">
        <v>250</v>
      </c>
      <c r="K47" s="52">
        <v>4</v>
      </c>
      <c r="L47" s="4"/>
      <c r="M47" s="51">
        <v>995487.23</v>
      </c>
      <c r="N47" s="51">
        <v>124435.90375</v>
      </c>
      <c r="O47" s="53">
        <v>58605</v>
      </c>
      <c r="P47" s="58">
        <v>2.12</v>
      </c>
      <c r="Q47" s="51">
        <v>0</v>
      </c>
      <c r="R47" s="59">
        <v>50</v>
      </c>
      <c r="S47" s="60">
        <v>50</v>
      </c>
      <c r="T47" s="4"/>
      <c r="U47" s="51">
        <v>1696000.99</v>
      </c>
      <c r="V47" s="51">
        <v>212000.12375</v>
      </c>
      <c r="W47" s="53">
        <v>174420</v>
      </c>
      <c r="X47" s="58">
        <v>1.22</v>
      </c>
      <c r="Y47" s="51">
        <v>0</v>
      </c>
      <c r="Z47" s="59">
        <v>50</v>
      </c>
      <c r="AA47" s="60">
        <v>50</v>
      </c>
      <c r="AB47" s="4"/>
      <c r="AC47" s="55">
        <v>55</v>
      </c>
      <c r="AD47" s="56">
        <v>6.875</v>
      </c>
      <c r="AE47" s="57">
        <v>13</v>
      </c>
      <c r="AF47" s="54">
        <v>0.53</v>
      </c>
      <c r="AG47" s="55">
        <v>49</v>
      </c>
      <c r="AH47" s="51">
        <v>0</v>
      </c>
      <c r="AI47" s="51">
        <v>0</v>
      </c>
      <c r="AJ47" s="4"/>
      <c r="AK47" s="55">
        <v>108</v>
      </c>
      <c r="AL47" s="56">
        <v>13.5</v>
      </c>
      <c r="AM47" s="57">
        <v>16</v>
      </c>
      <c r="AN47" s="54">
        <v>0.84</v>
      </c>
      <c r="AO47" s="55">
        <v>20</v>
      </c>
      <c r="AP47" s="51">
        <v>0</v>
      </c>
      <c r="AQ47" s="51">
        <v>0</v>
      </c>
      <c r="AR47" s="4"/>
      <c r="AS47" s="55">
        <v>482</v>
      </c>
      <c r="AT47" s="56">
        <v>60.25</v>
      </c>
      <c r="AU47" s="57">
        <v>47</v>
      </c>
      <c r="AV47" s="58">
        <v>1.28</v>
      </c>
      <c r="AW47" s="55">
        <v>0</v>
      </c>
      <c r="AX47" s="59">
        <v>75</v>
      </c>
      <c r="AY47" s="60">
        <v>75</v>
      </c>
      <c r="AZ47" s="4"/>
      <c r="BA47" s="61">
        <v>3465676.37</v>
      </c>
      <c r="BB47" s="61">
        <v>433209.54625000001</v>
      </c>
      <c r="BC47" s="62">
        <v>308095</v>
      </c>
      <c r="BD47" s="58">
        <v>1.41</v>
      </c>
      <c r="BE47" s="51">
        <v>0</v>
      </c>
      <c r="BF47" s="59">
        <v>75</v>
      </c>
      <c r="BG47" s="60">
        <v>75</v>
      </c>
      <c r="BH47" s="62">
        <v>1971808</v>
      </c>
      <c r="BI47" s="64">
        <v>2444284</v>
      </c>
      <c r="BJ47" s="4"/>
      <c r="BK47" s="61">
        <v>1929643.32</v>
      </c>
      <c r="BL47" s="61">
        <v>241205.41500000001</v>
      </c>
      <c r="BM47" s="62">
        <v>257000</v>
      </c>
      <c r="BN47" s="54">
        <v>0.94</v>
      </c>
      <c r="BO47" s="51">
        <v>126357</v>
      </c>
      <c r="BP47" s="51">
        <v>0</v>
      </c>
      <c r="BQ47" s="51">
        <v>0</v>
      </c>
      <c r="BR47" s="4"/>
      <c r="BS47" s="56">
        <v>174.7</v>
      </c>
      <c r="BT47" s="56">
        <v>21.837499999999999</v>
      </c>
      <c r="BU47" s="57">
        <v>29</v>
      </c>
      <c r="BV47" s="54">
        <v>0.75</v>
      </c>
      <c r="BW47" s="55">
        <v>58</v>
      </c>
      <c r="BX47" s="51">
        <v>0</v>
      </c>
      <c r="BY47" s="51">
        <v>0</v>
      </c>
    </row>
    <row r="48" spans="1:77" s="48" customFormat="1" ht="19.649999999999999" customHeight="1" x14ac:dyDescent="0.2">
      <c r="A48" s="49" t="s">
        <v>52</v>
      </c>
      <c r="B48" s="49" t="s">
        <v>67</v>
      </c>
      <c r="C48" s="49" t="s">
        <v>81</v>
      </c>
      <c r="D48" s="50">
        <v>2.31</v>
      </c>
      <c r="E48" s="4"/>
      <c r="F48" s="70">
        <f t="shared" si="0"/>
        <v>100</v>
      </c>
      <c r="G48" s="69">
        <v>0</v>
      </c>
      <c r="H48" s="51">
        <v>100</v>
      </c>
      <c r="I48" s="52">
        <v>2</v>
      </c>
      <c r="J48" s="51">
        <v>100</v>
      </c>
      <c r="K48" s="52">
        <v>2</v>
      </c>
      <c r="L48" s="4"/>
      <c r="M48" s="51">
        <v>232494.63</v>
      </c>
      <c r="N48" s="51">
        <v>100647.02597402599</v>
      </c>
      <c r="O48" s="53">
        <v>55756</v>
      </c>
      <c r="P48" s="58">
        <v>1.81</v>
      </c>
      <c r="Q48" s="51">
        <v>0</v>
      </c>
      <c r="R48" s="59">
        <v>50</v>
      </c>
      <c r="S48" s="60">
        <v>50</v>
      </c>
      <c r="T48" s="4"/>
      <c r="U48" s="51">
        <v>514962</v>
      </c>
      <c r="V48" s="51">
        <v>222927.272727273</v>
      </c>
      <c r="W48" s="53">
        <v>165941</v>
      </c>
      <c r="X48" s="58">
        <v>1.34</v>
      </c>
      <c r="Y48" s="51">
        <v>0</v>
      </c>
      <c r="Z48" s="59">
        <v>50</v>
      </c>
      <c r="AA48" s="60">
        <v>50</v>
      </c>
      <c r="AB48" s="4"/>
      <c r="AC48" s="55">
        <v>3</v>
      </c>
      <c r="AD48" s="56">
        <v>1.2987012987013</v>
      </c>
      <c r="AE48" s="57">
        <v>13</v>
      </c>
      <c r="AF48" s="54">
        <v>0.1</v>
      </c>
      <c r="AG48" s="55">
        <v>28</v>
      </c>
      <c r="AH48" s="51">
        <v>0</v>
      </c>
      <c r="AI48" s="51">
        <v>0</v>
      </c>
      <c r="AJ48" s="4"/>
      <c r="AK48" s="55">
        <v>12</v>
      </c>
      <c r="AL48" s="56">
        <v>5.1948051948051903</v>
      </c>
      <c r="AM48" s="57">
        <v>16</v>
      </c>
      <c r="AN48" s="54">
        <v>0.32</v>
      </c>
      <c r="AO48" s="55">
        <v>25</v>
      </c>
      <c r="AP48" s="51">
        <v>0</v>
      </c>
      <c r="AQ48" s="51">
        <v>0</v>
      </c>
      <c r="AR48" s="4"/>
      <c r="AS48" s="55">
        <v>88</v>
      </c>
      <c r="AT48" s="56">
        <v>38.095238095238102</v>
      </c>
      <c r="AU48" s="57">
        <v>47</v>
      </c>
      <c r="AV48" s="54">
        <v>0.81</v>
      </c>
      <c r="AW48" s="55">
        <v>21</v>
      </c>
      <c r="AX48" s="51">
        <v>0</v>
      </c>
      <c r="AY48" s="51">
        <v>0</v>
      </c>
      <c r="AZ48" s="4"/>
      <c r="BA48" s="61">
        <v>441867.1</v>
      </c>
      <c r="BB48" s="61">
        <v>191284.458874459</v>
      </c>
      <c r="BC48" s="62">
        <v>293119</v>
      </c>
      <c r="BD48" s="54">
        <v>0.65</v>
      </c>
      <c r="BE48" s="51">
        <v>235238</v>
      </c>
      <c r="BF48" s="51">
        <v>0</v>
      </c>
      <c r="BG48" s="51">
        <v>0</v>
      </c>
      <c r="BH48" s="62">
        <v>541683.91200000001</v>
      </c>
      <c r="BI48" s="51">
        <v>405682</v>
      </c>
      <c r="BJ48" s="4"/>
      <c r="BK48" s="61">
        <v>466905.01</v>
      </c>
      <c r="BL48" s="61">
        <v>202123.38095238101</v>
      </c>
      <c r="BM48" s="62">
        <v>257000</v>
      </c>
      <c r="BN48" s="54">
        <v>0.79</v>
      </c>
      <c r="BO48" s="51">
        <v>126765</v>
      </c>
      <c r="BP48" s="51">
        <v>0</v>
      </c>
      <c r="BQ48" s="51">
        <v>0</v>
      </c>
      <c r="BR48" s="4"/>
      <c r="BS48" s="56">
        <v>30.5</v>
      </c>
      <c r="BT48" s="56">
        <v>13.203463203463199</v>
      </c>
      <c r="BU48" s="57">
        <v>29</v>
      </c>
      <c r="BV48" s="54">
        <v>0.46</v>
      </c>
      <c r="BW48" s="55">
        <v>37</v>
      </c>
      <c r="BX48" s="51">
        <v>0</v>
      </c>
      <c r="BY48" s="51">
        <v>0</v>
      </c>
    </row>
    <row r="49" spans="1:77" s="1" customFormat="1" ht="19.649999999999999" customHeight="1" x14ac:dyDescent="0.25">
      <c r="A49" s="20" t="s">
        <v>52</v>
      </c>
      <c r="B49" s="20" t="s">
        <v>67</v>
      </c>
      <c r="C49" s="20" t="s">
        <v>82</v>
      </c>
      <c r="D49" s="21">
        <v>2.8</v>
      </c>
      <c r="E49" s="5"/>
      <c r="F49" s="65">
        <f t="shared" si="0"/>
        <v>250</v>
      </c>
      <c r="G49" s="69">
        <v>0</v>
      </c>
      <c r="H49" s="22">
        <v>250</v>
      </c>
      <c r="I49" s="23">
        <v>4</v>
      </c>
      <c r="J49" s="22">
        <v>250</v>
      </c>
      <c r="K49" s="23">
        <v>4</v>
      </c>
      <c r="L49" s="5"/>
      <c r="M49" s="22">
        <v>-122134.56</v>
      </c>
      <c r="N49" s="22">
        <v>-43619.4857142857</v>
      </c>
      <c r="O49" s="24">
        <v>60375</v>
      </c>
      <c r="P49" s="25">
        <v>-0.72</v>
      </c>
      <c r="Q49" s="22">
        <v>291185</v>
      </c>
      <c r="R49" s="22">
        <v>0</v>
      </c>
      <c r="S49" s="22">
        <v>0</v>
      </c>
      <c r="T49" s="5"/>
      <c r="U49" s="22">
        <v>340371.65</v>
      </c>
      <c r="V49" s="22">
        <v>121561.303571429</v>
      </c>
      <c r="W49" s="24">
        <v>179688</v>
      </c>
      <c r="X49" s="25">
        <v>0.68</v>
      </c>
      <c r="Y49" s="22">
        <v>162755</v>
      </c>
      <c r="Z49" s="22">
        <v>0</v>
      </c>
      <c r="AA49" s="22">
        <v>0</v>
      </c>
      <c r="AB49" s="5"/>
      <c r="AC49" s="26">
        <v>18</v>
      </c>
      <c r="AD49" s="27">
        <v>6.4285714285714297</v>
      </c>
      <c r="AE49" s="28">
        <v>13</v>
      </c>
      <c r="AF49" s="25">
        <v>0.49</v>
      </c>
      <c r="AG49" s="26">
        <v>19</v>
      </c>
      <c r="AH49" s="22">
        <v>0</v>
      </c>
      <c r="AI49" s="22">
        <v>0</v>
      </c>
      <c r="AJ49" s="5"/>
      <c r="AK49" s="26">
        <v>29</v>
      </c>
      <c r="AL49" s="27">
        <v>10.357142857142801</v>
      </c>
      <c r="AM49" s="28">
        <v>16</v>
      </c>
      <c r="AN49" s="25">
        <v>0.65</v>
      </c>
      <c r="AO49" s="26">
        <v>16</v>
      </c>
      <c r="AP49" s="22">
        <v>0</v>
      </c>
      <c r="AQ49" s="22">
        <v>0</v>
      </c>
      <c r="AR49" s="5"/>
      <c r="AS49" s="26">
        <v>212</v>
      </c>
      <c r="AT49" s="27">
        <v>75.714285714285694</v>
      </c>
      <c r="AU49" s="28">
        <v>47</v>
      </c>
      <c r="AV49" s="29">
        <v>1.61</v>
      </c>
      <c r="AW49" s="26">
        <v>0</v>
      </c>
      <c r="AX49" s="30">
        <v>75</v>
      </c>
      <c r="AY49" s="31">
        <v>75</v>
      </c>
      <c r="AZ49" s="5"/>
      <c r="BA49" s="32">
        <v>1530295.05</v>
      </c>
      <c r="BB49" s="32">
        <v>546533.94642857194</v>
      </c>
      <c r="BC49" s="33">
        <v>317400</v>
      </c>
      <c r="BD49" s="29">
        <v>1.72</v>
      </c>
      <c r="BE49" s="22">
        <v>0</v>
      </c>
      <c r="BF49" s="30">
        <v>75</v>
      </c>
      <c r="BG49" s="31">
        <v>75</v>
      </c>
      <c r="BH49" s="33">
        <v>710976</v>
      </c>
      <c r="BI49" s="34">
        <v>770724</v>
      </c>
      <c r="BJ49" s="5"/>
      <c r="BK49" s="32">
        <v>853400.56</v>
      </c>
      <c r="BL49" s="32">
        <v>304785.91428571398</v>
      </c>
      <c r="BM49" s="33">
        <v>257000</v>
      </c>
      <c r="BN49" s="29">
        <v>1.19</v>
      </c>
      <c r="BO49" s="22">
        <v>0</v>
      </c>
      <c r="BP49" s="30">
        <v>50</v>
      </c>
      <c r="BQ49" s="31">
        <v>50</v>
      </c>
      <c r="BR49" s="5"/>
      <c r="BS49" s="27">
        <v>98.5</v>
      </c>
      <c r="BT49" s="27">
        <v>35.178571428571402</v>
      </c>
      <c r="BU49" s="28">
        <v>29</v>
      </c>
      <c r="BV49" s="29">
        <v>1.21</v>
      </c>
      <c r="BW49" s="26">
        <v>0</v>
      </c>
      <c r="BX49" s="30">
        <v>50</v>
      </c>
      <c r="BY49" s="31">
        <v>50</v>
      </c>
    </row>
    <row r="50" spans="1:77" s="1" customFormat="1" ht="19.649999999999999" customHeight="1" x14ac:dyDescent="0.2">
      <c r="A50" s="20" t="s">
        <v>52</v>
      </c>
      <c r="B50" s="20" t="s">
        <v>83</v>
      </c>
      <c r="C50" s="20" t="s">
        <v>84</v>
      </c>
      <c r="D50" s="21">
        <v>2.83</v>
      </c>
      <c r="E50" s="5"/>
      <c r="F50" s="65">
        <f t="shared" si="0"/>
        <v>162.05948646004319</v>
      </c>
      <c r="G50" s="69">
        <v>7.3945791656896076E-2</v>
      </c>
      <c r="H50" s="22">
        <v>175</v>
      </c>
      <c r="I50" s="23">
        <v>3</v>
      </c>
      <c r="J50" s="22">
        <v>175</v>
      </c>
      <c r="K50" s="23">
        <v>3</v>
      </c>
      <c r="L50" s="5"/>
      <c r="M50" s="22">
        <v>95857.72</v>
      </c>
      <c r="N50" s="22">
        <v>33871.985865724397</v>
      </c>
      <c r="O50" s="24">
        <v>60375</v>
      </c>
      <c r="P50" s="25">
        <v>0.56000000000000005</v>
      </c>
      <c r="Q50" s="22">
        <v>75004</v>
      </c>
      <c r="R50" s="22">
        <v>0</v>
      </c>
      <c r="S50" s="22">
        <v>0</v>
      </c>
      <c r="T50" s="5"/>
      <c r="U50" s="22">
        <v>515003.4</v>
      </c>
      <c r="V50" s="22">
        <v>181980</v>
      </c>
      <c r="W50" s="24">
        <v>179688</v>
      </c>
      <c r="X50" s="29">
        <v>1.01</v>
      </c>
      <c r="Y50" s="22">
        <v>0</v>
      </c>
      <c r="Z50" s="30">
        <v>50</v>
      </c>
      <c r="AA50" s="31">
        <v>50</v>
      </c>
      <c r="AB50" s="5"/>
      <c r="AC50" s="26">
        <v>26</v>
      </c>
      <c r="AD50" s="27">
        <v>9.1872791519434607</v>
      </c>
      <c r="AE50" s="28">
        <v>13</v>
      </c>
      <c r="AF50" s="25">
        <v>0.71</v>
      </c>
      <c r="AG50" s="26">
        <v>11</v>
      </c>
      <c r="AH50" s="22">
        <v>0</v>
      </c>
      <c r="AI50" s="22">
        <v>0</v>
      </c>
      <c r="AJ50" s="5"/>
      <c r="AK50" s="26">
        <v>50</v>
      </c>
      <c r="AL50" s="27">
        <v>17.667844522968199</v>
      </c>
      <c r="AM50" s="28">
        <v>16</v>
      </c>
      <c r="AN50" s="29">
        <v>1.1000000000000001</v>
      </c>
      <c r="AO50" s="26">
        <v>0</v>
      </c>
      <c r="AP50" s="30">
        <v>50</v>
      </c>
      <c r="AQ50" s="31">
        <v>50</v>
      </c>
      <c r="AR50" s="5"/>
      <c r="AS50" s="26">
        <v>175</v>
      </c>
      <c r="AT50" s="27">
        <v>61.837455830388699</v>
      </c>
      <c r="AU50" s="28">
        <v>47</v>
      </c>
      <c r="AV50" s="29">
        <v>1.32</v>
      </c>
      <c r="AW50" s="26">
        <v>0</v>
      </c>
      <c r="AX50" s="30">
        <v>75</v>
      </c>
      <c r="AY50" s="31">
        <v>75</v>
      </c>
      <c r="AZ50" s="5"/>
      <c r="BA50" s="32">
        <v>662060.81999999995</v>
      </c>
      <c r="BB50" s="32">
        <v>233943.75265017699</v>
      </c>
      <c r="BC50" s="33">
        <v>317400</v>
      </c>
      <c r="BD50" s="25">
        <v>0.74</v>
      </c>
      <c r="BE50" s="22">
        <v>236182</v>
      </c>
      <c r="BF50" s="22">
        <v>0</v>
      </c>
      <c r="BG50" s="22">
        <v>0</v>
      </c>
      <c r="BH50" s="33">
        <v>718593.6</v>
      </c>
      <c r="BI50" s="22">
        <v>651008</v>
      </c>
      <c r="BJ50" s="5"/>
      <c r="BK50" s="32">
        <v>440313.47</v>
      </c>
      <c r="BL50" s="32">
        <v>155587.798586572</v>
      </c>
      <c r="BM50" s="33">
        <v>257000</v>
      </c>
      <c r="BN50" s="25">
        <v>0.61</v>
      </c>
      <c r="BO50" s="22">
        <v>286997</v>
      </c>
      <c r="BP50" s="22">
        <v>0</v>
      </c>
      <c r="BQ50" s="22">
        <v>0</v>
      </c>
      <c r="BR50" s="5"/>
      <c r="BS50" s="27">
        <v>43.6</v>
      </c>
      <c r="BT50" s="27">
        <v>15.4063604240283</v>
      </c>
      <c r="BU50" s="28">
        <v>29</v>
      </c>
      <c r="BV50" s="25">
        <v>0.53</v>
      </c>
      <c r="BW50" s="26">
        <v>39</v>
      </c>
      <c r="BX50" s="22">
        <v>0</v>
      </c>
      <c r="BY50" s="22">
        <v>0</v>
      </c>
    </row>
    <row r="51" spans="1:77" s="1" customFormat="1" ht="19.649999999999999" customHeight="1" x14ac:dyDescent="0.25">
      <c r="A51" s="20" t="s">
        <v>52</v>
      </c>
      <c r="B51" s="20" t="s">
        <v>83</v>
      </c>
      <c r="C51" s="20" t="s">
        <v>85</v>
      </c>
      <c r="D51" s="21">
        <v>3.85</v>
      </c>
      <c r="E51" s="5"/>
      <c r="F51" s="65">
        <f t="shared" si="0"/>
        <v>250</v>
      </c>
      <c r="G51" s="69">
        <v>0</v>
      </c>
      <c r="H51" s="22">
        <v>250</v>
      </c>
      <c r="I51" s="23">
        <v>4</v>
      </c>
      <c r="J51" s="22">
        <v>250</v>
      </c>
      <c r="K51" s="23">
        <v>4</v>
      </c>
      <c r="L51" s="5"/>
      <c r="M51" s="22">
        <v>573459.06000000006</v>
      </c>
      <c r="N51" s="22">
        <v>148950.405194805</v>
      </c>
      <c r="O51" s="24">
        <v>60375</v>
      </c>
      <c r="P51" s="29">
        <v>2.4700000000000002</v>
      </c>
      <c r="Q51" s="22">
        <v>0</v>
      </c>
      <c r="R51" s="30">
        <v>50</v>
      </c>
      <c r="S51" s="31">
        <v>50</v>
      </c>
      <c r="T51" s="5"/>
      <c r="U51" s="22">
        <v>-318078.96999999997</v>
      </c>
      <c r="V51" s="22">
        <v>-82617.914285714302</v>
      </c>
      <c r="W51" s="24">
        <v>179688</v>
      </c>
      <c r="X51" s="25">
        <v>-0.46</v>
      </c>
      <c r="Y51" s="22">
        <v>1009878</v>
      </c>
      <c r="Z51" s="22">
        <v>0</v>
      </c>
      <c r="AA51" s="22">
        <v>0</v>
      </c>
      <c r="AB51" s="5"/>
      <c r="AC51" s="26">
        <v>49</v>
      </c>
      <c r="AD51" s="27">
        <v>12.7272727272727</v>
      </c>
      <c r="AE51" s="28">
        <v>13</v>
      </c>
      <c r="AF51" s="25">
        <v>0.98</v>
      </c>
      <c r="AG51" s="26">
        <v>2</v>
      </c>
      <c r="AH51" s="22">
        <v>0</v>
      </c>
      <c r="AI51" s="22">
        <v>0</v>
      </c>
      <c r="AJ51" s="5"/>
      <c r="AK51" s="26">
        <v>51</v>
      </c>
      <c r="AL51" s="27">
        <v>13.246753246753199</v>
      </c>
      <c r="AM51" s="28">
        <v>16</v>
      </c>
      <c r="AN51" s="25">
        <v>0.83</v>
      </c>
      <c r="AO51" s="26">
        <v>11</v>
      </c>
      <c r="AP51" s="22">
        <v>0</v>
      </c>
      <c r="AQ51" s="22">
        <v>0</v>
      </c>
      <c r="AR51" s="5"/>
      <c r="AS51" s="26">
        <v>274</v>
      </c>
      <c r="AT51" s="27">
        <v>71.168831168831204</v>
      </c>
      <c r="AU51" s="28">
        <v>47</v>
      </c>
      <c r="AV51" s="29">
        <v>1.51</v>
      </c>
      <c r="AW51" s="26">
        <v>0</v>
      </c>
      <c r="AX51" s="30">
        <v>75</v>
      </c>
      <c r="AY51" s="31">
        <v>75</v>
      </c>
      <c r="AZ51" s="5"/>
      <c r="BA51" s="32">
        <v>1710715.43</v>
      </c>
      <c r="BB51" s="32">
        <v>444341.67012987001</v>
      </c>
      <c r="BC51" s="33">
        <v>317400</v>
      </c>
      <c r="BD51" s="29">
        <v>1.4</v>
      </c>
      <c r="BE51" s="22">
        <v>0</v>
      </c>
      <c r="BF51" s="30">
        <v>75</v>
      </c>
      <c r="BG51" s="31">
        <v>75</v>
      </c>
      <c r="BH51" s="33">
        <v>977592</v>
      </c>
      <c r="BI51" s="34">
        <v>1291265</v>
      </c>
      <c r="BJ51" s="5"/>
      <c r="BK51" s="32">
        <v>1008270.33</v>
      </c>
      <c r="BL51" s="32">
        <v>261888.39740259701</v>
      </c>
      <c r="BM51" s="33">
        <v>257000</v>
      </c>
      <c r="BN51" s="29">
        <v>1.02</v>
      </c>
      <c r="BO51" s="22">
        <v>0</v>
      </c>
      <c r="BP51" s="30">
        <v>50</v>
      </c>
      <c r="BQ51" s="31">
        <v>50</v>
      </c>
      <c r="BR51" s="5"/>
      <c r="BS51" s="27">
        <v>88.6</v>
      </c>
      <c r="BT51" s="27">
        <v>23.012987012987001</v>
      </c>
      <c r="BU51" s="28">
        <v>29</v>
      </c>
      <c r="BV51" s="25">
        <v>0.79</v>
      </c>
      <c r="BW51" s="26">
        <v>24</v>
      </c>
      <c r="BX51" s="22">
        <v>0</v>
      </c>
      <c r="BY51" s="22">
        <v>0</v>
      </c>
    </row>
    <row r="52" spans="1:77" s="1" customFormat="1" ht="19.649999999999999" customHeight="1" x14ac:dyDescent="0.25">
      <c r="A52" s="20" t="s">
        <v>52</v>
      </c>
      <c r="B52" s="20" t="s">
        <v>83</v>
      </c>
      <c r="C52" s="20" t="s">
        <v>86</v>
      </c>
      <c r="D52" s="21">
        <v>3.68</v>
      </c>
      <c r="E52" s="5"/>
      <c r="F52" s="65">
        <f t="shared" si="0"/>
        <v>450</v>
      </c>
      <c r="G52" s="69">
        <v>0</v>
      </c>
      <c r="H52" s="22">
        <v>450</v>
      </c>
      <c r="I52" s="23">
        <v>7</v>
      </c>
      <c r="J52" s="22">
        <v>450</v>
      </c>
      <c r="K52" s="23">
        <v>7</v>
      </c>
      <c r="L52" s="5"/>
      <c r="M52" s="22">
        <v>616162.59</v>
      </c>
      <c r="N52" s="22">
        <v>167435.48641304299</v>
      </c>
      <c r="O52" s="24">
        <v>57142</v>
      </c>
      <c r="P52" s="29">
        <v>2.93</v>
      </c>
      <c r="Q52" s="22">
        <v>0</v>
      </c>
      <c r="R52" s="30">
        <v>50</v>
      </c>
      <c r="S52" s="31">
        <v>50</v>
      </c>
      <c r="T52" s="5"/>
      <c r="U52" s="22">
        <v>740581.03</v>
      </c>
      <c r="V52" s="22">
        <v>201244.845108696</v>
      </c>
      <c r="W52" s="24">
        <v>170066</v>
      </c>
      <c r="X52" s="29">
        <v>1.18</v>
      </c>
      <c r="Y52" s="22">
        <v>0</v>
      </c>
      <c r="Z52" s="30">
        <v>50</v>
      </c>
      <c r="AA52" s="31">
        <v>50</v>
      </c>
      <c r="AB52" s="5"/>
      <c r="AC52" s="26">
        <v>54</v>
      </c>
      <c r="AD52" s="27">
        <v>14.673913043478301</v>
      </c>
      <c r="AE52" s="28">
        <v>13</v>
      </c>
      <c r="AF52" s="29">
        <v>1.1299999999999999</v>
      </c>
      <c r="AG52" s="26">
        <v>0</v>
      </c>
      <c r="AH52" s="30">
        <v>100</v>
      </c>
      <c r="AI52" s="31">
        <v>100</v>
      </c>
      <c r="AJ52" s="5"/>
      <c r="AK52" s="26">
        <v>80</v>
      </c>
      <c r="AL52" s="27">
        <v>21.739130434782599</v>
      </c>
      <c r="AM52" s="28">
        <v>16</v>
      </c>
      <c r="AN52" s="29">
        <v>1.36</v>
      </c>
      <c r="AO52" s="26">
        <v>0</v>
      </c>
      <c r="AP52" s="30">
        <v>50</v>
      </c>
      <c r="AQ52" s="31">
        <v>50</v>
      </c>
      <c r="AR52" s="5"/>
      <c r="AS52" s="26">
        <v>332</v>
      </c>
      <c r="AT52" s="27">
        <v>90.2173913043478</v>
      </c>
      <c r="AU52" s="28">
        <v>47</v>
      </c>
      <c r="AV52" s="29">
        <v>1.92</v>
      </c>
      <c r="AW52" s="26">
        <v>0</v>
      </c>
      <c r="AX52" s="30">
        <v>75</v>
      </c>
      <c r="AY52" s="31">
        <v>75</v>
      </c>
      <c r="AZ52" s="5"/>
      <c r="BA52" s="32">
        <v>2152674.89</v>
      </c>
      <c r="BB52" s="32">
        <v>584966.00271739101</v>
      </c>
      <c r="BC52" s="33">
        <v>300405</v>
      </c>
      <c r="BD52" s="29">
        <v>1.95</v>
      </c>
      <c r="BE52" s="22">
        <v>0</v>
      </c>
      <c r="BF52" s="30">
        <v>75</v>
      </c>
      <c r="BG52" s="31">
        <v>75</v>
      </c>
      <c r="BH52" s="33">
        <v>884392.32</v>
      </c>
      <c r="BI52" s="34">
        <v>1807675</v>
      </c>
      <c r="BJ52" s="5"/>
      <c r="BK52" s="32">
        <v>1208131.23</v>
      </c>
      <c r="BL52" s="32">
        <v>328296.52989130397</v>
      </c>
      <c r="BM52" s="33">
        <v>257000</v>
      </c>
      <c r="BN52" s="29">
        <v>1.28</v>
      </c>
      <c r="BO52" s="22">
        <v>0</v>
      </c>
      <c r="BP52" s="30">
        <v>50</v>
      </c>
      <c r="BQ52" s="31">
        <v>50</v>
      </c>
      <c r="BR52" s="5"/>
      <c r="BS52" s="27">
        <v>93.3</v>
      </c>
      <c r="BT52" s="27">
        <v>25.353260869565201</v>
      </c>
      <c r="BU52" s="28">
        <v>29</v>
      </c>
      <c r="BV52" s="25">
        <v>0.87</v>
      </c>
      <c r="BW52" s="26">
        <v>14</v>
      </c>
      <c r="BX52" s="22">
        <v>0</v>
      </c>
      <c r="BY52" s="22">
        <v>0</v>
      </c>
    </row>
    <row r="53" spans="1:77" s="1" customFormat="1" ht="19.649999999999999" customHeight="1" x14ac:dyDescent="0.25">
      <c r="A53" s="20" t="s">
        <v>52</v>
      </c>
      <c r="B53" s="20" t="s">
        <v>83</v>
      </c>
      <c r="C53" s="20" t="s">
        <v>87</v>
      </c>
      <c r="D53" s="21">
        <v>4.07</v>
      </c>
      <c r="E53" s="5"/>
      <c r="F53" s="65">
        <f t="shared" si="0"/>
        <v>353.89994420680682</v>
      </c>
      <c r="G53" s="69">
        <v>0.11525013948298302</v>
      </c>
      <c r="H53" s="65">
        <v>400</v>
      </c>
      <c r="I53" s="66">
        <v>6</v>
      </c>
      <c r="J53" s="22">
        <v>300</v>
      </c>
      <c r="K53" s="23">
        <v>5</v>
      </c>
      <c r="L53" s="5"/>
      <c r="M53" s="22">
        <v>1777805.01</v>
      </c>
      <c r="N53" s="22">
        <v>436807.12776412797</v>
      </c>
      <c r="O53" s="24">
        <v>60375</v>
      </c>
      <c r="P53" s="29">
        <v>7.23</v>
      </c>
      <c r="Q53" s="22">
        <v>0</v>
      </c>
      <c r="R53" s="30">
        <v>50</v>
      </c>
      <c r="S53" s="31">
        <v>50</v>
      </c>
      <c r="T53" s="5"/>
      <c r="U53" s="22">
        <v>2460473.23</v>
      </c>
      <c r="V53" s="22">
        <v>604538.87714987702</v>
      </c>
      <c r="W53" s="24">
        <v>179688</v>
      </c>
      <c r="X53" s="29">
        <v>3.36</v>
      </c>
      <c r="Y53" s="22">
        <v>0</v>
      </c>
      <c r="Z53" s="30">
        <v>50</v>
      </c>
      <c r="AA53" s="31">
        <v>50</v>
      </c>
      <c r="AB53" s="5"/>
      <c r="AC53" s="26">
        <v>45</v>
      </c>
      <c r="AD53" s="27">
        <v>11.056511056511001</v>
      </c>
      <c r="AE53" s="28">
        <v>13</v>
      </c>
      <c r="AF53" s="25">
        <v>0.85</v>
      </c>
      <c r="AG53" s="26">
        <v>8</v>
      </c>
      <c r="AH53" s="22">
        <v>0</v>
      </c>
      <c r="AI53" s="22">
        <v>0</v>
      </c>
      <c r="AJ53" s="5"/>
      <c r="AK53" s="26">
        <v>66</v>
      </c>
      <c r="AL53" s="27">
        <v>16.2162162162162</v>
      </c>
      <c r="AM53" s="28">
        <v>16</v>
      </c>
      <c r="AN53" s="29">
        <v>1.01</v>
      </c>
      <c r="AO53" s="26">
        <v>0</v>
      </c>
      <c r="AP53" s="30">
        <v>50</v>
      </c>
      <c r="AQ53" s="31">
        <v>50</v>
      </c>
      <c r="AR53" s="5"/>
      <c r="AS53" s="26">
        <v>271</v>
      </c>
      <c r="AT53" s="27">
        <v>66.584766584766598</v>
      </c>
      <c r="AU53" s="28">
        <v>47</v>
      </c>
      <c r="AV53" s="29">
        <v>1.42</v>
      </c>
      <c r="AW53" s="26">
        <v>0</v>
      </c>
      <c r="AX53" s="30">
        <v>75</v>
      </c>
      <c r="AY53" s="31">
        <v>75</v>
      </c>
      <c r="AZ53" s="5"/>
      <c r="BA53" s="32">
        <v>2887895.61</v>
      </c>
      <c r="BB53" s="32">
        <v>709556.66093366104</v>
      </c>
      <c r="BC53" s="33">
        <v>317400</v>
      </c>
      <c r="BD53" s="29">
        <v>2.2400000000000002</v>
      </c>
      <c r="BE53" s="22">
        <v>0</v>
      </c>
      <c r="BF53" s="30">
        <v>75</v>
      </c>
      <c r="BG53" s="31">
        <v>75</v>
      </c>
      <c r="BH53" s="33">
        <v>1033454.4</v>
      </c>
      <c r="BI53" s="34">
        <v>2186008</v>
      </c>
      <c r="BJ53" s="5"/>
      <c r="BK53" s="32">
        <v>899603.03</v>
      </c>
      <c r="BL53" s="32">
        <v>221032.685503685</v>
      </c>
      <c r="BM53" s="33">
        <v>257000</v>
      </c>
      <c r="BN53" s="25">
        <v>0.86</v>
      </c>
      <c r="BO53" s="22">
        <v>146387</v>
      </c>
      <c r="BP53" s="22"/>
      <c r="BQ53" s="22">
        <v>0</v>
      </c>
      <c r="BR53" s="5"/>
      <c r="BS53" s="27">
        <v>87.9</v>
      </c>
      <c r="BT53" s="27">
        <v>21.5970515970516</v>
      </c>
      <c r="BU53" s="28">
        <v>29</v>
      </c>
      <c r="BV53" s="25">
        <v>0.74</v>
      </c>
      <c r="BW53" s="26">
        <v>31</v>
      </c>
      <c r="BX53" s="22">
        <v>0</v>
      </c>
      <c r="BY53" s="22">
        <v>0</v>
      </c>
    </row>
    <row r="54" spans="1:77" s="1" customFormat="1" ht="19.649999999999999" customHeight="1" x14ac:dyDescent="0.25">
      <c r="A54" s="20" t="s">
        <v>52</v>
      </c>
      <c r="B54" s="20" t="s">
        <v>83</v>
      </c>
      <c r="C54" s="20" t="s">
        <v>88</v>
      </c>
      <c r="D54" s="21">
        <v>3.99</v>
      </c>
      <c r="E54" s="5"/>
      <c r="F54" s="65">
        <f t="shared" si="0"/>
        <v>350</v>
      </c>
      <c r="G54" s="69">
        <v>0</v>
      </c>
      <c r="H54" s="22">
        <v>350</v>
      </c>
      <c r="I54" s="23">
        <v>5</v>
      </c>
      <c r="J54" s="22">
        <v>350</v>
      </c>
      <c r="K54" s="23">
        <v>5</v>
      </c>
      <c r="L54" s="5"/>
      <c r="M54" s="22">
        <v>-143986.68</v>
      </c>
      <c r="N54" s="22">
        <v>-36086.8872180451</v>
      </c>
      <c r="O54" s="24">
        <v>60375</v>
      </c>
      <c r="P54" s="25">
        <v>-0.6</v>
      </c>
      <c r="Q54" s="22">
        <v>384883</v>
      </c>
      <c r="R54" s="22">
        <v>0</v>
      </c>
      <c r="S54" s="22">
        <v>0</v>
      </c>
      <c r="T54" s="5"/>
      <c r="U54" s="22">
        <v>762658.53</v>
      </c>
      <c r="V54" s="22">
        <v>191142.48872180501</v>
      </c>
      <c r="W54" s="24">
        <v>179688</v>
      </c>
      <c r="X54" s="29">
        <v>1.06</v>
      </c>
      <c r="Y54" s="22">
        <v>0</v>
      </c>
      <c r="Z54" s="30">
        <v>50</v>
      </c>
      <c r="AA54" s="31">
        <v>50</v>
      </c>
      <c r="AB54" s="5"/>
      <c r="AC54" s="26">
        <v>56</v>
      </c>
      <c r="AD54" s="27">
        <v>14.0350877192982</v>
      </c>
      <c r="AE54" s="28">
        <v>13</v>
      </c>
      <c r="AF54" s="29">
        <v>1.08</v>
      </c>
      <c r="AG54" s="26">
        <v>0</v>
      </c>
      <c r="AH54" s="30">
        <v>100</v>
      </c>
      <c r="AI54" s="31">
        <v>100</v>
      </c>
      <c r="AJ54" s="5"/>
      <c r="AK54" s="26">
        <v>66</v>
      </c>
      <c r="AL54" s="27">
        <v>16.541353383458599</v>
      </c>
      <c r="AM54" s="28">
        <v>16</v>
      </c>
      <c r="AN54" s="29">
        <v>1.03</v>
      </c>
      <c r="AO54" s="26">
        <v>0</v>
      </c>
      <c r="AP54" s="30">
        <v>50</v>
      </c>
      <c r="AQ54" s="31">
        <v>50</v>
      </c>
      <c r="AR54" s="5"/>
      <c r="AS54" s="26">
        <v>256</v>
      </c>
      <c r="AT54" s="27">
        <v>64.160401002506205</v>
      </c>
      <c r="AU54" s="28">
        <v>47</v>
      </c>
      <c r="AV54" s="29">
        <v>1.37</v>
      </c>
      <c r="AW54" s="26">
        <v>0</v>
      </c>
      <c r="AX54" s="30">
        <v>75</v>
      </c>
      <c r="AY54" s="31">
        <v>75</v>
      </c>
      <c r="AZ54" s="5"/>
      <c r="BA54" s="32">
        <v>1430846.14</v>
      </c>
      <c r="BB54" s="32">
        <v>358608.05513784499</v>
      </c>
      <c r="BC54" s="33">
        <v>317400</v>
      </c>
      <c r="BD54" s="29">
        <v>1.1299999999999999</v>
      </c>
      <c r="BE54" s="22">
        <v>0</v>
      </c>
      <c r="BF54" s="30">
        <v>75</v>
      </c>
      <c r="BG54" s="31">
        <v>75</v>
      </c>
      <c r="BH54" s="33">
        <v>1013140.8</v>
      </c>
      <c r="BI54" s="34">
        <v>1149562</v>
      </c>
      <c r="BJ54" s="5"/>
      <c r="BK54" s="32">
        <v>788140.32</v>
      </c>
      <c r="BL54" s="32">
        <v>197528.902255639</v>
      </c>
      <c r="BM54" s="33">
        <v>257000</v>
      </c>
      <c r="BN54" s="25">
        <v>0.77</v>
      </c>
      <c r="BO54" s="22">
        <v>237290</v>
      </c>
      <c r="BP54" s="22">
        <v>0</v>
      </c>
      <c r="BQ54" s="22">
        <v>0</v>
      </c>
      <c r="BR54" s="5"/>
      <c r="BS54" s="27">
        <v>68.3</v>
      </c>
      <c r="BT54" s="27">
        <v>17.117794486215502</v>
      </c>
      <c r="BU54" s="28">
        <v>29</v>
      </c>
      <c r="BV54" s="25">
        <v>0.59</v>
      </c>
      <c r="BW54" s="26">
        <v>48</v>
      </c>
      <c r="BX54" s="22">
        <v>0</v>
      </c>
      <c r="BY54" s="22">
        <v>0</v>
      </c>
    </row>
    <row r="55" spans="1:77" s="1" customFormat="1" ht="19.649999999999999" customHeight="1" x14ac:dyDescent="0.2">
      <c r="A55" s="20" t="s">
        <v>52</v>
      </c>
      <c r="B55" s="20" t="s">
        <v>83</v>
      </c>
      <c r="C55" s="20" t="s">
        <v>89</v>
      </c>
      <c r="D55" s="21">
        <v>2.5099999999999998</v>
      </c>
      <c r="E55" s="5"/>
      <c r="F55" s="65">
        <f t="shared" si="0"/>
        <v>325</v>
      </c>
      <c r="G55" s="69">
        <v>0</v>
      </c>
      <c r="H55" s="22">
        <v>325</v>
      </c>
      <c r="I55" s="23">
        <v>5</v>
      </c>
      <c r="J55" s="22">
        <v>325</v>
      </c>
      <c r="K55" s="23">
        <v>5</v>
      </c>
      <c r="L55" s="5"/>
      <c r="M55" s="22">
        <v>173073.69</v>
      </c>
      <c r="N55" s="22">
        <v>68953.661354581694</v>
      </c>
      <c r="O55" s="24">
        <v>58332</v>
      </c>
      <c r="P55" s="29">
        <v>1.18</v>
      </c>
      <c r="Q55" s="22">
        <v>0</v>
      </c>
      <c r="R55" s="30">
        <v>50</v>
      </c>
      <c r="S55" s="31">
        <v>50</v>
      </c>
      <c r="T55" s="5"/>
      <c r="U55" s="22">
        <v>826783.13</v>
      </c>
      <c r="V55" s="22">
        <v>329395.66932270903</v>
      </c>
      <c r="W55" s="24">
        <v>173609</v>
      </c>
      <c r="X55" s="29">
        <v>1.9</v>
      </c>
      <c r="Y55" s="22">
        <v>0</v>
      </c>
      <c r="Z55" s="30">
        <v>50</v>
      </c>
      <c r="AA55" s="31">
        <v>50</v>
      </c>
      <c r="AB55" s="5"/>
      <c r="AC55" s="26">
        <v>36</v>
      </c>
      <c r="AD55" s="27">
        <v>14.3426294820717</v>
      </c>
      <c r="AE55" s="28">
        <v>13</v>
      </c>
      <c r="AF55" s="29">
        <v>1.1000000000000001</v>
      </c>
      <c r="AG55" s="26">
        <v>0</v>
      </c>
      <c r="AH55" s="30">
        <v>100</v>
      </c>
      <c r="AI55" s="31">
        <v>100</v>
      </c>
      <c r="AJ55" s="5"/>
      <c r="AK55" s="26">
        <v>48</v>
      </c>
      <c r="AL55" s="27">
        <v>19.123505976095601</v>
      </c>
      <c r="AM55" s="28">
        <v>16</v>
      </c>
      <c r="AN55" s="29">
        <v>1.2</v>
      </c>
      <c r="AO55" s="26">
        <v>0</v>
      </c>
      <c r="AP55" s="30">
        <v>50</v>
      </c>
      <c r="AQ55" s="31">
        <v>50</v>
      </c>
      <c r="AR55" s="5"/>
      <c r="AS55" s="26">
        <v>166</v>
      </c>
      <c r="AT55" s="27">
        <v>66.135458167330697</v>
      </c>
      <c r="AU55" s="28">
        <v>47</v>
      </c>
      <c r="AV55" s="29">
        <v>1.41</v>
      </c>
      <c r="AW55" s="26">
        <v>0</v>
      </c>
      <c r="AX55" s="30">
        <v>75</v>
      </c>
      <c r="AY55" s="31">
        <v>75</v>
      </c>
      <c r="AZ55" s="5"/>
      <c r="BA55" s="32">
        <v>746538.7</v>
      </c>
      <c r="BB55" s="32">
        <v>297425.77689242997</v>
      </c>
      <c r="BC55" s="33">
        <v>306662</v>
      </c>
      <c r="BD55" s="25">
        <v>0.97</v>
      </c>
      <c r="BE55" s="22">
        <v>23183</v>
      </c>
      <c r="BF55" s="22">
        <v>0</v>
      </c>
      <c r="BG55" s="22">
        <v>0</v>
      </c>
      <c r="BH55" s="33">
        <v>615777.29599999997</v>
      </c>
      <c r="BI55" s="22">
        <v>522165</v>
      </c>
      <c r="BJ55" s="5"/>
      <c r="BK55" s="32">
        <v>401318.66</v>
      </c>
      <c r="BL55" s="32">
        <v>159887.912350598</v>
      </c>
      <c r="BM55" s="33">
        <v>257000</v>
      </c>
      <c r="BN55" s="25">
        <v>0.62</v>
      </c>
      <c r="BO55" s="22">
        <v>243752</v>
      </c>
      <c r="BP55" s="22">
        <v>0</v>
      </c>
      <c r="BQ55" s="22">
        <v>0</v>
      </c>
      <c r="BR55" s="5"/>
      <c r="BS55" s="27">
        <v>40.700000000000003</v>
      </c>
      <c r="BT55" s="27">
        <v>16.215139442231099</v>
      </c>
      <c r="BU55" s="28">
        <v>29</v>
      </c>
      <c r="BV55" s="25">
        <v>0.56000000000000005</v>
      </c>
      <c r="BW55" s="26">
        <v>33</v>
      </c>
      <c r="BX55" s="22">
        <v>0</v>
      </c>
      <c r="BY55" s="22">
        <v>0</v>
      </c>
    </row>
    <row r="56" spans="1:77" s="1" customFormat="1" ht="19.649999999999999" customHeight="1" x14ac:dyDescent="0.25">
      <c r="A56" s="20" t="s">
        <v>52</v>
      </c>
      <c r="B56" s="20" t="s">
        <v>83</v>
      </c>
      <c r="C56" s="20" t="s">
        <v>90</v>
      </c>
      <c r="D56" s="21">
        <v>3.36</v>
      </c>
      <c r="E56" s="5"/>
      <c r="F56" s="65">
        <f t="shared" si="0"/>
        <v>450</v>
      </c>
      <c r="G56" s="69">
        <v>0</v>
      </c>
      <c r="H56" s="22">
        <v>450</v>
      </c>
      <c r="I56" s="23">
        <v>7</v>
      </c>
      <c r="J56" s="22">
        <v>450</v>
      </c>
      <c r="K56" s="23">
        <v>7</v>
      </c>
      <c r="L56" s="5"/>
      <c r="M56" s="22">
        <v>273111.90000000002</v>
      </c>
      <c r="N56" s="22">
        <v>81283.303571428594</v>
      </c>
      <c r="O56" s="24">
        <v>53368</v>
      </c>
      <c r="P56" s="29">
        <v>1.52</v>
      </c>
      <c r="Q56" s="22">
        <v>0</v>
      </c>
      <c r="R56" s="30">
        <v>50</v>
      </c>
      <c r="S56" s="31">
        <v>50</v>
      </c>
      <c r="T56" s="5"/>
      <c r="U56" s="22">
        <v>1959544.16</v>
      </c>
      <c r="V56" s="22">
        <v>583197.66666666698</v>
      </c>
      <c r="W56" s="24">
        <v>158833</v>
      </c>
      <c r="X56" s="29">
        <v>3.67</v>
      </c>
      <c r="Y56" s="22">
        <v>0</v>
      </c>
      <c r="Z56" s="30">
        <v>50</v>
      </c>
      <c r="AA56" s="31">
        <v>50</v>
      </c>
      <c r="AB56" s="5"/>
      <c r="AC56" s="26">
        <v>54</v>
      </c>
      <c r="AD56" s="27">
        <v>16.071428571428601</v>
      </c>
      <c r="AE56" s="28">
        <v>13</v>
      </c>
      <c r="AF56" s="29">
        <v>1.24</v>
      </c>
      <c r="AG56" s="26">
        <v>0</v>
      </c>
      <c r="AH56" s="30">
        <v>100</v>
      </c>
      <c r="AI56" s="31">
        <v>100</v>
      </c>
      <c r="AJ56" s="5"/>
      <c r="AK56" s="26">
        <v>60</v>
      </c>
      <c r="AL56" s="27">
        <v>17.8571428571429</v>
      </c>
      <c r="AM56" s="28">
        <v>16</v>
      </c>
      <c r="AN56" s="29">
        <v>1.1200000000000001</v>
      </c>
      <c r="AO56" s="26">
        <v>0</v>
      </c>
      <c r="AP56" s="30">
        <v>50</v>
      </c>
      <c r="AQ56" s="31">
        <v>50</v>
      </c>
      <c r="AR56" s="5"/>
      <c r="AS56" s="26">
        <v>304</v>
      </c>
      <c r="AT56" s="27">
        <v>90.476190476190496</v>
      </c>
      <c r="AU56" s="28">
        <v>47</v>
      </c>
      <c r="AV56" s="29">
        <v>1.93</v>
      </c>
      <c r="AW56" s="26">
        <v>0</v>
      </c>
      <c r="AX56" s="30">
        <v>75</v>
      </c>
      <c r="AY56" s="31">
        <v>75</v>
      </c>
      <c r="AZ56" s="5"/>
      <c r="BA56" s="32">
        <v>1711705.6</v>
      </c>
      <c r="BB56" s="32">
        <v>509436.19047619001</v>
      </c>
      <c r="BC56" s="33">
        <v>280562</v>
      </c>
      <c r="BD56" s="29">
        <v>1.82</v>
      </c>
      <c r="BE56" s="22">
        <v>0</v>
      </c>
      <c r="BF56" s="30">
        <v>75</v>
      </c>
      <c r="BG56" s="31">
        <v>75</v>
      </c>
      <c r="BH56" s="33">
        <v>754150.65599999996</v>
      </c>
      <c r="BI56" s="34">
        <v>1272910</v>
      </c>
      <c r="BJ56" s="5"/>
      <c r="BK56" s="32">
        <v>884751.32</v>
      </c>
      <c r="BL56" s="32">
        <v>263318.84523809497</v>
      </c>
      <c r="BM56" s="33">
        <v>257000</v>
      </c>
      <c r="BN56" s="29">
        <v>1.02</v>
      </c>
      <c r="BO56" s="22">
        <v>0</v>
      </c>
      <c r="BP56" s="30">
        <v>50</v>
      </c>
      <c r="BQ56" s="31">
        <v>50</v>
      </c>
      <c r="BR56" s="5"/>
      <c r="BS56" s="27">
        <v>79.2</v>
      </c>
      <c r="BT56" s="27">
        <v>23.571428571428601</v>
      </c>
      <c r="BU56" s="28">
        <v>29</v>
      </c>
      <c r="BV56" s="25">
        <v>0.81</v>
      </c>
      <c r="BW56" s="26">
        <v>19</v>
      </c>
      <c r="BX56" s="22">
        <v>0</v>
      </c>
      <c r="BY56" s="22">
        <v>0</v>
      </c>
    </row>
    <row r="57" spans="1:77" s="1" customFormat="1" ht="19.649999999999999" customHeight="1" x14ac:dyDescent="0.2">
      <c r="A57" s="20" t="s">
        <v>52</v>
      </c>
      <c r="B57" s="20" t="s">
        <v>83</v>
      </c>
      <c r="C57" s="20" t="s">
        <v>91</v>
      </c>
      <c r="D57" s="21">
        <v>3.53</v>
      </c>
      <c r="E57" s="5"/>
      <c r="F57" s="65">
        <f t="shared" si="0"/>
        <v>125</v>
      </c>
      <c r="G57" s="69">
        <v>0</v>
      </c>
      <c r="H57" s="22">
        <v>125</v>
      </c>
      <c r="I57" s="23">
        <v>2</v>
      </c>
      <c r="J57" s="22">
        <v>125</v>
      </c>
      <c r="K57" s="23">
        <v>2</v>
      </c>
      <c r="L57" s="5"/>
      <c r="M57" s="22">
        <v>331670.63</v>
      </c>
      <c r="N57" s="22">
        <v>93957.6855524079</v>
      </c>
      <c r="O57" s="24">
        <v>60375</v>
      </c>
      <c r="P57" s="29">
        <v>1.56</v>
      </c>
      <c r="Q57" s="22">
        <v>0</v>
      </c>
      <c r="R57" s="30">
        <v>50</v>
      </c>
      <c r="S57" s="31">
        <v>50</v>
      </c>
      <c r="T57" s="5"/>
      <c r="U57" s="22">
        <v>-34970.97</v>
      </c>
      <c r="V57" s="22">
        <v>-9906.7903682719607</v>
      </c>
      <c r="W57" s="24">
        <v>179688</v>
      </c>
      <c r="X57" s="25">
        <v>-0.06</v>
      </c>
      <c r="Y57" s="22">
        <v>669270</v>
      </c>
      <c r="Z57" s="22">
        <v>0</v>
      </c>
      <c r="AA57" s="22">
        <v>0</v>
      </c>
      <c r="AB57" s="5"/>
      <c r="AC57" s="26">
        <v>36</v>
      </c>
      <c r="AD57" s="27">
        <v>10.1983002832861</v>
      </c>
      <c r="AE57" s="28">
        <v>13</v>
      </c>
      <c r="AF57" s="25">
        <v>0.78</v>
      </c>
      <c r="AG57" s="26">
        <v>10</v>
      </c>
      <c r="AH57" s="22">
        <v>0</v>
      </c>
      <c r="AI57" s="22">
        <v>0</v>
      </c>
      <c r="AJ57" s="5"/>
      <c r="AK57" s="26">
        <v>52</v>
      </c>
      <c r="AL57" s="27">
        <v>14.7308781869688</v>
      </c>
      <c r="AM57" s="28">
        <v>16</v>
      </c>
      <c r="AN57" s="25">
        <v>0.92</v>
      </c>
      <c r="AO57" s="26">
        <v>5</v>
      </c>
      <c r="AP57" s="22">
        <v>0</v>
      </c>
      <c r="AQ57" s="22">
        <v>0</v>
      </c>
      <c r="AR57" s="5"/>
      <c r="AS57" s="26">
        <v>192</v>
      </c>
      <c r="AT57" s="27">
        <v>54.3909348441926</v>
      </c>
      <c r="AU57" s="28">
        <v>47</v>
      </c>
      <c r="AV57" s="29">
        <v>1.1599999999999999</v>
      </c>
      <c r="AW57" s="26">
        <v>0</v>
      </c>
      <c r="AX57" s="30">
        <v>75</v>
      </c>
      <c r="AY57" s="31">
        <v>75</v>
      </c>
      <c r="AZ57" s="5"/>
      <c r="BA57" s="32">
        <v>768477.41</v>
      </c>
      <c r="BB57" s="32">
        <v>217698.983002833</v>
      </c>
      <c r="BC57" s="33">
        <v>317400</v>
      </c>
      <c r="BD57" s="25">
        <v>0.69</v>
      </c>
      <c r="BE57" s="22">
        <v>351945</v>
      </c>
      <c r="BF57" s="22">
        <v>0</v>
      </c>
      <c r="BG57" s="22">
        <v>0</v>
      </c>
      <c r="BH57" s="33">
        <v>896337.6</v>
      </c>
      <c r="BI57" s="22">
        <v>768477</v>
      </c>
      <c r="BJ57" s="5"/>
      <c r="BK57" s="32">
        <v>492439.67</v>
      </c>
      <c r="BL57" s="32">
        <v>139501.32294617599</v>
      </c>
      <c r="BM57" s="33">
        <v>257000</v>
      </c>
      <c r="BN57" s="25">
        <v>0.54</v>
      </c>
      <c r="BO57" s="22">
        <v>414771</v>
      </c>
      <c r="BP57" s="22">
        <v>0</v>
      </c>
      <c r="BQ57" s="22">
        <v>0</v>
      </c>
      <c r="BR57" s="5"/>
      <c r="BS57" s="27">
        <v>72.599999999999994</v>
      </c>
      <c r="BT57" s="27">
        <v>20.566572237960301</v>
      </c>
      <c r="BU57" s="28">
        <v>29</v>
      </c>
      <c r="BV57" s="25">
        <v>0.71</v>
      </c>
      <c r="BW57" s="26">
        <v>30</v>
      </c>
      <c r="BX57" s="22">
        <v>0</v>
      </c>
      <c r="BY57" s="22">
        <v>0</v>
      </c>
    </row>
    <row r="58" spans="1:77" s="1" customFormat="1" ht="19.649999999999999" customHeight="1" x14ac:dyDescent="0.2">
      <c r="A58" s="20" t="s">
        <v>52</v>
      </c>
      <c r="B58" s="20" t="s">
        <v>83</v>
      </c>
      <c r="C58" s="20" t="s">
        <v>92</v>
      </c>
      <c r="D58" s="21">
        <v>4.38</v>
      </c>
      <c r="E58" s="5"/>
      <c r="F58" s="65">
        <f t="shared" si="0"/>
        <v>75</v>
      </c>
      <c r="G58" s="69">
        <v>0</v>
      </c>
      <c r="H58" s="22">
        <v>75</v>
      </c>
      <c r="I58" s="23">
        <v>1</v>
      </c>
      <c r="J58" s="22">
        <v>0</v>
      </c>
      <c r="K58" s="23">
        <v>0</v>
      </c>
      <c r="L58" s="5"/>
      <c r="M58" s="22">
        <v>141509.78</v>
      </c>
      <c r="N58" s="22">
        <v>32308.168949771702</v>
      </c>
      <c r="O58" s="24">
        <v>60375</v>
      </c>
      <c r="P58" s="25">
        <v>0.54</v>
      </c>
      <c r="Q58" s="22">
        <v>122933</v>
      </c>
      <c r="R58" s="22">
        <v>0</v>
      </c>
      <c r="S58" s="22">
        <v>0</v>
      </c>
      <c r="T58" s="5"/>
      <c r="U58" s="22">
        <v>641430.26</v>
      </c>
      <c r="V58" s="22">
        <v>146445.26484018299</v>
      </c>
      <c r="W58" s="24">
        <v>179688</v>
      </c>
      <c r="X58" s="25">
        <v>0.81</v>
      </c>
      <c r="Y58" s="22">
        <v>145604</v>
      </c>
      <c r="Z58" s="22">
        <v>0</v>
      </c>
      <c r="AA58" s="22">
        <v>0</v>
      </c>
      <c r="AB58" s="5"/>
      <c r="AC58" s="26">
        <v>49</v>
      </c>
      <c r="AD58" s="27">
        <v>11.187214611872101</v>
      </c>
      <c r="AE58" s="28">
        <v>13</v>
      </c>
      <c r="AF58" s="25">
        <v>0.86</v>
      </c>
      <c r="AG58" s="26">
        <v>8</v>
      </c>
      <c r="AH58" s="22">
        <v>0</v>
      </c>
      <c r="AI58" s="22">
        <v>0</v>
      </c>
      <c r="AJ58" s="5"/>
      <c r="AK58" s="26">
        <v>54</v>
      </c>
      <c r="AL58" s="27">
        <v>12.328767123287699</v>
      </c>
      <c r="AM58" s="28">
        <v>16</v>
      </c>
      <c r="AN58" s="25">
        <v>0.77</v>
      </c>
      <c r="AO58" s="26">
        <v>17</v>
      </c>
      <c r="AP58" s="22">
        <v>0</v>
      </c>
      <c r="AQ58" s="22">
        <v>0</v>
      </c>
      <c r="AR58" s="5"/>
      <c r="AS58" s="26">
        <v>168</v>
      </c>
      <c r="AT58" s="27">
        <v>38.356164383561598</v>
      </c>
      <c r="AU58" s="28">
        <v>47</v>
      </c>
      <c r="AV58" s="25">
        <v>0.82</v>
      </c>
      <c r="AW58" s="26">
        <v>38</v>
      </c>
      <c r="AX58" s="22">
        <v>0</v>
      </c>
      <c r="AY58" s="22">
        <v>0</v>
      </c>
      <c r="AZ58" s="5"/>
      <c r="BA58" s="32">
        <v>1195544.8799999999</v>
      </c>
      <c r="BB58" s="32">
        <v>272955.45205479499</v>
      </c>
      <c r="BC58" s="33">
        <v>317400</v>
      </c>
      <c r="BD58" s="25">
        <v>0.86</v>
      </c>
      <c r="BE58" s="22">
        <v>194668</v>
      </c>
      <c r="BF58" s="22">
        <v>0</v>
      </c>
      <c r="BG58" s="22">
        <v>0</v>
      </c>
      <c r="BH58" s="33">
        <v>1112169.6000000001</v>
      </c>
      <c r="BI58" s="22">
        <v>1137545</v>
      </c>
      <c r="BJ58" s="5"/>
      <c r="BK58" s="32">
        <v>398453.95</v>
      </c>
      <c r="BL58" s="32">
        <v>90971.221461187204</v>
      </c>
      <c r="BM58" s="33">
        <v>257000</v>
      </c>
      <c r="BN58" s="25">
        <v>0.35</v>
      </c>
      <c r="BO58" s="22">
        <v>727207</v>
      </c>
      <c r="BP58" s="22">
        <v>0</v>
      </c>
      <c r="BQ58" s="22">
        <v>0</v>
      </c>
      <c r="BR58" s="5"/>
      <c r="BS58" s="27">
        <v>47.6</v>
      </c>
      <c r="BT58" s="27">
        <v>10.8675799086758</v>
      </c>
      <c r="BU58" s="28">
        <v>29</v>
      </c>
      <c r="BV58" s="25">
        <v>0.37</v>
      </c>
      <c r="BW58" s="26">
        <v>80</v>
      </c>
      <c r="BX58" s="22">
        <v>0</v>
      </c>
      <c r="BY58" s="22">
        <v>0</v>
      </c>
    </row>
    <row r="59" spans="1:77" s="1" customFormat="1" ht="19.649999999999999" customHeight="1" x14ac:dyDescent="0.2">
      <c r="A59" s="20" t="s">
        <v>52</v>
      </c>
      <c r="B59" s="20" t="s">
        <v>83</v>
      </c>
      <c r="C59" s="20" t="s">
        <v>93</v>
      </c>
      <c r="D59" s="21">
        <v>7.27</v>
      </c>
      <c r="E59" s="5"/>
      <c r="F59" s="65">
        <f t="shared" si="0"/>
        <v>225</v>
      </c>
      <c r="G59" s="69">
        <v>0</v>
      </c>
      <c r="H59" s="22">
        <v>225</v>
      </c>
      <c r="I59" s="23">
        <v>3</v>
      </c>
      <c r="J59" s="22">
        <v>225</v>
      </c>
      <c r="K59" s="23">
        <v>3</v>
      </c>
      <c r="L59" s="5"/>
      <c r="M59" s="22">
        <v>-1986523.85</v>
      </c>
      <c r="N59" s="22">
        <v>-273249.49793672602</v>
      </c>
      <c r="O59" s="24">
        <v>55214</v>
      </c>
      <c r="P59" s="25">
        <v>-4.95</v>
      </c>
      <c r="Q59" s="22">
        <v>2387930</v>
      </c>
      <c r="R59" s="22">
        <v>0</v>
      </c>
      <c r="S59" s="22">
        <v>0</v>
      </c>
      <c r="T59" s="5"/>
      <c r="U59" s="22">
        <v>-3383771.56</v>
      </c>
      <c r="V59" s="22">
        <v>-465443.13067400298</v>
      </c>
      <c r="W59" s="24">
        <v>164327</v>
      </c>
      <c r="X59" s="25">
        <v>-2.83</v>
      </c>
      <c r="Y59" s="22">
        <v>4578429</v>
      </c>
      <c r="Z59" s="22">
        <v>0</v>
      </c>
      <c r="AA59" s="22">
        <v>0</v>
      </c>
      <c r="AB59" s="5"/>
      <c r="AC59" s="26">
        <v>136</v>
      </c>
      <c r="AD59" s="27">
        <v>18.707015130674002</v>
      </c>
      <c r="AE59" s="28">
        <v>13</v>
      </c>
      <c r="AF59" s="29">
        <v>1.44</v>
      </c>
      <c r="AG59" s="26">
        <v>0</v>
      </c>
      <c r="AH59" s="30">
        <v>100</v>
      </c>
      <c r="AI59" s="31">
        <v>100</v>
      </c>
      <c r="AJ59" s="5"/>
      <c r="AK59" s="26">
        <v>150</v>
      </c>
      <c r="AL59" s="27">
        <v>20.6327372764787</v>
      </c>
      <c r="AM59" s="28">
        <v>16</v>
      </c>
      <c r="AN59" s="29">
        <v>1.29</v>
      </c>
      <c r="AO59" s="26">
        <v>0</v>
      </c>
      <c r="AP59" s="30">
        <v>50</v>
      </c>
      <c r="AQ59" s="31">
        <v>50</v>
      </c>
      <c r="AR59" s="5"/>
      <c r="AS59" s="26">
        <v>444</v>
      </c>
      <c r="AT59" s="27">
        <v>61.072902338376899</v>
      </c>
      <c r="AU59" s="28">
        <v>47</v>
      </c>
      <c r="AV59" s="29">
        <v>1.3</v>
      </c>
      <c r="AW59" s="26">
        <v>0</v>
      </c>
      <c r="AX59" s="30">
        <v>75</v>
      </c>
      <c r="AY59" s="31">
        <v>75</v>
      </c>
      <c r="AZ59" s="5"/>
      <c r="BA59" s="32">
        <v>764717.02</v>
      </c>
      <c r="BB59" s="32">
        <v>105188.035763411</v>
      </c>
      <c r="BC59" s="33">
        <v>290267</v>
      </c>
      <c r="BD59" s="25">
        <v>0.36</v>
      </c>
      <c r="BE59" s="22">
        <v>1345525</v>
      </c>
      <c r="BF59" s="22">
        <v>0</v>
      </c>
      <c r="BG59" s="22">
        <v>0</v>
      </c>
      <c r="BH59" s="33">
        <v>1688192.872</v>
      </c>
      <c r="BI59" s="22">
        <v>679225</v>
      </c>
      <c r="BJ59" s="5"/>
      <c r="BK59" s="32">
        <v>698699.06</v>
      </c>
      <c r="BL59" s="32">
        <v>96107.160935350796</v>
      </c>
      <c r="BM59" s="33">
        <v>257000</v>
      </c>
      <c r="BN59" s="25">
        <v>0.37</v>
      </c>
      <c r="BO59" s="22">
        <v>1169691</v>
      </c>
      <c r="BP59" s="22">
        <v>0</v>
      </c>
      <c r="BQ59" s="22">
        <v>0</v>
      </c>
      <c r="BR59" s="5"/>
      <c r="BS59" s="27">
        <v>163.9</v>
      </c>
      <c r="BT59" s="27">
        <v>22.544704264099</v>
      </c>
      <c r="BU59" s="28">
        <v>29</v>
      </c>
      <c r="BV59" s="25">
        <v>0.78</v>
      </c>
      <c r="BW59" s="26">
        <v>47</v>
      </c>
      <c r="BX59" s="22">
        <v>0</v>
      </c>
      <c r="BY59" s="22">
        <v>0</v>
      </c>
    </row>
    <row r="60" spans="1:77" s="1" customFormat="1" ht="19.649999999999999" customHeight="1" x14ac:dyDescent="0.25">
      <c r="A60" s="20" t="s">
        <v>52</v>
      </c>
      <c r="B60" s="20" t="s">
        <v>83</v>
      </c>
      <c r="C60" s="20" t="s">
        <v>94</v>
      </c>
      <c r="D60" s="21">
        <v>1.1299999999999999</v>
      </c>
      <c r="E60" s="5"/>
      <c r="F60" s="65">
        <f t="shared" si="0"/>
        <v>450</v>
      </c>
      <c r="G60" s="69">
        <v>0</v>
      </c>
      <c r="H60" s="22">
        <v>450</v>
      </c>
      <c r="I60" s="23">
        <v>7</v>
      </c>
      <c r="J60" s="22">
        <v>450</v>
      </c>
      <c r="K60" s="23">
        <v>7</v>
      </c>
      <c r="L60" s="5"/>
      <c r="M60" s="22">
        <v>168875.76</v>
      </c>
      <c r="N60" s="22">
        <v>149447.57522123901</v>
      </c>
      <c r="O60" s="24">
        <v>51243</v>
      </c>
      <c r="P60" s="29">
        <v>2.92</v>
      </c>
      <c r="Q60" s="22">
        <v>0</v>
      </c>
      <c r="R60" s="30">
        <v>50</v>
      </c>
      <c r="S60" s="31">
        <v>50</v>
      </c>
      <c r="T60" s="5"/>
      <c r="U60" s="22">
        <v>1104318.82</v>
      </c>
      <c r="V60" s="22">
        <v>977273.29203539796</v>
      </c>
      <c r="W60" s="24">
        <v>152508</v>
      </c>
      <c r="X60" s="29">
        <v>6.41</v>
      </c>
      <c r="Y60" s="22">
        <v>0</v>
      </c>
      <c r="Z60" s="30">
        <v>50</v>
      </c>
      <c r="AA60" s="31">
        <v>50</v>
      </c>
      <c r="AB60" s="5"/>
      <c r="AC60" s="26">
        <v>36</v>
      </c>
      <c r="AD60" s="27">
        <v>31.858407079646</v>
      </c>
      <c r="AE60" s="28">
        <v>13</v>
      </c>
      <c r="AF60" s="29">
        <v>2.4500000000000002</v>
      </c>
      <c r="AG60" s="26">
        <v>0</v>
      </c>
      <c r="AH60" s="30">
        <v>100</v>
      </c>
      <c r="AI60" s="31">
        <v>100</v>
      </c>
      <c r="AJ60" s="5"/>
      <c r="AK60" s="26">
        <v>42</v>
      </c>
      <c r="AL60" s="27">
        <v>37.168141592920399</v>
      </c>
      <c r="AM60" s="28">
        <v>16</v>
      </c>
      <c r="AN60" s="29">
        <v>2.3199999999999998</v>
      </c>
      <c r="AO60" s="26">
        <v>0</v>
      </c>
      <c r="AP60" s="30">
        <v>50</v>
      </c>
      <c r="AQ60" s="31">
        <v>50</v>
      </c>
      <c r="AR60" s="5"/>
      <c r="AS60" s="26">
        <v>137</v>
      </c>
      <c r="AT60" s="27">
        <v>121.238938053097</v>
      </c>
      <c r="AU60" s="28">
        <v>47</v>
      </c>
      <c r="AV60" s="29">
        <v>2.58</v>
      </c>
      <c r="AW60" s="26">
        <v>0</v>
      </c>
      <c r="AX60" s="30">
        <v>75</v>
      </c>
      <c r="AY60" s="31">
        <v>75</v>
      </c>
      <c r="AZ60" s="5"/>
      <c r="BA60" s="32">
        <v>334032.40000000002</v>
      </c>
      <c r="BB60" s="32">
        <v>295603.89380531001</v>
      </c>
      <c r="BC60" s="33">
        <v>269390</v>
      </c>
      <c r="BD60" s="29">
        <v>1.1000000000000001</v>
      </c>
      <c r="BE60" s="22">
        <v>0</v>
      </c>
      <c r="BF60" s="30">
        <v>75</v>
      </c>
      <c r="BG60" s="31">
        <v>75</v>
      </c>
      <c r="BH60" s="33">
        <v>243528.56</v>
      </c>
      <c r="BI60" s="34">
        <v>271806</v>
      </c>
      <c r="BJ60" s="5"/>
      <c r="BK60" s="32">
        <v>164014.28</v>
      </c>
      <c r="BL60" s="32">
        <v>145145.38053097299</v>
      </c>
      <c r="BM60" s="33">
        <v>257000</v>
      </c>
      <c r="BN60" s="25">
        <v>0.56000000000000005</v>
      </c>
      <c r="BO60" s="22">
        <v>126396</v>
      </c>
      <c r="BP60" s="22">
        <v>0</v>
      </c>
      <c r="BQ60" s="22">
        <v>0</v>
      </c>
      <c r="BR60" s="5"/>
      <c r="BS60" s="27">
        <v>37.9</v>
      </c>
      <c r="BT60" s="27">
        <v>33.539823008849503</v>
      </c>
      <c r="BU60" s="28">
        <v>29</v>
      </c>
      <c r="BV60" s="29">
        <v>1.1599999999999999</v>
      </c>
      <c r="BW60" s="26">
        <v>0</v>
      </c>
      <c r="BX60" s="30">
        <v>50</v>
      </c>
      <c r="BY60" s="31">
        <v>50</v>
      </c>
    </row>
    <row r="61" spans="1:77" s="1" customFormat="1" ht="19.649999999999999" customHeight="1" x14ac:dyDescent="0.25">
      <c r="A61" s="20" t="s">
        <v>52</v>
      </c>
      <c r="B61" s="20" t="s">
        <v>83</v>
      </c>
      <c r="C61" s="20" t="s">
        <v>95</v>
      </c>
      <c r="D61" s="21">
        <v>3.32</v>
      </c>
      <c r="E61" s="5"/>
      <c r="F61" s="65">
        <f t="shared" si="0"/>
        <v>350</v>
      </c>
      <c r="G61" s="69">
        <v>0</v>
      </c>
      <c r="H61" s="22">
        <v>350</v>
      </c>
      <c r="I61" s="23">
        <v>5</v>
      </c>
      <c r="J61" s="22">
        <v>350</v>
      </c>
      <c r="K61" s="23">
        <v>5</v>
      </c>
      <c r="L61" s="5"/>
      <c r="M61" s="22">
        <v>270462.2</v>
      </c>
      <c r="N61" s="22">
        <v>81464.518072289196</v>
      </c>
      <c r="O61" s="24">
        <v>51928</v>
      </c>
      <c r="P61" s="29">
        <v>1.57</v>
      </c>
      <c r="Q61" s="22">
        <v>0</v>
      </c>
      <c r="R61" s="30">
        <v>50</v>
      </c>
      <c r="S61" s="31">
        <v>50</v>
      </c>
      <c r="T61" s="5"/>
      <c r="U61" s="22">
        <v>-216033.75</v>
      </c>
      <c r="V61" s="22">
        <v>-65070.406626506003</v>
      </c>
      <c r="W61" s="24">
        <v>154546</v>
      </c>
      <c r="X61" s="25">
        <v>-0.42</v>
      </c>
      <c r="Y61" s="22">
        <v>729127</v>
      </c>
      <c r="Z61" s="22">
        <v>0</v>
      </c>
      <c r="AA61" s="22">
        <v>0</v>
      </c>
      <c r="AB61" s="5"/>
      <c r="AC61" s="26">
        <v>46</v>
      </c>
      <c r="AD61" s="27">
        <v>13.855421686747</v>
      </c>
      <c r="AE61" s="28">
        <v>13</v>
      </c>
      <c r="AF61" s="29">
        <v>1.07</v>
      </c>
      <c r="AG61" s="26">
        <v>0</v>
      </c>
      <c r="AH61" s="30">
        <v>100</v>
      </c>
      <c r="AI61" s="31">
        <v>100</v>
      </c>
      <c r="AJ61" s="5"/>
      <c r="AK61" s="26">
        <v>68</v>
      </c>
      <c r="AL61" s="27">
        <v>20.481927710843401</v>
      </c>
      <c r="AM61" s="28">
        <v>16</v>
      </c>
      <c r="AN61" s="29">
        <v>1.28</v>
      </c>
      <c r="AO61" s="26">
        <v>0</v>
      </c>
      <c r="AP61" s="30">
        <v>50</v>
      </c>
      <c r="AQ61" s="31">
        <v>50</v>
      </c>
      <c r="AR61" s="5"/>
      <c r="AS61" s="26">
        <v>201</v>
      </c>
      <c r="AT61" s="27">
        <v>60.5421686746988</v>
      </c>
      <c r="AU61" s="28">
        <v>47</v>
      </c>
      <c r="AV61" s="29">
        <v>1.29</v>
      </c>
      <c r="AW61" s="26">
        <v>0</v>
      </c>
      <c r="AX61" s="30">
        <v>75</v>
      </c>
      <c r="AY61" s="31">
        <v>75</v>
      </c>
      <c r="AZ61" s="5"/>
      <c r="BA61" s="32">
        <v>1215588.81</v>
      </c>
      <c r="BB61" s="32">
        <v>366141.20783132501</v>
      </c>
      <c r="BC61" s="33">
        <v>272990</v>
      </c>
      <c r="BD61" s="29">
        <v>1.34</v>
      </c>
      <c r="BE61" s="22">
        <v>0</v>
      </c>
      <c r="BF61" s="30">
        <v>75</v>
      </c>
      <c r="BG61" s="31">
        <v>75</v>
      </c>
      <c r="BH61" s="33">
        <v>725061.44</v>
      </c>
      <c r="BI61" s="34">
        <v>1027983</v>
      </c>
      <c r="BJ61" s="5"/>
      <c r="BK61" s="32">
        <v>681251.4</v>
      </c>
      <c r="BL61" s="32">
        <v>205196.20481927699</v>
      </c>
      <c r="BM61" s="33">
        <v>257000</v>
      </c>
      <c r="BN61" s="25">
        <v>0.8</v>
      </c>
      <c r="BO61" s="22">
        <v>171989</v>
      </c>
      <c r="BP61" s="22">
        <v>0</v>
      </c>
      <c r="BQ61" s="22">
        <v>0</v>
      </c>
      <c r="BR61" s="5"/>
      <c r="BS61" s="27">
        <v>83.4</v>
      </c>
      <c r="BT61" s="27">
        <v>25.120481927710799</v>
      </c>
      <c r="BU61" s="28">
        <v>29</v>
      </c>
      <c r="BV61" s="25">
        <v>0.87</v>
      </c>
      <c r="BW61" s="26">
        <v>13</v>
      </c>
      <c r="BX61" s="22">
        <v>0</v>
      </c>
      <c r="BY61" s="22">
        <v>0</v>
      </c>
    </row>
    <row r="62" spans="1:77" s="1" customFormat="1" ht="19.649999999999999" customHeight="1" x14ac:dyDescent="0.2">
      <c r="A62" s="20" t="s">
        <v>52</v>
      </c>
      <c r="B62" s="20" t="s">
        <v>83</v>
      </c>
      <c r="C62" s="20" t="s">
        <v>96</v>
      </c>
      <c r="D62" s="21">
        <v>2.77</v>
      </c>
      <c r="E62" s="5"/>
      <c r="F62" s="65">
        <f t="shared" si="0"/>
        <v>325</v>
      </c>
      <c r="G62" s="69">
        <v>0</v>
      </c>
      <c r="H62" s="22">
        <v>325</v>
      </c>
      <c r="I62" s="23">
        <v>5</v>
      </c>
      <c r="J62" s="22">
        <v>325</v>
      </c>
      <c r="K62" s="23">
        <v>5</v>
      </c>
      <c r="L62" s="5"/>
      <c r="M62" s="22">
        <v>92324.21</v>
      </c>
      <c r="N62" s="22">
        <v>33330.039711191297</v>
      </c>
      <c r="O62" s="24">
        <v>51573</v>
      </c>
      <c r="P62" s="25">
        <v>0.65</v>
      </c>
      <c r="Q62" s="22">
        <v>50533</v>
      </c>
      <c r="R62" s="22">
        <v>0</v>
      </c>
      <c r="S62" s="22">
        <v>0</v>
      </c>
      <c r="T62" s="5"/>
      <c r="U62" s="22">
        <v>1217531.96</v>
      </c>
      <c r="V62" s="22">
        <v>439542.22382671502</v>
      </c>
      <c r="W62" s="24">
        <v>153490</v>
      </c>
      <c r="X62" s="29">
        <v>2.86</v>
      </c>
      <c r="Y62" s="22">
        <v>0</v>
      </c>
      <c r="Z62" s="30">
        <v>50</v>
      </c>
      <c r="AA62" s="31">
        <v>50</v>
      </c>
      <c r="AB62" s="5"/>
      <c r="AC62" s="26">
        <v>38</v>
      </c>
      <c r="AD62" s="27">
        <v>13.7184115523466</v>
      </c>
      <c r="AE62" s="28">
        <v>13</v>
      </c>
      <c r="AF62" s="29">
        <v>1.06</v>
      </c>
      <c r="AG62" s="26">
        <v>0</v>
      </c>
      <c r="AH62" s="30">
        <v>100</v>
      </c>
      <c r="AI62" s="31">
        <v>100</v>
      </c>
      <c r="AJ62" s="5"/>
      <c r="AK62" s="26">
        <v>49</v>
      </c>
      <c r="AL62" s="27">
        <v>17.689530685920602</v>
      </c>
      <c r="AM62" s="28">
        <v>16</v>
      </c>
      <c r="AN62" s="29">
        <v>1.1100000000000001</v>
      </c>
      <c r="AO62" s="26">
        <v>0</v>
      </c>
      <c r="AP62" s="30">
        <v>50</v>
      </c>
      <c r="AQ62" s="31">
        <v>50</v>
      </c>
      <c r="AR62" s="5"/>
      <c r="AS62" s="26">
        <v>130</v>
      </c>
      <c r="AT62" s="27">
        <v>46.931407942238302</v>
      </c>
      <c r="AU62" s="28">
        <v>47</v>
      </c>
      <c r="AV62" s="29">
        <v>1</v>
      </c>
      <c r="AW62" s="26">
        <v>1</v>
      </c>
      <c r="AX62" s="30">
        <v>75</v>
      </c>
      <c r="AY62" s="31">
        <v>75</v>
      </c>
      <c r="AZ62" s="5"/>
      <c r="BA62" s="32">
        <v>464377.4</v>
      </c>
      <c r="BB62" s="32">
        <v>167645.27075812299</v>
      </c>
      <c r="BC62" s="33">
        <v>271125</v>
      </c>
      <c r="BD62" s="25">
        <v>0.62</v>
      </c>
      <c r="BE62" s="22">
        <v>286639</v>
      </c>
      <c r="BF62" s="22">
        <v>0</v>
      </c>
      <c r="BG62" s="22">
        <v>0</v>
      </c>
      <c r="BH62" s="33">
        <v>600813</v>
      </c>
      <c r="BI62" s="22">
        <v>464377</v>
      </c>
      <c r="BJ62" s="5"/>
      <c r="BK62" s="32">
        <v>406681.35</v>
      </c>
      <c r="BL62" s="32">
        <v>146816.37184115499</v>
      </c>
      <c r="BM62" s="33">
        <v>257000</v>
      </c>
      <c r="BN62" s="25">
        <v>0.56999999999999995</v>
      </c>
      <c r="BO62" s="22">
        <v>305209</v>
      </c>
      <c r="BP62" s="22">
        <v>0</v>
      </c>
      <c r="BQ62" s="22">
        <v>0</v>
      </c>
      <c r="BR62" s="5"/>
      <c r="BS62" s="27">
        <v>88.4</v>
      </c>
      <c r="BT62" s="27">
        <v>31.913357400721999</v>
      </c>
      <c r="BU62" s="28">
        <v>29</v>
      </c>
      <c r="BV62" s="29">
        <v>1.1000000000000001</v>
      </c>
      <c r="BW62" s="26">
        <v>0</v>
      </c>
      <c r="BX62" s="30">
        <v>50</v>
      </c>
      <c r="BY62" s="31">
        <v>50</v>
      </c>
    </row>
    <row r="63" spans="1:77" s="1" customFormat="1" ht="19.649999999999999" customHeight="1" x14ac:dyDescent="0.2">
      <c r="A63" s="20" t="s">
        <v>52</v>
      </c>
      <c r="B63" s="20" t="s">
        <v>83</v>
      </c>
      <c r="C63" s="20" t="s">
        <v>97</v>
      </c>
      <c r="D63" s="21">
        <v>7.17</v>
      </c>
      <c r="E63" s="5"/>
      <c r="F63" s="65">
        <f t="shared" si="0"/>
        <v>125</v>
      </c>
      <c r="G63" s="69">
        <v>0</v>
      </c>
      <c r="H63" s="22">
        <v>125</v>
      </c>
      <c r="I63" s="23">
        <v>2</v>
      </c>
      <c r="J63" s="22">
        <v>125</v>
      </c>
      <c r="K63" s="23">
        <v>2</v>
      </c>
      <c r="L63" s="5"/>
      <c r="M63" s="22">
        <v>-769358.28</v>
      </c>
      <c r="N63" s="22">
        <v>-107302.41004184099</v>
      </c>
      <c r="O63" s="24">
        <v>53513</v>
      </c>
      <c r="P63" s="25">
        <v>-2.0099999999999998</v>
      </c>
      <c r="Q63" s="22">
        <v>1153047</v>
      </c>
      <c r="R63" s="22">
        <v>0</v>
      </c>
      <c r="S63" s="22">
        <v>0</v>
      </c>
      <c r="T63" s="5"/>
      <c r="U63" s="22">
        <v>2527808.14</v>
      </c>
      <c r="V63" s="22">
        <v>352553.43654114398</v>
      </c>
      <c r="W63" s="24">
        <v>159265</v>
      </c>
      <c r="X63" s="29">
        <v>2.21</v>
      </c>
      <c r="Y63" s="22">
        <v>0</v>
      </c>
      <c r="Z63" s="30">
        <v>50</v>
      </c>
      <c r="AA63" s="31">
        <v>50</v>
      </c>
      <c r="AB63" s="5"/>
      <c r="AC63" s="26">
        <v>45</v>
      </c>
      <c r="AD63" s="27">
        <v>6.2761506276150598</v>
      </c>
      <c r="AE63" s="28">
        <v>13</v>
      </c>
      <c r="AF63" s="25">
        <v>0.48</v>
      </c>
      <c r="AG63" s="26">
        <v>49</v>
      </c>
      <c r="AH63" s="22">
        <v>0</v>
      </c>
      <c r="AI63" s="22">
        <v>0</v>
      </c>
      <c r="AJ63" s="5"/>
      <c r="AK63" s="26">
        <v>85</v>
      </c>
      <c r="AL63" s="27">
        <v>11.8549511854951</v>
      </c>
      <c r="AM63" s="28">
        <v>16</v>
      </c>
      <c r="AN63" s="25">
        <v>0.74</v>
      </c>
      <c r="AO63" s="26">
        <v>30</v>
      </c>
      <c r="AP63" s="22">
        <v>0</v>
      </c>
      <c r="AQ63" s="22">
        <v>0</v>
      </c>
      <c r="AR63" s="5"/>
      <c r="AS63" s="26">
        <v>404</v>
      </c>
      <c r="AT63" s="27">
        <v>56.345885634588598</v>
      </c>
      <c r="AU63" s="28">
        <v>47</v>
      </c>
      <c r="AV63" s="29">
        <v>1.2</v>
      </c>
      <c r="AW63" s="26">
        <v>0</v>
      </c>
      <c r="AX63" s="30">
        <v>75</v>
      </c>
      <c r="AY63" s="31">
        <v>75</v>
      </c>
      <c r="AZ63" s="5"/>
      <c r="BA63" s="32">
        <v>1111032.81</v>
      </c>
      <c r="BB63" s="32">
        <v>154955.761506276</v>
      </c>
      <c r="BC63" s="33">
        <v>281326</v>
      </c>
      <c r="BD63" s="25">
        <v>0.55000000000000004</v>
      </c>
      <c r="BE63" s="22">
        <v>906075</v>
      </c>
      <c r="BF63" s="22">
        <v>0</v>
      </c>
      <c r="BG63" s="22">
        <v>0</v>
      </c>
      <c r="BH63" s="33">
        <v>1613685.936</v>
      </c>
      <c r="BI63" s="22">
        <v>861956</v>
      </c>
      <c r="BJ63" s="5"/>
      <c r="BK63" s="32">
        <v>827969.18</v>
      </c>
      <c r="BL63" s="32">
        <v>115476.873082287</v>
      </c>
      <c r="BM63" s="33">
        <v>257000</v>
      </c>
      <c r="BN63" s="25">
        <v>0.45</v>
      </c>
      <c r="BO63" s="22">
        <v>1014721</v>
      </c>
      <c r="BP63" s="22">
        <v>0</v>
      </c>
      <c r="BQ63" s="22">
        <v>0</v>
      </c>
      <c r="BR63" s="5"/>
      <c r="BS63" s="27">
        <v>134.19999999999999</v>
      </c>
      <c r="BT63" s="27">
        <v>18.716875871687598</v>
      </c>
      <c r="BU63" s="28">
        <v>29</v>
      </c>
      <c r="BV63" s="25">
        <v>0.65</v>
      </c>
      <c r="BW63" s="26">
        <v>74</v>
      </c>
      <c r="BX63" s="22">
        <v>0</v>
      </c>
      <c r="BY63" s="22">
        <v>0</v>
      </c>
    </row>
    <row r="64" spans="1:77" s="1" customFormat="1" ht="19.649999999999999" customHeight="1" x14ac:dyDescent="0.2">
      <c r="A64" s="20" t="s">
        <v>52</v>
      </c>
      <c r="B64" s="20" t="s">
        <v>83</v>
      </c>
      <c r="C64" s="20" t="s">
        <v>98</v>
      </c>
      <c r="D64" s="21">
        <v>5.18</v>
      </c>
      <c r="E64" s="5"/>
      <c r="F64" s="65">
        <f t="shared" si="0"/>
        <v>125</v>
      </c>
      <c r="G64" s="69">
        <v>0</v>
      </c>
      <c r="H64" s="22">
        <v>125</v>
      </c>
      <c r="I64" s="23">
        <v>2</v>
      </c>
      <c r="J64" s="22">
        <v>125</v>
      </c>
      <c r="K64" s="23">
        <v>2</v>
      </c>
      <c r="L64" s="5"/>
      <c r="M64" s="22">
        <v>-814999.31</v>
      </c>
      <c r="N64" s="22">
        <v>-157335.774131274</v>
      </c>
      <c r="O64" s="24">
        <v>60375</v>
      </c>
      <c r="P64" s="25">
        <v>-2.61</v>
      </c>
      <c r="Q64" s="22">
        <v>1127742</v>
      </c>
      <c r="R64" s="22">
        <v>0</v>
      </c>
      <c r="S64" s="22">
        <v>0</v>
      </c>
      <c r="T64" s="5"/>
      <c r="U64" s="22">
        <v>2165882.37</v>
      </c>
      <c r="V64" s="22">
        <v>418124.00965250999</v>
      </c>
      <c r="W64" s="24">
        <v>179688</v>
      </c>
      <c r="X64" s="29">
        <v>2.33</v>
      </c>
      <c r="Y64" s="22">
        <v>0</v>
      </c>
      <c r="Z64" s="30">
        <v>50</v>
      </c>
      <c r="AA64" s="31">
        <v>50</v>
      </c>
      <c r="AB64" s="5"/>
      <c r="AC64" s="26">
        <v>44</v>
      </c>
      <c r="AD64" s="27">
        <v>8.4942084942084897</v>
      </c>
      <c r="AE64" s="28">
        <v>13</v>
      </c>
      <c r="AF64" s="25">
        <v>0.65</v>
      </c>
      <c r="AG64" s="26">
        <v>24</v>
      </c>
      <c r="AH64" s="22">
        <v>0</v>
      </c>
      <c r="AI64" s="22">
        <v>0</v>
      </c>
      <c r="AJ64" s="5"/>
      <c r="AK64" s="26">
        <v>53</v>
      </c>
      <c r="AL64" s="27">
        <v>10.2316602316602</v>
      </c>
      <c r="AM64" s="28">
        <v>16</v>
      </c>
      <c r="AN64" s="25">
        <v>0.64</v>
      </c>
      <c r="AO64" s="26">
        <v>30</v>
      </c>
      <c r="AP64" s="22">
        <v>0</v>
      </c>
      <c r="AQ64" s="22">
        <v>0</v>
      </c>
      <c r="AR64" s="5"/>
      <c r="AS64" s="26">
        <v>290</v>
      </c>
      <c r="AT64" s="27">
        <v>55.984555984556003</v>
      </c>
      <c r="AU64" s="28">
        <v>47</v>
      </c>
      <c r="AV64" s="29">
        <v>1.19</v>
      </c>
      <c r="AW64" s="26">
        <v>0</v>
      </c>
      <c r="AX64" s="30">
        <v>75</v>
      </c>
      <c r="AY64" s="31">
        <v>75</v>
      </c>
      <c r="AZ64" s="5"/>
      <c r="BA64" s="32">
        <v>1022779.97</v>
      </c>
      <c r="BB64" s="32">
        <v>197447.870656371</v>
      </c>
      <c r="BC64" s="33">
        <v>317400</v>
      </c>
      <c r="BD64" s="25">
        <v>0.62</v>
      </c>
      <c r="BE64" s="22">
        <v>621353</v>
      </c>
      <c r="BF64" s="22">
        <v>0</v>
      </c>
      <c r="BG64" s="22">
        <v>0</v>
      </c>
      <c r="BH64" s="33">
        <v>1315305.6000000001</v>
      </c>
      <c r="BI64" s="22">
        <v>775288</v>
      </c>
      <c r="BJ64" s="5"/>
      <c r="BK64" s="32">
        <v>1066115.53</v>
      </c>
      <c r="BL64" s="32">
        <v>205813.80888030899</v>
      </c>
      <c r="BM64" s="33">
        <v>257000</v>
      </c>
      <c r="BN64" s="25">
        <v>0.8</v>
      </c>
      <c r="BO64" s="22">
        <v>265145</v>
      </c>
      <c r="BP64" s="22">
        <v>0</v>
      </c>
      <c r="BQ64" s="22">
        <v>0</v>
      </c>
      <c r="BR64" s="5"/>
      <c r="BS64" s="27">
        <v>77.5</v>
      </c>
      <c r="BT64" s="27">
        <v>14.961389961389999</v>
      </c>
      <c r="BU64" s="28">
        <v>29</v>
      </c>
      <c r="BV64" s="25">
        <v>0.52</v>
      </c>
      <c r="BW64" s="26">
        <v>73</v>
      </c>
      <c r="BX64" s="22">
        <v>0</v>
      </c>
      <c r="BY64" s="22">
        <v>0</v>
      </c>
    </row>
    <row r="65" spans="1:77" s="1" customFormat="1" ht="19.649999999999999" customHeight="1" x14ac:dyDescent="0.2">
      <c r="A65" s="20" t="s">
        <v>52</v>
      </c>
      <c r="B65" s="20" t="s">
        <v>83</v>
      </c>
      <c r="C65" s="20" t="s">
        <v>99</v>
      </c>
      <c r="D65" s="21">
        <v>3.16</v>
      </c>
      <c r="E65" s="5"/>
      <c r="F65" s="65">
        <f t="shared" si="0"/>
        <v>99.536040256934811</v>
      </c>
      <c r="G65" s="69">
        <v>0.2037116779445215</v>
      </c>
      <c r="H65" s="22">
        <v>125</v>
      </c>
      <c r="I65" s="23">
        <v>2</v>
      </c>
      <c r="J65" s="22">
        <v>125</v>
      </c>
      <c r="K65" s="23">
        <v>2</v>
      </c>
      <c r="L65" s="5"/>
      <c r="M65" s="22">
        <v>-53936.95</v>
      </c>
      <c r="N65" s="22">
        <v>-17068.655063291098</v>
      </c>
      <c r="O65" s="24">
        <v>60375</v>
      </c>
      <c r="P65" s="25">
        <v>-0.28000000000000003</v>
      </c>
      <c r="Q65" s="22">
        <v>244722</v>
      </c>
      <c r="R65" s="22">
        <v>0</v>
      </c>
      <c r="S65" s="22">
        <v>0</v>
      </c>
      <c r="T65" s="5"/>
      <c r="U65" s="22">
        <v>842615.13</v>
      </c>
      <c r="V65" s="22">
        <v>266650.35759493703</v>
      </c>
      <c r="W65" s="24">
        <v>179688</v>
      </c>
      <c r="X65" s="29">
        <v>1.48</v>
      </c>
      <c r="Y65" s="22">
        <v>0</v>
      </c>
      <c r="Z65" s="30">
        <v>50</v>
      </c>
      <c r="AA65" s="31">
        <v>50</v>
      </c>
      <c r="AB65" s="5"/>
      <c r="AC65" s="26">
        <v>40</v>
      </c>
      <c r="AD65" s="27">
        <v>12.6582278481013</v>
      </c>
      <c r="AE65" s="28">
        <v>13</v>
      </c>
      <c r="AF65" s="25">
        <v>0.97</v>
      </c>
      <c r="AG65" s="26">
        <v>2</v>
      </c>
      <c r="AH65" s="22">
        <v>0</v>
      </c>
      <c r="AI65" s="22">
        <v>0</v>
      </c>
      <c r="AJ65" s="5"/>
      <c r="AK65" s="26">
        <v>41</v>
      </c>
      <c r="AL65" s="27">
        <v>12.974683544303801</v>
      </c>
      <c r="AM65" s="28">
        <v>16</v>
      </c>
      <c r="AN65" s="25">
        <v>0.81</v>
      </c>
      <c r="AO65" s="26">
        <v>10</v>
      </c>
      <c r="AP65" s="22">
        <v>0</v>
      </c>
      <c r="AQ65" s="22">
        <v>0</v>
      </c>
      <c r="AR65" s="5"/>
      <c r="AS65" s="26">
        <v>177</v>
      </c>
      <c r="AT65" s="27">
        <v>56.0126582278481</v>
      </c>
      <c r="AU65" s="28">
        <v>47</v>
      </c>
      <c r="AV65" s="29">
        <v>1.19</v>
      </c>
      <c r="AW65" s="26">
        <v>0</v>
      </c>
      <c r="AX65" s="30">
        <v>75</v>
      </c>
      <c r="AY65" s="31">
        <v>75</v>
      </c>
      <c r="AZ65" s="5"/>
      <c r="BA65" s="32">
        <v>503851.55</v>
      </c>
      <c r="BB65" s="32">
        <v>159446.693037975</v>
      </c>
      <c r="BC65" s="33">
        <v>317400</v>
      </c>
      <c r="BD65" s="25">
        <v>0.5</v>
      </c>
      <c r="BE65" s="22">
        <v>499133</v>
      </c>
      <c r="BF65" s="22">
        <v>0</v>
      </c>
      <c r="BG65" s="22">
        <v>0</v>
      </c>
      <c r="BH65" s="33">
        <v>802387.2</v>
      </c>
      <c r="BI65" s="22">
        <v>471369</v>
      </c>
      <c r="BJ65" s="5"/>
      <c r="BK65" s="32">
        <v>490893.5</v>
      </c>
      <c r="BL65" s="32">
        <v>155346.04430379701</v>
      </c>
      <c r="BM65" s="33">
        <v>257000</v>
      </c>
      <c r="BN65" s="25">
        <v>0.6</v>
      </c>
      <c r="BO65" s="22">
        <v>321227</v>
      </c>
      <c r="BP65" s="22">
        <v>0</v>
      </c>
      <c r="BQ65" s="22">
        <v>0</v>
      </c>
      <c r="BR65" s="5"/>
      <c r="BS65" s="27">
        <v>30.9</v>
      </c>
      <c r="BT65" s="27">
        <v>9.7784810126582293</v>
      </c>
      <c r="BU65" s="28">
        <v>29</v>
      </c>
      <c r="BV65" s="25">
        <v>0.34</v>
      </c>
      <c r="BW65" s="26">
        <v>61</v>
      </c>
      <c r="BX65" s="22">
        <v>0</v>
      </c>
      <c r="BY65" s="22">
        <v>0</v>
      </c>
    </row>
    <row r="66" spans="1:77" s="1" customFormat="1" ht="19.649999999999999" customHeight="1" x14ac:dyDescent="0.2">
      <c r="A66" s="20" t="s">
        <v>52</v>
      </c>
      <c r="B66" s="20" t="s">
        <v>83</v>
      </c>
      <c r="C66" s="20" t="s">
        <v>100</v>
      </c>
      <c r="D66" s="21">
        <v>0.66</v>
      </c>
      <c r="E66" s="5"/>
      <c r="F66" s="65">
        <f t="shared" si="0"/>
        <v>0</v>
      </c>
      <c r="G66" s="69">
        <v>0.11525013948298302</v>
      </c>
      <c r="H66" s="22">
        <v>0</v>
      </c>
      <c r="I66" s="23">
        <v>0</v>
      </c>
      <c r="J66" s="22">
        <v>0</v>
      </c>
      <c r="K66" s="23">
        <v>0</v>
      </c>
      <c r="L66" s="5"/>
      <c r="M66" s="22">
        <v>-107316.11</v>
      </c>
      <c r="N66" s="22">
        <v>-162600.16666666701</v>
      </c>
      <c r="O66" s="24">
        <v>60375</v>
      </c>
      <c r="P66" s="25">
        <v>-2.69</v>
      </c>
      <c r="Q66" s="22">
        <v>147164</v>
      </c>
      <c r="R66" s="22">
        <v>0</v>
      </c>
      <c r="S66" s="22">
        <v>0</v>
      </c>
      <c r="T66" s="5"/>
      <c r="U66" s="22">
        <v>-524464.79</v>
      </c>
      <c r="V66" s="22">
        <v>-794643.62121212098</v>
      </c>
      <c r="W66" s="24">
        <v>179688</v>
      </c>
      <c r="X66" s="25">
        <v>-4.42</v>
      </c>
      <c r="Y66" s="22">
        <v>643059</v>
      </c>
      <c r="Z66" s="22">
        <v>0</v>
      </c>
      <c r="AA66" s="22">
        <v>0</v>
      </c>
      <c r="AB66" s="5"/>
      <c r="AC66" s="26">
        <v>2</v>
      </c>
      <c r="AD66" s="27">
        <v>3.0303030303030298</v>
      </c>
      <c r="AE66" s="28">
        <v>13</v>
      </c>
      <c r="AF66" s="25">
        <v>0.23</v>
      </c>
      <c r="AG66" s="26">
        <v>7</v>
      </c>
      <c r="AH66" s="22">
        <v>0</v>
      </c>
      <c r="AI66" s="22">
        <v>0</v>
      </c>
      <c r="AJ66" s="5"/>
      <c r="AK66" s="26">
        <v>2</v>
      </c>
      <c r="AL66" s="27">
        <v>3.0303030303030298</v>
      </c>
      <c r="AM66" s="28">
        <v>16</v>
      </c>
      <c r="AN66" s="25">
        <v>0.19</v>
      </c>
      <c r="AO66" s="26">
        <v>9</v>
      </c>
      <c r="AP66" s="22">
        <v>0</v>
      </c>
      <c r="AQ66" s="22">
        <v>0</v>
      </c>
      <c r="AR66" s="5"/>
      <c r="AS66" s="26">
        <v>16</v>
      </c>
      <c r="AT66" s="27">
        <v>24.2424242424242</v>
      </c>
      <c r="AU66" s="28">
        <v>47</v>
      </c>
      <c r="AV66" s="25">
        <v>0.52</v>
      </c>
      <c r="AW66" s="26">
        <v>16</v>
      </c>
      <c r="AX66" s="22">
        <v>0</v>
      </c>
      <c r="AY66" s="22">
        <v>0</v>
      </c>
      <c r="AZ66" s="5"/>
      <c r="BA66" s="32">
        <v>51670.54</v>
      </c>
      <c r="BB66" s="32">
        <v>78288.696969697005</v>
      </c>
      <c r="BC66" s="33">
        <v>317400</v>
      </c>
      <c r="BD66" s="25">
        <v>0.25</v>
      </c>
      <c r="BE66" s="22">
        <v>157814</v>
      </c>
      <c r="BF66" s="22">
        <v>0</v>
      </c>
      <c r="BG66" s="22">
        <v>0</v>
      </c>
      <c r="BH66" s="33">
        <v>167587.20000000001</v>
      </c>
      <c r="BI66" s="22">
        <v>51671</v>
      </c>
      <c r="BJ66" s="5"/>
      <c r="BK66" s="32">
        <v>47907.09</v>
      </c>
      <c r="BL66" s="32">
        <v>72586.5</v>
      </c>
      <c r="BM66" s="33">
        <v>257000</v>
      </c>
      <c r="BN66" s="25">
        <v>0.28000000000000003</v>
      </c>
      <c r="BO66" s="22">
        <v>121713</v>
      </c>
      <c r="BP66" s="22">
        <v>0</v>
      </c>
      <c r="BQ66" s="22">
        <v>0</v>
      </c>
      <c r="BR66" s="5"/>
      <c r="BS66" s="27">
        <v>12.3</v>
      </c>
      <c r="BT66" s="27">
        <v>18.636363636363601</v>
      </c>
      <c r="BU66" s="28">
        <v>29</v>
      </c>
      <c r="BV66" s="25">
        <v>0.64</v>
      </c>
      <c r="BW66" s="26">
        <v>7</v>
      </c>
      <c r="BX66" s="22">
        <v>0</v>
      </c>
      <c r="BY66" s="22">
        <v>0</v>
      </c>
    </row>
    <row r="67" spans="1:77" s="1" customFormat="1" ht="19.649999999999999" customHeight="1" x14ac:dyDescent="0.25">
      <c r="A67" s="20" t="s">
        <v>101</v>
      </c>
      <c r="B67" s="20" t="s">
        <v>102</v>
      </c>
      <c r="C67" s="20" t="s">
        <v>103</v>
      </c>
      <c r="D67" s="21">
        <v>2.08</v>
      </c>
      <c r="E67" s="5"/>
      <c r="F67" s="65">
        <f t="shared" si="0"/>
        <v>125</v>
      </c>
      <c r="G67" s="69">
        <v>0</v>
      </c>
      <c r="H67" s="22">
        <v>125</v>
      </c>
      <c r="I67" s="23">
        <v>2</v>
      </c>
      <c r="J67" s="22">
        <v>200</v>
      </c>
      <c r="K67" s="23">
        <v>3</v>
      </c>
      <c r="L67" s="5"/>
      <c r="M67" s="22">
        <v>-328000.18</v>
      </c>
      <c r="N67" s="22">
        <v>-157692.39423076899</v>
      </c>
      <c r="O67" s="24">
        <v>60375</v>
      </c>
      <c r="P67" s="25">
        <v>-2.61</v>
      </c>
      <c r="Q67" s="22">
        <v>453581</v>
      </c>
      <c r="R67" s="22">
        <v>0</v>
      </c>
      <c r="S67" s="22">
        <v>0</v>
      </c>
      <c r="T67" s="5"/>
      <c r="U67" s="22">
        <v>-950309.16</v>
      </c>
      <c r="V67" s="22">
        <v>-456879.40384615399</v>
      </c>
      <c r="W67" s="24">
        <v>179688</v>
      </c>
      <c r="X67" s="25">
        <v>-2.54</v>
      </c>
      <c r="Y67" s="22">
        <v>1324061</v>
      </c>
      <c r="Z67" s="22">
        <v>0</v>
      </c>
      <c r="AA67" s="22">
        <v>0</v>
      </c>
      <c r="AB67" s="5"/>
      <c r="AC67" s="26">
        <v>13</v>
      </c>
      <c r="AD67" s="27">
        <v>6.25</v>
      </c>
      <c r="AE67" s="28">
        <v>13</v>
      </c>
      <c r="AF67" s="25">
        <v>0.48</v>
      </c>
      <c r="AG67" s="26">
        <v>15</v>
      </c>
      <c r="AH67" s="22">
        <v>0</v>
      </c>
      <c r="AI67" s="22">
        <v>0</v>
      </c>
      <c r="AJ67" s="5"/>
      <c r="AK67" s="26">
        <v>37</v>
      </c>
      <c r="AL67" s="27">
        <v>17.788461538461501</v>
      </c>
      <c r="AM67" s="28">
        <v>16</v>
      </c>
      <c r="AN67" s="29">
        <v>1.1100000000000001</v>
      </c>
      <c r="AO67" s="26">
        <v>0</v>
      </c>
      <c r="AP67" s="30">
        <v>50</v>
      </c>
      <c r="AQ67" s="31">
        <v>50</v>
      </c>
      <c r="AR67" s="5"/>
      <c r="AS67" s="26">
        <v>109</v>
      </c>
      <c r="AT67" s="27">
        <v>52.403846153846096</v>
      </c>
      <c r="AU67" s="28">
        <v>47</v>
      </c>
      <c r="AV67" s="29">
        <v>1.1100000000000001</v>
      </c>
      <c r="AW67" s="26">
        <v>0</v>
      </c>
      <c r="AX67" s="30">
        <v>75</v>
      </c>
      <c r="AY67" s="31">
        <v>75</v>
      </c>
      <c r="AZ67" s="5"/>
      <c r="BA67" s="32">
        <v>773039.13</v>
      </c>
      <c r="BB67" s="32">
        <v>371653.42788461503</v>
      </c>
      <c r="BC67" s="33">
        <v>317400</v>
      </c>
      <c r="BD67" s="29">
        <v>1.17</v>
      </c>
      <c r="BE67" s="22">
        <v>0</v>
      </c>
      <c r="BF67" s="30">
        <v>75</v>
      </c>
      <c r="BG67" s="31">
        <v>75</v>
      </c>
      <c r="BH67" s="33">
        <v>528153.59999999998</v>
      </c>
      <c r="BI67" s="35">
        <v>437355</v>
      </c>
      <c r="BJ67" s="5"/>
      <c r="BK67" s="32">
        <v>457486.27</v>
      </c>
      <c r="BL67" s="32">
        <v>219945.322115385</v>
      </c>
      <c r="BM67" s="33">
        <v>257000</v>
      </c>
      <c r="BN67" s="25">
        <v>0.86</v>
      </c>
      <c r="BO67" s="22">
        <v>77074</v>
      </c>
      <c r="BP67" s="22">
        <v>0</v>
      </c>
      <c r="BQ67" s="22">
        <v>0</v>
      </c>
      <c r="BR67" s="5"/>
      <c r="BS67" s="27">
        <v>22</v>
      </c>
      <c r="BT67" s="27">
        <v>10.5769230769231</v>
      </c>
      <c r="BU67" s="28">
        <v>29</v>
      </c>
      <c r="BV67" s="25">
        <v>0.36</v>
      </c>
      <c r="BW67" s="26">
        <v>39</v>
      </c>
      <c r="BX67" s="22">
        <v>0</v>
      </c>
      <c r="BY67" s="22">
        <v>0</v>
      </c>
    </row>
    <row r="68" spans="1:77" s="1" customFormat="1" ht="19.649999999999999" customHeight="1" x14ac:dyDescent="0.25">
      <c r="A68" s="20" t="s">
        <v>101</v>
      </c>
      <c r="B68" s="20" t="s">
        <v>102</v>
      </c>
      <c r="C68" s="20" t="s">
        <v>104</v>
      </c>
      <c r="D68" s="21">
        <v>6.53</v>
      </c>
      <c r="E68" s="5"/>
      <c r="F68" s="65">
        <f t="shared" si="0"/>
        <v>250</v>
      </c>
      <c r="G68" s="69">
        <v>0</v>
      </c>
      <c r="H68" s="22">
        <v>250</v>
      </c>
      <c r="I68" s="23">
        <v>4</v>
      </c>
      <c r="J68" s="22">
        <v>250</v>
      </c>
      <c r="K68" s="23">
        <v>4</v>
      </c>
      <c r="L68" s="5"/>
      <c r="M68" s="22">
        <v>-200834.98</v>
      </c>
      <c r="N68" s="22">
        <v>-30755.739663093402</v>
      </c>
      <c r="O68" s="24">
        <v>60375</v>
      </c>
      <c r="P68" s="25">
        <v>-0.51</v>
      </c>
      <c r="Q68" s="22">
        <v>595084</v>
      </c>
      <c r="R68" s="22">
        <v>0</v>
      </c>
      <c r="S68" s="22">
        <v>0</v>
      </c>
      <c r="T68" s="5"/>
      <c r="U68" s="22">
        <v>-1690812.1</v>
      </c>
      <c r="V68" s="22">
        <v>-258929.877488514</v>
      </c>
      <c r="W68" s="24">
        <v>179688</v>
      </c>
      <c r="X68" s="25">
        <v>-1.44</v>
      </c>
      <c r="Y68" s="22">
        <v>2864175</v>
      </c>
      <c r="Z68" s="22">
        <v>0</v>
      </c>
      <c r="AA68" s="22">
        <v>0</v>
      </c>
      <c r="AB68" s="5"/>
      <c r="AC68" s="26">
        <v>24</v>
      </c>
      <c r="AD68" s="27">
        <v>3.6753445635528301</v>
      </c>
      <c r="AE68" s="28">
        <v>13</v>
      </c>
      <c r="AF68" s="25">
        <v>0.28000000000000003</v>
      </c>
      <c r="AG68" s="26">
        <v>61</v>
      </c>
      <c r="AH68" s="22">
        <v>0</v>
      </c>
      <c r="AI68" s="22">
        <v>0</v>
      </c>
      <c r="AJ68" s="5"/>
      <c r="AK68" s="26">
        <v>105</v>
      </c>
      <c r="AL68" s="27">
        <v>16.0796324655436</v>
      </c>
      <c r="AM68" s="28">
        <v>16</v>
      </c>
      <c r="AN68" s="29">
        <v>1.01</v>
      </c>
      <c r="AO68" s="26">
        <v>0</v>
      </c>
      <c r="AP68" s="30">
        <v>50</v>
      </c>
      <c r="AQ68" s="31">
        <v>50</v>
      </c>
      <c r="AR68" s="5"/>
      <c r="AS68" s="26">
        <v>327</v>
      </c>
      <c r="AT68" s="27">
        <v>50.076569678407402</v>
      </c>
      <c r="AU68" s="28">
        <v>47</v>
      </c>
      <c r="AV68" s="29">
        <v>1.07</v>
      </c>
      <c r="AW68" s="26">
        <v>0</v>
      </c>
      <c r="AX68" s="30">
        <v>75</v>
      </c>
      <c r="AY68" s="31">
        <v>75</v>
      </c>
      <c r="AZ68" s="5"/>
      <c r="BA68" s="32">
        <v>3340281.53</v>
      </c>
      <c r="BB68" s="32">
        <v>511528.56508422701</v>
      </c>
      <c r="BC68" s="33">
        <v>317400</v>
      </c>
      <c r="BD68" s="29">
        <v>1.61</v>
      </c>
      <c r="BE68" s="22">
        <v>0</v>
      </c>
      <c r="BF68" s="30">
        <v>75</v>
      </c>
      <c r="BG68" s="31">
        <v>75</v>
      </c>
      <c r="BH68" s="33">
        <v>1658097.6</v>
      </c>
      <c r="BI68" s="34">
        <v>2545682</v>
      </c>
      <c r="BJ68" s="5"/>
      <c r="BK68" s="32">
        <v>1175206.46</v>
      </c>
      <c r="BL68" s="32">
        <v>179970.36140888199</v>
      </c>
      <c r="BM68" s="33">
        <v>257000</v>
      </c>
      <c r="BN68" s="25">
        <v>0.7</v>
      </c>
      <c r="BO68" s="22">
        <v>503004</v>
      </c>
      <c r="BP68" s="22">
        <v>0</v>
      </c>
      <c r="BQ68" s="22">
        <v>0</v>
      </c>
      <c r="BR68" s="5"/>
      <c r="BS68" s="27">
        <v>198</v>
      </c>
      <c r="BT68" s="27">
        <v>30.321592649310901</v>
      </c>
      <c r="BU68" s="28">
        <v>29</v>
      </c>
      <c r="BV68" s="29">
        <v>1.05</v>
      </c>
      <c r="BW68" s="26">
        <v>0</v>
      </c>
      <c r="BX68" s="30">
        <v>50</v>
      </c>
      <c r="BY68" s="31">
        <v>50</v>
      </c>
    </row>
    <row r="69" spans="1:77" s="1" customFormat="1" ht="19.649999999999999" customHeight="1" x14ac:dyDescent="0.2">
      <c r="A69" s="20" t="s">
        <v>101</v>
      </c>
      <c r="B69" s="20" t="s">
        <v>102</v>
      </c>
      <c r="C69" s="20" t="s">
        <v>105</v>
      </c>
      <c r="D69" s="21">
        <v>4.0599999999999996</v>
      </c>
      <c r="E69" s="5"/>
      <c r="F69" s="65">
        <f t="shared" ref="F69:F132" si="1">H69*(1-G69)</f>
        <v>227.43265993265993</v>
      </c>
      <c r="G69" s="69">
        <v>9.0269360269360277E-2</v>
      </c>
      <c r="H69" s="22">
        <v>250</v>
      </c>
      <c r="I69" s="23">
        <v>4</v>
      </c>
      <c r="J69" s="22">
        <v>175</v>
      </c>
      <c r="K69" s="23">
        <v>3</v>
      </c>
      <c r="L69" s="5"/>
      <c r="M69" s="22">
        <v>-536841.76</v>
      </c>
      <c r="N69" s="22">
        <v>-132227.03448275899</v>
      </c>
      <c r="O69" s="24">
        <v>58877</v>
      </c>
      <c r="P69" s="25">
        <v>-2.25</v>
      </c>
      <c r="Q69" s="22">
        <v>775883</v>
      </c>
      <c r="R69" s="22">
        <v>0</v>
      </c>
      <c r="S69" s="22">
        <v>0</v>
      </c>
      <c r="T69" s="5"/>
      <c r="U69" s="22">
        <v>-2601827.7200000002</v>
      </c>
      <c r="V69" s="22">
        <v>-640844.26600985206</v>
      </c>
      <c r="W69" s="24">
        <v>175229</v>
      </c>
      <c r="X69" s="25">
        <v>-3.66</v>
      </c>
      <c r="Y69" s="22">
        <v>3313258</v>
      </c>
      <c r="Z69" s="22">
        <v>0</v>
      </c>
      <c r="AA69" s="22">
        <v>0</v>
      </c>
      <c r="AB69" s="5"/>
      <c r="AC69" s="26">
        <v>33</v>
      </c>
      <c r="AD69" s="27">
        <v>8.1280788177339893</v>
      </c>
      <c r="AE69" s="28">
        <v>13</v>
      </c>
      <c r="AF69" s="25">
        <v>0.63</v>
      </c>
      <c r="AG69" s="26">
        <v>20</v>
      </c>
      <c r="AH69" s="22">
        <v>0</v>
      </c>
      <c r="AI69" s="22">
        <v>0</v>
      </c>
      <c r="AJ69" s="5"/>
      <c r="AK69" s="26">
        <v>76</v>
      </c>
      <c r="AL69" s="27">
        <v>18.7192118226601</v>
      </c>
      <c r="AM69" s="28">
        <v>16</v>
      </c>
      <c r="AN69" s="29">
        <v>1.17</v>
      </c>
      <c r="AO69" s="26">
        <v>0</v>
      </c>
      <c r="AP69" s="30">
        <v>50</v>
      </c>
      <c r="AQ69" s="31">
        <v>50</v>
      </c>
      <c r="AR69" s="5"/>
      <c r="AS69" s="26">
        <v>257</v>
      </c>
      <c r="AT69" s="27">
        <v>63.300492610837402</v>
      </c>
      <c r="AU69" s="28">
        <v>47</v>
      </c>
      <c r="AV69" s="29">
        <v>1.35</v>
      </c>
      <c r="AW69" s="26">
        <v>0</v>
      </c>
      <c r="AX69" s="30">
        <v>75</v>
      </c>
      <c r="AY69" s="31">
        <v>75</v>
      </c>
      <c r="AZ69" s="5"/>
      <c r="BA69" s="32">
        <v>1172514.93</v>
      </c>
      <c r="BB69" s="32">
        <v>288796.78078817698</v>
      </c>
      <c r="BC69" s="33">
        <v>309525</v>
      </c>
      <c r="BD69" s="25">
        <v>0.93</v>
      </c>
      <c r="BE69" s="22">
        <v>84157</v>
      </c>
      <c r="BF69" s="22">
        <v>0</v>
      </c>
      <c r="BG69" s="22">
        <v>0</v>
      </c>
      <c r="BH69" s="33">
        <v>1005337.2</v>
      </c>
      <c r="BI69" s="22">
        <v>1162515</v>
      </c>
      <c r="BJ69" s="5"/>
      <c r="BK69" s="32">
        <v>1059680.0900000001</v>
      </c>
      <c r="BL69" s="32">
        <v>261004.948275862</v>
      </c>
      <c r="BM69" s="33">
        <v>257000</v>
      </c>
      <c r="BN69" s="29">
        <v>1.02</v>
      </c>
      <c r="BO69" s="22">
        <v>0</v>
      </c>
      <c r="BP69" s="30">
        <v>50</v>
      </c>
      <c r="BQ69" s="31">
        <v>50</v>
      </c>
      <c r="BR69" s="5"/>
      <c r="BS69" s="27">
        <v>96.9</v>
      </c>
      <c r="BT69" s="27">
        <v>23.866995073891601</v>
      </c>
      <c r="BU69" s="28">
        <v>29</v>
      </c>
      <c r="BV69" s="25">
        <v>0.82</v>
      </c>
      <c r="BW69" s="26">
        <v>21</v>
      </c>
      <c r="BX69" s="22">
        <v>0</v>
      </c>
      <c r="BY69" s="22">
        <v>0</v>
      </c>
    </row>
    <row r="70" spans="1:77" s="1" customFormat="1" ht="19.649999999999999" customHeight="1" x14ac:dyDescent="0.2">
      <c r="A70" s="20" t="s">
        <v>101</v>
      </c>
      <c r="B70" s="20" t="s">
        <v>102</v>
      </c>
      <c r="C70" s="20" t="s">
        <v>106</v>
      </c>
      <c r="D70" s="21">
        <v>2.4</v>
      </c>
      <c r="E70" s="5"/>
      <c r="F70" s="65">
        <f t="shared" si="1"/>
        <v>75</v>
      </c>
      <c r="G70" s="69">
        <v>0</v>
      </c>
      <c r="H70" s="22">
        <v>75</v>
      </c>
      <c r="I70" s="23">
        <v>1</v>
      </c>
      <c r="J70" s="22">
        <v>75</v>
      </c>
      <c r="K70" s="23">
        <v>1</v>
      </c>
      <c r="L70" s="5"/>
      <c r="M70" s="22">
        <v>94624.89</v>
      </c>
      <c r="N70" s="22">
        <v>39427.037499999999</v>
      </c>
      <c r="O70" s="24">
        <v>59388</v>
      </c>
      <c r="P70" s="25">
        <v>0.66</v>
      </c>
      <c r="Q70" s="22">
        <v>47907</v>
      </c>
      <c r="R70" s="22">
        <v>0</v>
      </c>
      <c r="S70" s="22">
        <v>0</v>
      </c>
      <c r="T70" s="5"/>
      <c r="U70" s="22">
        <v>-383445.83</v>
      </c>
      <c r="V70" s="22">
        <v>-159769.09583333301</v>
      </c>
      <c r="W70" s="24">
        <v>176751</v>
      </c>
      <c r="X70" s="25">
        <v>-0.9</v>
      </c>
      <c r="Y70" s="22">
        <v>807649</v>
      </c>
      <c r="Z70" s="22">
        <v>0</v>
      </c>
      <c r="AA70" s="22">
        <v>0</v>
      </c>
      <c r="AB70" s="5"/>
      <c r="AC70" s="26">
        <v>7</v>
      </c>
      <c r="AD70" s="27">
        <v>2.9166666666666701</v>
      </c>
      <c r="AE70" s="28">
        <v>13</v>
      </c>
      <c r="AF70" s="25">
        <v>0.22</v>
      </c>
      <c r="AG70" s="26">
        <v>25</v>
      </c>
      <c r="AH70" s="22">
        <v>0</v>
      </c>
      <c r="AI70" s="22">
        <v>0</v>
      </c>
      <c r="AJ70" s="5"/>
      <c r="AK70" s="26">
        <v>35</v>
      </c>
      <c r="AL70" s="27">
        <v>14.5833333333333</v>
      </c>
      <c r="AM70" s="28">
        <v>16</v>
      </c>
      <c r="AN70" s="25">
        <v>0.91</v>
      </c>
      <c r="AO70" s="26">
        <v>4</v>
      </c>
      <c r="AP70" s="22">
        <v>0</v>
      </c>
      <c r="AQ70" s="22">
        <v>0</v>
      </c>
      <c r="AR70" s="5"/>
      <c r="AS70" s="26">
        <v>133</v>
      </c>
      <c r="AT70" s="27">
        <v>55.4166666666667</v>
      </c>
      <c r="AU70" s="28">
        <v>47</v>
      </c>
      <c r="AV70" s="29">
        <v>1.18</v>
      </c>
      <c r="AW70" s="26">
        <v>0</v>
      </c>
      <c r="AX70" s="30">
        <v>75</v>
      </c>
      <c r="AY70" s="31">
        <v>75</v>
      </c>
      <c r="AZ70" s="5"/>
      <c r="BA70" s="32">
        <v>381659.79</v>
      </c>
      <c r="BB70" s="32">
        <v>159024.91250000001</v>
      </c>
      <c r="BC70" s="33">
        <v>312213</v>
      </c>
      <c r="BD70" s="25">
        <v>0.51</v>
      </c>
      <c r="BE70" s="22">
        <v>367652</v>
      </c>
      <c r="BF70" s="22">
        <v>0</v>
      </c>
      <c r="BG70" s="22">
        <v>0</v>
      </c>
      <c r="BH70" s="33">
        <v>599448.96</v>
      </c>
      <c r="BI70" s="22">
        <v>326660</v>
      </c>
      <c r="BJ70" s="5"/>
      <c r="BK70" s="32">
        <v>263137.95</v>
      </c>
      <c r="BL70" s="32">
        <v>109640.8125</v>
      </c>
      <c r="BM70" s="33">
        <v>257000</v>
      </c>
      <c r="BN70" s="25">
        <v>0.43</v>
      </c>
      <c r="BO70" s="22">
        <v>353663</v>
      </c>
      <c r="BP70" s="22">
        <v>0</v>
      </c>
      <c r="BQ70" s="22">
        <v>0</v>
      </c>
      <c r="BR70" s="5"/>
      <c r="BS70" s="27">
        <v>17</v>
      </c>
      <c r="BT70" s="27">
        <v>7.0833333333333304</v>
      </c>
      <c r="BU70" s="28">
        <v>29</v>
      </c>
      <c r="BV70" s="25">
        <v>0.24</v>
      </c>
      <c r="BW70" s="26">
        <v>53</v>
      </c>
      <c r="BX70" s="22">
        <v>0</v>
      </c>
      <c r="BY70" s="22">
        <v>0</v>
      </c>
    </row>
    <row r="71" spans="1:77" s="1" customFormat="1" ht="19.649999999999999" customHeight="1" x14ac:dyDescent="0.2">
      <c r="A71" s="20" t="s">
        <v>101</v>
      </c>
      <c r="B71" s="20" t="s">
        <v>102</v>
      </c>
      <c r="C71" s="20" t="s">
        <v>107</v>
      </c>
      <c r="D71" s="21">
        <v>4.3600000000000003</v>
      </c>
      <c r="E71" s="5"/>
      <c r="F71" s="65">
        <f t="shared" si="1"/>
        <v>125</v>
      </c>
      <c r="G71" s="69">
        <v>0</v>
      </c>
      <c r="H71" s="22">
        <v>125</v>
      </c>
      <c r="I71" s="23">
        <v>2</v>
      </c>
      <c r="J71" s="22">
        <v>125</v>
      </c>
      <c r="K71" s="23">
        <v>2</v>
      </c>
      <c r="L71" s="5"/>
      <c r="M71" s="22">
        <v>-1198697.47</v>
      </c>
      <c r="N71" s="22">
        <v>-274930.612385321</v>
      </c>
      <c r="O71" s="24">
        <v>59051</v>
      </c>
      <c r="P71" s="25">
        <v>-4.66</v>
      </c>
      <c r="Q71" s="22">
        <v>1456160</v>
      </c>
      <c r="R71" s="22">
        <v>0</v>
      </c>
      <c r="S71" s="22">
        <v>0</v>
      </c>
      <c r="T71" s="5"/>
      <c r="U71" s="22">
        <v>-1210365.78</v>
      </c>
      <c r="V71" s="22">
        <v>-277606.830275229</v>
      </c>
      <c r="W71" s="24">
        <v>175747</v>
      </c>
      <c r="X71" s="25">
        <v>-1.58</v>
      </c>
      <c r="Y71" s="22">
        <v>1976623</v>
      </c>
      <c r="Z71" s="22">
        <v>0</v>
      </c>
      <c r="AA71" s="22">
        <v>0</v>
      </c>
      <c r="AB71" s="5"/>
      <c r="AC71" s="26">
        <v>28</v>
      </c>
      <c r="AD71" s="27">
        <v>6.4220183486238502</v>
      </c>
      <c r="AE71" s="28">
        <v>13</v>
      </c>
      <c r="AF71" s="25">
        <v>0.49</v>
      </c>
      <c r="AG71" s="26">
        <v>29</v>
      </c>
      <c r="AH71" s="22">
        <v>0</v>
      </c>
      <c r="AI71" s="22">
        <v>0</v>
      </c>
      <c r="AJ71" s="5"/>
      <c r="AK71" s="26">
        <v>53</v>
      </c>
      <c r="AL71" s="27">
        <v>12.1559633027523</v>
      </c>
      <c r="AM71" s="28">
        <v>16</v>
      </c>
      <c r="AN71" s="25">
        <v>0.76</v>
      </c>
      <c r="AO71" s="26">
        <v>17</v>
      </c>
      <c r="AP71" s="22">
        <v>0</v>
      </c>
      <c r="AQ71" s="22">
        <v>0</v>
      </c>
      <c r="AR71" s="5"/>
      <c r="AS71" s="26">
        <v>223</v>
      </c>
      <c r="AT71" s="27">
        <v>51.146788990825698</v>
      </c>
      <c r="AU71" s="28">
        <v>47</v>
      </c>
      <c r="AV71" s="29">
        <v>1.0900000000000001</v>
      </c>
      <c r="AW71" s="26">
        <v>0</v>
      </c>
      <c r="AX71" s="30">
        <v>75</v>
      </c>
      <c r="AY71" s="31">
        <v>75</v>
      </c>
      <c r="AZ71" s="5"/>
      <c r="BA71" s="32">
        <v>883209.41</v>
      </c>
      <c r="BB71" s="32">
        <v>202570.96559633</v>
      </c>
      <c r="BC71" s="33">
        <v>310439</v>
      </c>
      <c r="BD71" s="25">
        <v>0.65</v>
      </c>
      <c r="BE71" s="22">
        <v>470305</v>
      </c>
      <c r="BF71" s="22">
        <v>0</v>
      </c>
      <c r="BG71" s="22">
        <v>0</v>
      </c>
      <c r="BH71" s="33">
        <v>1082811.2320000001</v>
      </c>
      <c r="BI71" s="22">
        <v>748125</v>
      </c>
      <c r="BJ71" s="5"/>
      <c r="BK71" s="32">
        <v>1199775.4099999999</v>
      </c>
      <c r="BL71" s="32">
        <v>275177.846330275</v>
      </c>
      <c r="BM71" s="33">
        <v>257000</v>
      </c>
      <c r="BN71" s="29">
        <v>1.07</v>
      </c>
      <c r="BO71" s="22">
        <v>0</v>
      </c>
      <c r="BP71" s="30">
        <v>50</v>
      </c>
      <c r="BQ71" s="31">
        <v>50</v>
      </c>
      <c r="BR71" s="5"/>
      <c r="BS71" s="27">
        <v>75.099999999999994</v>
      </c>
      <c r="BT71" s="27">
        <v>17.224770642201801</v>
      </c>
      <c r="BU71" s="28">
        <v>29</v>
      </c>
      <c r="BV71" s="25">
        <v>0.59</v>
      </c>
      <c r="BW71" s="26">
        <v>52</v>
      </c>
      <c r="BX71" s="22">
        <v>0</v>
      </c>
      <c r="BY71" s="22">
        <v>0</v>
      </c>
    </row>
    <row r="72" spans="1:77" s="1" customFormat="1" ht="19.649999999999999" customHeight="1" x14ac:dyDescent="0.25">
      <c r="A72" s="20" t="s">
        <v>101</v>
      </c>
      <c r="B72" s="20" t="s">
        <v>102</v>
      </c>
      <c r="C72" s="20" t="s">
        <v>108</v>
      </c>
      <c r="D72" s="21">
        <v>3.79</v>
      </c>
      <c r="E72" s="5"/>
      <c r="F72" s="65">
        <f t="shared" si="1"/>
        <v>125</v>
      </c>
      <c r="G72" s="69">
        <v>0</v>
      </c>
      <c r="H72" s="22">
        <v>125</v>
      </c>
      <c r="I72" s="23">
        <v>2</v>
      </c>
      <c r="J72" s="22">
        <v>125</v>
      </c>
      <c r="K72" s="23">
        <v>2</v>
      </c>
      <c r="L72" s="5"/>
      <c r="M72" s="22">
        <v>160440.54999999999</v>
      </c>
      <c r="N72" s="22">
        <v>42332.598944591002</v>
      </c>
      <c r="O72" s="24">
        <v>57023</v>
      </c>
      <c r="P72" s="25">
        <v>0.74</v>
      </c>
      <c r="Q72" s="22">
        <v>55677</v>
      </c>
      <c r="R72" s="22">
        <v>0</v>
      </c>
      <c r="S72" s="22">
        <v>0</v>
      </c>
      <c r="T72" s="5"/>
      <c r="U72" s="22">
        <v>2355337.09</v>
      </c>
      <c r="V72" s="22">
        <v>621460.97361477604</v>
      </c>
      <c r="W72" s="24">
        <v>169711</v>
      </c>
      <c r="X72" s="29">
        <v>3.66</v>
      </c>
      <c r="Y72" s="22">
        <v>0</v>
      </c>
      <c r="Z72" s="30">
        <v>50</v>
      </c>
      <c r="AA72" s="31">
        <v>50</v>
      </c>
      <c r="AB72" s="5"/>
      <c r="AC72" s="26">
        <v>23</v>
      </c>
      <c r="AD72" s="27">
        <v>6.0686015831134599</v>
      </c>
      <c r="AE72" s="28">
        <v>13</v>
      </c>
      <c r="AF72" s="25">
        <v>0.47</v>
      </c>
      <c r="AG72" s="26">
        <v>27</v>
      </c>
      <c r="AH72" s="22">
        <v>0</v>
      </c>
      <c r="AI72" s="22">
        <v>0</v>
      </c>
      <c r="AJ72" s="5"/>
      <c r="AK72" s="26">
        <v>43</v>
      </c>
      <c r="AL72" s="27">
        <v>11.3456464379947</v>
      </c>
      <c r="AM72" s="28">
        <v>16</v>
      </c>
      <c r="AN72" s="25">
        <v>0.71</v>
      </c>
      <c r="AO72" s="26">
        <v>18</v>
      </c>
      <c r="AP72" s="22">
        <v>0</v>
      </c>
      <c r="AQ72" s="22">
        <v>0</v>
      </c>
      <c r="AR72" s="5"/>
      <c r="AS72" s="26">
        <v>170</v>
      </c>
      <c r="AT72" s="27">
        <v>44.8548812664908</v>
      </c>
      <c r="AU72" s="28">
        <v>47</v>
      </c>
      <c r="AV72" s="25">
        <v>0.95</v>
      </c>
      <c r="AW72" s="26">
        <v>9</v>
      </c>
      <c r="AX72" s="22">
        <v>0</v>
      </c>
      <c r="AY72" s="22">
        <v>0</v>
      </c>
      <c r="AZ72" s="5"/>
      <c r="BA72" s="32">
        <v>1163268.76</v>
      </c>
      <c r="BB72" s="32">
        <v>306931.07124010503</v>
      </c>
      <c r="BC72" s="33">
        <v>299777</v>
      </c>
      <c r="BD72" s="29">
        <v>1.02</v>
      </c>
      <c r="BE72" s="22">
        <v>0</v>
      </c>
      <c r="BF72" s="30">
        <v>75</v>
      </c>
      <c r="BG72" s="31">
        <v>75</v>
      </c>
      <c r="BH72" s="33">
        <v>908923.86399999994</v>
      </c>
      <c r="BI72" s="34">
        <v>1138269</v>
      </c>
      <c r="BJ72" s="5"/>
      <c r="BK72" s="32">
        <v>685494.44</v>
      </c>
      <c r="BL72" s="32">
        <v>180869.245382586</v>
      </c>
      <c r="BM72" s="33">
        <v>257000</v>
      </c>
      <c r="BN72" s="25">
        <v>0.7</v>
      </c>
      <c r="BO72" s="22">
        <v>288536</v>
      </c>
      <c r="BP72" s="22">
        <v>0</v>
      </c>
      <c r="BQ72" s="22">
        <v>0</v>
      </c>
      <c r="BR72" s="5"/>
      <c r="BS72" s="27">
        <v>48.4</v>
      </c>
      <c r="BT72" s="27">
        <v>12.7704485488127</v>
      </c>
      <c r="BU72" s="28">
        <v>29</v>
      </c>
      <c r="BV72" s="25">
        <v>0.44</v>
      </c>
      <c r="BW72" s="26">
        <v>62</v>
      </c>
      <c r="BX72" s="22">
        <v>0</v>
      </c>
      <c r="BY72" s="22">
        <v>0</v>
      </c>
    </row>
    <row r="73" spans="1:77" s="1" customFormat="1" ht="19.649999999999999" customHeight="1" x14ac:dyDescent="0.25">
      <c r="A73" s="20" t="s">
        <v>101</v>
      </c>
      <c r="B73" s="20" t="s">
        <v>102</v>
      </c>
      <c r="C73" s="20" t="s">
        <v>109</v>
      </c>
      <c r="D73" s="21">
        <v>3.13</v>
      </c>
      <c r="E73" s="5"/>
      <c r="F73" s="65">
        <f t="shared" si="1"/>
        <v>300</v>
      </c>
      <c r="G73" s="69">
        <v>0</v>
      </c>
      <c r="H73" s="22">
        <v>300</v>
      </c>
      <c r="I73" s="23">
        <v>5</v>
      </c>
      <c r="J73" s="22">
        <v>300</v>
      </c>
      <c r="K73" s="23">
        <v>5</v>
      </c>
      <c r="L73" s="5"/>
      <c r="M73" s="22">
        <v>-148848.60999999999</v>
      </c>
      <c r="N73" s="22">
        <v>-47555.466453674097</v>
      </c>
      <c r="O73" s="24">
        <v>60375</v>
      </c>
      <c r="P73" s="25">
        <v>-0.79</v>
      </c>
      <c r="Q73" s="22">
        <v>337823</v>
      </c>
      <c r="R73" s="22">
        <v>0</v>
      </c>
      <c r="S73" s="22">
        <v>0</v>
      </c>
      <c r="T73" s="5"/>
      <c r="U73" s="22">
        <v>827477.19</v>
      </c>
      <c r="V73" s="22">
        <v>264369.70926517597</v>
      </c>
      <c r="W73" s="24">
        <v>179688</v>
      </c>
      <c r="X73" s="29">
        <v>1.47</v>
      </c>
      <c r="Y73" s="22">
        <v>0</v>
      </c>
      <c r="Z73" s="30">
        <v>50</v>
      </c>
      <c r="AA73" s="31">
        <v>50</v>
      </c>
      <c r="AB73" s="5"/>
      <c r="AC73" s="26">
        <v>30</v>
      </c>
      <c r="AD73" s="27">
        <v>9.5846645367412098</v>
      </c>
      <c r="AE73" s="28">
        <v>13</v>
      </c>
      <c r="AF73" s="25">
        <v>0.74</v>
      </c>
      <c r="AG73" s="26">
        <v>11</v>
      </c>
      <c r="AH73" s="22">
        <v>0</v>
      </c>
      <c r="AI73" s="22">
        <v>0</v>
      </c>
      <c r="AJ73" s="5"/>
      <c r="AK73" s="26">
        <v>51</v>
      </c>
      <c r="AL73" s="27">
        <v>16.293929712460098</v>
      </c>
      <c r="AM73" s="28">
        <v>16</v>
      </c>
      <c r="AN73" s="29">
        <v>1.02</v>
      </c>
      <c r="AO73" s="26">
        <v>0</v>
      </c>
      <c r="AP73" s="30">
        <v>50</v>
      </c>
      <c r="AQ73" s="31">
        <v>50</v>
      </c>
      <c r="AR73" s="5"/>
      <c r="AS73" s="26">
        <v>186</v>
      </c>
      <c r="AT73" s="27">
        <v>59.424920127795502</v>
      </c>
      <c r="AU73" s="28">
        <v>47</v>
      </c>
      <c r="AV73" s="29">
        <v>1.26</v>
      </c>
      <c r="AW73" s="26">
        <v>0</v>
      </c>
      <c r="AX73" s="30">
        <v>75</v>
      </c>
      <c r="AY73" s="31">
        <v>75</v>
      </c>
      <c r="AZ73" s="5"/>
      <c r="BA73" s="32">
        <v>1446160.31</v>
      </c>
      <c r="BB73" s="32">
        <v>462032.047923323</v>
      </c>
      <c r="BC73" s="33">
        <v>317400</v>
      </c>
      <c r="BD73" s="29">
        <v>1.46</v>
      </c>
      <c r="BE73" s="22">
        <v>0</v>
      </c>
      <c r="BF73" s="30">
        <v>75</v>
      </c>
      <c r="BG73" s="31">
        <v>75</v>
      </c>
      <c r="BH73" s="33">
        <v>794769.6</v>
      </c>
      <c r="BI73" s="34">
        <v>1347062</v>
      </c>
      <c r="BJ73" s="5"/>
      <c r="BK73" s="32">
        <v>866236.3</v>
      </c>
      <c r="BL73" s="32">
        <v>276752.811501597</v>
      </c>
      <c r="BM73" s="33">
        <v>257000</v>
      </c>
      <c r="BN73" s="29">
        <v>1.08</v>
      </c>
      <c r="BO73" s="22">
        <v>0</v>
      </c>
      <c r="BP73" s="30">
        <v>50</v>
      </c>
      <c r="BQ73" s="31">
        <v>50</v>
      </c>
      <c r="BR73" s="5"/>
      <c r="BS73" s="27">
        <v>58.6</v>
      </c>
      <c r="BT73" s="27">
        <v>18.722044728434501</v>
      </c>
      <c r="BU73" s="28">
        <v>29</v>
      </c>
      <c r="BV73" s="25">
        <v>0.65</v>
      </c>
      <c r="BW73" s="26">
        <v>33</v>
      </c>
      <c r="BX73" s="22">
        <v>0</v>
      </c>
      <c r="BY73" s="22">
        <v>0</v>
      </c>
    </row>
    <row r="74" spans="1:77" s="1" customFormat="1" ht="19.649999999999999" customHeight="1" x14ac:dyDescent="0.25">
      <c r="A74" s="20" t="s">
        <v>101</v>
      </c>
      <c r="B74" s="20" t="s">
        <v>102</v>
      </c>
      <c r="C74" s="20" t="s">
        <v>110</v>
      </c>
      <c r="D74" s="21">
        <v>3.69</v>
      </c>
      <c r="E74" s="5"/>
      <c r="F74" s="65">
        <f t="shared" si="1"/>
        <v>300</v>
      </c>
      <c r="G74" s="69">
        <v>0</v>
      </c>
      <c r="H74" s="22">
        <v>300</v>
      </c>
      <c r="I74" s="23">
        <v>5</v>
      </c>
      <c r="J74" s="22">
        <v>300</v>
      </c>
      <c r="K74" s="23">
        <v>5</v>
      </c>
      <c r="L74" s="5"/>
      <c r="M74" s="22">
        <v>575845.25</v>
      </c>
      <c r="N74" s="22">
        <v>156055.623306233</v>
      </c>
      <c r="O74" s="24">
        <v>59505</v>
      </c>
      <c r="P74" s="29">
        <v>2.62</v>
      </c>
      <c r="Q74" s="22">
        <v>0</v>
      </c>
      <c r="R74" s="30">
        <v>50</v>
      </c>
      <c r="S74" s="31">
        <v>50</v>
      </c>
      <c r="T74" s="5"/>
      <c r="U74" s="22">
        <v>1928375.79</v>
      </c>
      <c r="V74" s="22">
        <v>522595.06504065002</v>
      </c>
      <c r="W74" s="24">
        <v>177100</v>
      </c>
      <c r="X74" s="29">
        <v>2.95</v>
      </c>
      <c r="Y74" s="22">
        <v>0</v>
      </c>
      <c r="Z74" s="30">
        <v>50</v>
      </c>
      <c r="AA74" s="31">
        <v>50</v>
      </c>
      <c r="AB74" s="5"/>
      <c r="AC74" s="26">
        <v>26</v>
      </c>
      <c r="AD74" s="27">
        <v>7.0460704607046099</v>
      </c>
      <c r="AE74" s="28">
        <v>13</v>
      </c>
      <c r="AF74" s="25">
        <v>0.54</v>
      </c>
      <c r="AG74" s="26">
        <v>22</v>
      </c>
      <c r="AH74" s="22">
        <v>0</v>
      </c>
      <c r="AI74" s="22">
        <v>0</v>
      </c>
      <c r="AJ74" s="5"/>
      <c r="AK74" s="26">
        <v>59</v>
      </c>
      <c r="AL74" s="27">
        <v>15.9891598915989</v>
      </c>
      <c r="AM74" s="28">
        <v>16</v>
      </c>
      <c r="AN74" s="29">
        <v>1</v>
      </c>
      <c r="AO74" s="26">
        <v>1</v>
      </c>
      <c r="AP74" s="30">
        <v>50</v>
      </c>
      <c r="AQ74" s="31">
        <v>50</v>
      </c>
      <c r="AR74" s="5"/>
      <c r="AS74" s="26">
        <v>212</v>
      </c>
      <c r="AT74" s="27">
        <v>57.452574525745199</v>
      </c>
      <c r="AU74" s="28">
        <v>47</v>
      </c>
      <c r="AV74" s="29">
        <v>1.22</v>
      </c>
      <c r="AW74" s="26">
        <v>0</v>
      </c>
      <c r="AX74" s="30">
        <v>75</v>
      </c>
      <c r="AY74" s="31">
        <v>75</v>
      </c>
      <c r="AZ74" s="5"/>
      <c r="BA74" s="32">
        <v>2209670.2999999998</v>
      </c>
      <c r="BB74" s="32">
        <v>598826.63956639601</v>
      </c>
      <c r="BC74" s="33">
        <v>312829</v>
      </c>
      <c r="BD74" s="29">
        <v>1.91</v>
      </c>
      <c r="BE74" s="22">
        <v>0</v>
      </c>
      <c r="BF74" s="30">
        <v>75</v>
      </c>
      <c r="BG74" s="31">
        <v>75</v>
      </c>
      <c r="BH74" s="33">
        <v>923471.20799999998</v>
      </c>
      <c r="BI74" s="34">
        <v>1390554</v>
      </c>
      <c r="BJ74" s="5"/>
      <c r="BK74" s="32">
        <v>821585.88</v>
      </c>
      <c r="BL74" s="32">
        <v>222652</v>
      </c>
      <c r="BM74" s="33">
        <v>257000</v>
      </c>
      <c r="BN74" s="25">
        <v>0.87</v>
      </c>
      <c r="BO74" s="22">
        <v>126745</v>
      </c>
      <c r="BP74" s="22">
        <v>0</v>
      </c>
      <c r="BQ74" s="22">
        <v>0</v>
      </c>
      <c r="BR74" s="5"/>
      <c r="BS74" s="27">
        <v>86.2</v>
      </c>
      <c r="BT74" s="27">
        <v>23.360433604335999</v>
      </c>
      <c r="BU74" s="28">
        <v>29</v>
      </c>
      <c r="BV74" s="25">
        <v>0.81</v>
      </c>
      <c r="BW74" s="26">
        <v>21</v>
      </c>
      <c r="BX74" s="22">
        <v>0</v>
      </c>
      <c r="BY74" s="22">
        <v>0</v>
      </c>
    </row>
    <row r="75" spans="1:77" s="1" customFormat="1" ht="19.649999999999999" customHeight="1" x14ac:dyDescent="0.2">
      <c r="A75" s="20" t="s">
        <v>101</v>
      </c>
      <c r="B75" s="20" t="s">
        <v>102</v>
      </c>
      <c r="C75" s="20" t="s">
        <v>111</v>
      </c>
      <c r="D75" s="21">
        <v>2.69</v>
      </c>
      <c r="E75" s="5"/>
      <c r="F75" s="65">
        <f t="shared" si="1"/>
        <v>68.872655122655118</v>
      </c>
      <c r="G75" s="69">
        <v>8.1697931697931714E-2</v>
      </c>
      <c r="H75" s="22">
        <v>75</v>
      </c>
      <c r="I75" s="23">
        <v>1</v>
      </c>
      <c r="J75" s="22">
        <v>75</v>
      </c>
      <c r="K75" s="23">
        <v>1</v>
      </c>
      <c r="L75" s="5"/>
      <c r="M75" s="22">
        <v>-84957.75</v>
      </c>
      <c r="N75" s="22">
        <v>-31582.806691449801</v>
      </c>
      <c r="O75" s="24">
        <v>55472</v>
      </c>
      <c r="P75" s="25">
        <v>-0.56999999999999995</v>
      </c>
      <c r="Q75" s="22">
        <v>234178</v>
      </c>
      <c r="R75" s="22">
        <v>0</v>
      </c>
      <c r="S75" s="22">
        <v>0</v>
      </c>
      <c r="T75" s="5"/>
      <c r="U75" s="22">
        <v>-937872.29</v>
      </c>
      <c r="V75" s="22">
        <v>-348651.40892193298</v>
      </c>
      <c r="W75" s="24">
        <v>165095</v>
      </c>
      <c r="X75" s="25">
        <v>-2.11</v>
      </c>
      <c r="Y75" s="22">
        <v>1381978</v>
      </c>
      <c r="Z75" s="22">
        <v>0</v>
      </c>
      <c r="AA75" s="22">
        <v>0</v>
      </c>
      <c r="AB75" s="5"/>
      <c r="AC75" s="26">
        <v>19</v>
      </c>
      <c r="AD75" s="27">
        <v>7.0631970260222996</v>
      </c>
      <c r="AE75" s="28">
        <v>13</v>
      </c>
      <c r="AF75" s="25">
        <v>0.54</v>
      </c>
      <c r="AG75" s="26">
        <v>16</v>
      </c>
      <c r="AH75" s="22">
        <v>0</v>
      </c>
      <c r="AI75" s="22">
        <v>0</v>
      </c>
      <c r="AJ75" s="5"/>
      <c r="AK75" s="26">
        <v>37</v>
      </c>
      <c r="AL75" s="27">
        <v>13.7546468401487</v>
      </c>
      <c r="AM75" s="28">
        <v>16</v>
      </c>
      <c r="AN75" s="25">
        <v>0.86</v>
      </c>
      <c r="AO75" s="26">
        <v>7</v>
      </c>
      <c r="AP75" s="22">
        <v>0</v>
      </c>
      <c r="AQ75" s="22">
        <v>0</v>
      </c>
      <c r="AR75" s="5"/>
      <c r="AS75" s="26">
        <v>144</v>
      </c>
      <c r="AT75" s="27">
        <v>53.531598513011197</v>
      </c>
      <c r="AU75" s="28">
        <v>47</v>
      </c>
      <c r="AV75" s="29">
        <v>1.1399999999999999</v>
      </c>
      <c r="AW75" s="26">
        <v>0</v>
      </c>
      <c r="AX75" s="30">
        <v>75</v>
      </c>
      <c r="AY75" s="31">
        <v>75</v>
      </c>
      <c r="AZ75" s="5"/>
      <c r="BA75" s="32">
        <v>449548.01</v>
      </c>
      <c r="BB75" s="32">
        <v>167118.219330855</v>
      </c>
      <c r="BC75" s="33">
        <v>291624</v>
      </c>
      <c r="BD75" s="25">
        <v>0.56999999999999995</v>
      </c>
      <c r="BE75" s="22">
        <v>334921</v>
      </c>
      <c r="BF75" s="22">
        <v>0</v>
      </c>
      <c r="BG75" s="22">
        <v>0</v>
      </c>
      <c r="BH75" s="33">
        <v>627574.848</v>
      </c>
      <c r="BI75" s="22">
        <v>449548</v>
      </c>
      <c r="BJ75" s="5"/>
      <c r="BK75" s="32">
        <v>571464.80000000005</v>
      </c>
      <c r="BL75" s="32">
        <v>212440.44609665399</v>
      </c>
      <c r="BM75" s="33">
        <v>257000</v>
      </c>
      <c r="BN75" s="25">
        <v>0.83</v>
      </c>
      <c r="BO75" s="22">
        <v>119866</v>
      </c>
      <c r="BP75" s="22">
        <v>0</v>
      </c>
      <c r="BQ75" s="22">
        <v>0</v>
      </c>
      <c r="BR75" s="5"/>
      <c r="BS75" s="27">
        <v>58</v>
      </c>
      <c r="BT75" s="27">
        <v>21.561338289962801</v>
      </c>
      <c r="BU75" s="28">
        <v>29</v>
      </c>
      <c r="BV75" s="25">
        <v>0.74</v>
      </c>
      <c r="BW75" s="26">
        <v>21</v>
      </c>
      <c r="BX75" s="22">
        <v>0</v>
      </c>
      <c r="BY75" s="22">
        <v>0</v>
      </c>
    </row>
    <row r="76" spans="1:77" s="1" customFormat="1" ht="19.649999999999999" customHeight="1" x14ac:dyDescent="0.2">
      <c r="A76" s="20" t="s">
        <v>101</v>
      </c>
      <c r="B76" s="20" t="s">
        <v>102</v>
      </c>
      <c r="C76" s="20" t="s">
        <v>112</v>
      </c>
      <c r="D76" s="21">
        <v>3.88</v>
      </c>
      <c r="E76" s="5"/>
      <c r="F76" s="65">
        <f t="shared" si="1"/>
        <v>75</v>
      </c>
      <c r="G76" s="69">
        <v>0</v>
      </c>
      <c r="H76" s="22">
        <v>75</v>
      </c>
      <c r="I76" s="23">
        <v>1</v>
      </c>
      <c r="J76" s="22">
        <v>75</v>
      </c>
      <c r="K76" s="23">
        <v>1</v>
      </c>
      <c r="L76" s="5"/>
      <c r="M76" s="22">
        <v>-91857.49</v>
      </c>
      <c r="N76" s="22">
        <v>-23674.6108247423</v>
      </c>
      <c r="O76" s="24">
        <v>60375</v>
      </c>
      <c r="P76" s="25">
        <v>-0.39</v>
      </c>
      <c r="Q76" s="22">
        <v>326113</v>
      </c>
      <c r="R76" s="22">
        <v>0</v>
      </c>
      <c r="S76" s="22">
        <v>0</v>
      </c>
      <c r="T76" s="5"/>
      <c r="U76" s="22">
        <v>-203735.07</v>
      </c>
      <c r="V76" s="22">
        <v>-52509.038659793798</v>
      </c>
      <c r="W76" s="24">
        <v>179688</v>
      </c>
      <c r="X76" s="25">
        <v>-0.28999999999999998</v>
      </c>
      <c r="Y76" s="22">
        <v>900925</v>
      </c>
      <c r="Z76" s="22">
        <v>0</v>
      </c>
      <c r="AA76" s="22">
        <v>0</v>
      </c>
      <c r="AB76" s="5"/>
      <c r="AC76" s="26">
        <v>14</v>
      </c>
      <c r="AD76" s="27">
        <v>3.6082474226804102</v>
      </c>
      <c r="AE76" s="28">
        <v>13</v>
      </c>
      <c r="AF76" s="25">
        <v>0.28000000000000003</v>
      </c>
      <c r="AG76" s="26">
        <v>37</v>
      </c>
      <c r="AH76" s="22">
        <v>0</v>
      </c>
      <c r="AI76" s="22">
        <v>0</v>
      </c>
      <c r="AJ76" s="5"/>
      <c r="AK76" s="26">
        <v>36</v>
      </c>
      <c r="AL76" s="27">
        <v>9.2783505154639201</v>
      </c>
      <c r="AM76" s="28">
        <v>16</v>
      </c>
      <c r="AN76" s="25">
        <v>0.57999999999999996</v>
      </c>
      <c r="AO76" s="26">
        <v>27</v>
      </c>
      <c r="AP76" s="22">
        <v>0</v>
      </c>
      <c r="AQ76" s="22">
        <v>0</v>
      </c>
      <c r="AR76" s="5"/>
      <c r="AS76" s="26">
        <v>200</v>
      </c>
      <c r="AT76" s="27">
        <v>51.5463917525773</v>
      </c>
      <c r="AU76" s="28">
        <v>47</v>
      </c>
      <c r="AV76" s="29">
        <v>1.1000000000000001</v>
      </c>
      <c r="AW76" s="26">
        <v>0</v>
      </c>
      <c r="AX76" s="30">
        <v>75</v>
      </c>
      <c r="AY76" s="31">
        <v>75</v>
      </c>
      <c r="AZ76" s="5"/>
      <c r="BA76" s="32">
        <v>781250.38</v>
      </c>
      <c r="BB76" s="32">
        <v>201353.19072164901</v>
      </c>
      <c r="BC76" s="33">
        <v>317400</v>
      </c>
      <c r="BD76" s="25">
        <v>0.63</v>
      </c>
      <c r="BE76" s="22">
        <v>450262</v>
      </c>
      <c r="BF76" s="22">
        <v>0</v>
      </c>
      <c r="BG76" s="22">
        <v>0</v>
      </c>
      <c r="BH76" s="33">
        <v>985209.6</v>
      </c>
      <c r="BI76" s="22">
        <v>658172</v>
      </c>
      <c r="BJ76" s="5"/>
      <c r="BK76" s="32">
        <v>468229.41</v>
      </c>
      <c r="BL76" s="32">
        <v>120677.68298969101</v>
      </c>
      <c r="BM76" s="33">
        <v>257000</v>
      </c>
      <c r="BN76" s="25">
        <v>0.47</v>
      </c>
      <c r="BO76" s="22">
        <v>528931</v>
      </c>
      <c r="BP76" s="22">
        <v>0</v>
      </c>
      <c r="BQ76" s="22">
        <v>0</v>
      </c>
      <c r="BR76" s="5"/>
      <c r="BS76" s="27">
        <v>47.6</v>
      </c>
      <c r="BT76" s="27">
        <v>12.268041237113399</v>
      </c>
      <c r="BU76" s="28">
        <v>29</v>
      </c>
      <c r="BV76" s="25">
        <v>0.42</v>
      </c>
      <c r="BW76" s="26">
        <v>65</v>
      </c>
      <c r="BX76" s="22">
        <v>0</v>
      </c>
      <c r="BY76" s="22">
        <v>0</v>
      </c>
    </row>
    <row r="77" spans="1:77" s="1" customFormat="1" ht="19.649999999999999" customHeight="1" x14ac:dyDescent="0.25">
      <c r="A77" s="20" t="s">
        <v>101</v>
      </c>
      <c r="B77" s="20" t="s">
        <v>102</v>
      </c>
      <c r="C77" s="20" t="s">
        <v>113</v>
      </c>
      <c r="D77" s="21">
        <v>3.25</v>
      </c>
      <c r="E77" s="5"/>
      <c r="F77" s="65">
        <f t="shared" si="1"/>
        <v>200</v>
      </c>
      <c r="G77" s="69">
        <v>0</v>
      </c>
      <c r="H77" s="22">
        <v>200</v>
      </c>
      <c r="I77" s="23">
        <v>3</v>
      </c>
      <c r="J77" s="22">
        <v>200</v>
      </c>
      <c r="K77" s="23">
        <v>3</v>
      </c>
      <c r="L77" s="5"/>
      <c r="M77" s="22">
        <v>486605.62</v>
      </c>
      <c r="N77" s="22">
        <v>149724.806153846</v>
      </c>
      <c r="O77" s="24">
        <v>57307</v>
      </c>
      <c r="P77" s="29">
        <v>2.61</v>
      </c>
      <c r="Q77" s="22">
        <v>0</v>
      </c>
      <c r="R77" s="30">
        <v>50</v>
      </c>
      <c r="S77" s="31">
        <v>50</v>
      </c>
      <c r="T77" s="5"/>
      <c r="U77" s="22">
        <v>127697.08</v>
      </c>
      <c r="V77" s="22">
        <v>39291.409230769197</v>
      </c>
      <c r="W77" s="24">
        <v>170557</v>
      </c>
      <c r="X77" s="25">
        <v>0.23</v>
      </c>
      <c r="Y77" s="22">
        <v>426614</v>
      </c>
      <c r="Z77" s="22">
        <v>0</v>
      </c>
      <c r="AA77" s="22">
        <v>0</v>
      </c>
      <c r="AB77" s="5"/>
      <c r="AC77" s="26">
        <v>22</v>
      </c>
      <c r="AD77" s="27">
        <v>6.7692307692307701</v>
      </c>
      <c r="AE77" s="28">
        <v>13</v>
      </c>
      <c r="AF77" s="25">
        <v>0.52</v>
      </c>
      <c r="AG77" s="26">
        <v>21</v>
      </c>
      <c r="AH77" s="22">
        <v>0</v>
      </c>
      <c r="AI77" s="22">
        <v>0</v>
      </c>
      <c r="AJ77" s="5"/>
      <c r="AK77" s="26">
        <v>47</v>
      </c>
      <c r="AL77" s="27">
        <v>14.461538461538501</v>
      </c>
      <c r="AM77" s="28">
        <v>16</v>
      </c>
      <c r="AN77" s="25">
        <v>0.9</v>
      </c>
      <c r="AO77" s="26">
        <v>5</v>
      </c>
      <c r="AP77" s="22">
        <v>0</v>
      </c>
      <c r="AQ77" s="22">
        <v>0</v>
      </c>
      <c r="AR77" s="5"/>
      <c r="AS77" s="26">
        <v>228</v>
      </c>
      <c r="AT77" s="27">
        <v>70.153846153846104</v>
      </c>
      <c r="AU77" s="28">
        <v>47</v>
      </c>
      <c r="AV77" s="29">
        <v>1.49</v>
      </c>
      <c r="AW77" s="26">
        <v>0</v>
      </c>
      <c r="AX77" s="30">
        <v>75</v>
      </c>
      <c r="AY77" s="31">
        <v>75</v>
      </c>
      <c r="AZ77" s="5"/>
      <c r="BA77" s="32">
        <v>1673465.46</v>
      </c>
      <c r="BB77" s="32">
        <v>514912.44923076901</v>
      </c>
      <c r="BC77" s="33">
        <v>301272</v>
      </c>
      <c r="BD77" s="29">
        <v>1.71</v>
      </c>
      <c r="BE77" s="22">
        <v>0</v>
      </c>
      <c r="BF77" s="30">
        <v>75</v>
      </c>
      <c r="BG77" s="31">
        <v>75</v>
      </c>
      <c r="BH77" s="33">
        <v>783307.2</v>
      </c>
      <c r="BI77" s="34">
        <v>1370972</v>
      </c>
      <c r="BJ77" s="5"/>
      <c r="BK77" s="32">
        <v>516014.26</v>
      </c>
      <c r="BL77" s="32">
        <v>158773.61846153799</v>
      </c>
      <c r="BM77" s="33">
        <v>257000</v>
      </c>
      <c r="BN77" s="25">
        <v>0.62</v>
      </c>
      <c r="BO77" s="22">
        <v>319236</v>
      </c>
      <c r="BP77" s="22">
        <v>0</v>
      </c>
      <c r="BQ77" s="22">
        <v>0</v>
      </c>
      <c r="BR77" s="5"/>
      <c r="BS77" s="27">
        <v>56.2</v>
      </c>
      <c r="BT77" s="27">
        <v>17.292307692307698</v>
      </c>
      <c r="BU77" s="28">
        <v>29</v>
      </c>
      <c r="BV77" s="25">
        <v>0.6</v>
      </c>
      <c r="BW77" s="26">
        <v>39</v>
      </c>
      <c r="BX77" s="22">
        <v>0</v>
      </c>
      <c r="BY77" s="22">
        <v>0</v>
      </c>
    </row>
    <row r="78" spans="1:77" s="1" customFormat="1" ht="19.649999999999999" customHeight="1" x14ac:dyDescent="0.2">
      <c r="A78" s="20" t="s">
        <v>101</v>
      </c>
      <c r="B78" s="20" t="s">
        <v>102</v>
      </c>
      <c r="C78" s="20" t="s">
        <v>114</v>
      </c>
      <c r="D78" s="21">
        <v>2.62</v>
      </c>
      <c r="E78" s="5"/>
      <c r="F78" s="65">
        <f t="shared" si="1"/>
        <v>104.96632996632997</v>
      </c>
      <c r="G78" s="69">
        <v>0.16026936026936023</v>
      </c>
      <c r="H78" s="22">
        <v>125</v>
      </c>
      <c r="I78" s="23">
        <v>2</v>
      </c>
      <c r="J78" s="22">
        <v>125</v>
      </c>
      <c r="K78" s="23">
        <v>2</v>
      </c>
      <c r="L78" s="5"/>
      <c r="M78" s="22">
        <v>-90697.34</v>
      </c>
      <c r="N78" s="22">
        <v>-34617.3053435115</v>
      </c>
      <c r="O78" s="24">
        <v>58821</v>
      </c>
      <c r="P78" s="25">
        <v>-0.59</v>
      </c>
      <c r="Q78" s="22">
        <v>244809</v>
      </c>
      <c r="R78" s="22">
        <v>0</v>
      </c>
      <c r="S78" s="22">
        <v>0</v>
      </c>
      <c r="T78" s="5"/>
      <c r="U78" s="22">
        <v>-1070771.93</v>
      </c>
      <c r="V78" s="22">
        <v>-408691.576335878</v>
      </c>
      <c r="W78" s="24">
        <v>175063</v>
      </c>
      <c r="X78" s="25">
        <v>-2.33</v>
      </c>
      <c r="Y78" s="22">
        <v>1529437</v>
      </c>
      <c r="Z78" s="22">
        <v>0</v>
      </c>
      <c r="AA78" s="22">
        <v>0</v>
      </c>
      <c r="AB78" s="5"/>
      <c r="AC78" s="26">
        <v>12</v>
      </c>
      <c r="AD78" s="27">
        <v>4.5801526717557302</v>
      </c>
      <c r="AE78" s="28">
        <v>13</v>
      </c>
      <c r="AF78" s="25">
        <v>0.35</v>
      </c>
      <c r="AG78" s="26">
        <v>23</v>
      </c>
      <c r="AH78" s="22">
        <v>0</v>
      </c>
      <c r="AI78" s="22">
        <v>0</v>
      </c>
      <c r="AJ78" s="5"/>
      <c r="AK78" s="26">
        <v>39</v>
      </c>
      <c r="AL78" s="27">
        <v>14.885496183206101</v>
      </c>
      <c r="AM78" s="28">
        <v>16</v>
      </c>
      <c r="AN78" s="25">
        <v>0.93</v>
      </c>
      <c r="AO78" s="26">
        <v>3</v>
      </c>
      <c r="AP78" s="22">
        <v>0</v>
      </c>
      <c r="AQ78" s="22">
        <v>0</v>
      </c>
      <c r="AR78" s="5"/>
      <c r="AS78" s="26">
        <v>180</v>
      </c>
      <c r="AT78" s="27">
        <v>68.702290076335899</v>
      </c>
      <c r="AU78" s="28">
        <v>47</v>
      </c>
      <c r="AV78" s="29">
        <v>1.46</v>
      </c>
      <c r="AW78" s="26">
        <v>0</v>
      </c>
      <c r="AX78" s="30">
        <v>75</v>
      </c>
      <c r="AY78" s="31">
        <v>75</v>
      </c>
      <c r="AZ78" s="5"/>
      <c r="BA78" s="32">
        <v>250696.63</v>
      </c>
      <c r="BB78" s="32">
        <v>95685.736641221403</v>
      </c>
      <c r="BC78" s="33">
        <v>309232</v>
      </c>
      <c r="BD78" s="25">
        <v>0.31</v>
      </c>
      <c r="BE78" s="22">
        <v>559492</v>
      </c>
      <c r="BF78" s="22">
        <v>0</v>
      </c>
      <c r="BG78" s="22">
        <v>0</v>
      </c>
      <c r="BH78" s="33">
        <v>648150.272</v>
      </c>
      <c r="BI78" s="22">
        <v>238346</v>
      </c>
      <c r="BJ78" s="5"/>
      <c r="BK78" s="32">
        <v>755514</v>
      </c>
      <c r="BL78" s="32">
        <v>288364.12213740498</v>
      </c>
      <c r="BM78" s="33">
        <v>257000</v>
      </c>
      <c r="BN78" s="29">
        <v>1.1200000000000001</v>
      </c>
      <c r="BO78" s="22">
        <v>0</v>
      </c>
      <c r="BP78" s="30">
        <v>50</v>
      </c>
      <c r="BQ78" s="31">
        <v>50</v>
      </c>
      <c r="BR78" s="5"/>
      <c r="BS78" s="27">
        <v>46</v>
      </c>
      <c r="BT78" s="27">
        <v>17.5572519083969</v>
      </c>
      <c r="BU78" s="28">
        <v>29</v>
      </c>
      <c r="BV78" s="25">
        <v>0.61</v>
      </c>
      <c r="BW78" s="26">
        <v>30</v>
      </c>
      <c r="BX78" s="22">
        <v>0</v>
      </c>
      <c r="BY78" s="22">
        <v>0</v>
      </c>
    </row>
    <row r="79" spans="1:77" s="1" customFormat="1" ht="19.649999999999999" customHeight="1" x14ac:dyDescent="0.25">
      <c r="A79" s="20" t="s">
        <v>101</v>
      </c>
      <c r="B79" s="20" t="s">
        <v>115</v>
      </c>
      <c r="C79" s="20" t="s">
        <v>116</v>
      </c>
      <c r="D79" s="21">
        <v>4.95</v>
      </c>
      <c r="E79" s="5"/>
      <c r="F79" s="65">
        <f t="shared" si="1"/>
        <v>150</v>
      </c>
      <c r="G79" s="69">
        <v>0</v>
      </c>
      <c r="H79" s="22">
        <v>150</v>
      </c>
      <c r="I79" s="23">
        <v>2</v>
      </c>
      <c r="J79" s="22">
        <v>150</v>
      </c>
      <c r="K79" s="23">
        <v>2</v>
      </c>
      <c r="L79" s="5"/>
      <c r="M79" s="22">
        <v>-406847.14</v>
      </c>
      <c r="N79" s="22">
        <v>-82191.341414141396</v>
      </c>
      <c r="O79" s="24">
        <v>60203</v>
      </c>
      <c r="P79" s="25">
        <v>-1.37</v>
      </c>
      <c r="Q79" s="22">
        <v>704852</v>
      </c>
      <c r="R79" s="22">
        <v>0</v>
      </c>
      <c r="S79" s="22">
        <v>0</v>
      </c>
      <c r="T79" s="5"/>
      <c r="U79" s="22">
        <v>-809131.4</v>
      </c>
      <c r="V79" s="22">
        <v>-163460.88888888899</v>
      </c>
      <c r="W79" s="24">
        <v>179175</v>
      </c>
      <c r="X79" s="25">
        <v>-0.91</v>
      </c>
      <c r="Y79" s="22">
        <v>1696048</v>
      </c>
      <c r="Z79" s="22">
        <v>0</v>
      </c>
      <c r="AA79" s="22">
        <v>0</v>
      </c>
      <c r="AB79" s="5"/>
      <c r="AC79" s="26">
        <v>18</v>
      </c>
      <c r="AD79" s="27">
        <v>3.6363636363636398</v>
      </c>
      <c r="AE79" s="28">
        <v>13</v>
      </c>
      <c r="AF79" s="25">
        <v>0.28000000000000003</v>
      </c>
      <c r="AG79" s="26">
        <v>47</v>
      </c>
      <c r="AH79" s="22">
        <v>0</v>
      </c>
      <c r="AI79" s="22">
        <v>0</v>
      </c>
      <c r="AJ79" s="5"/>
      <c r="AK79" s="26">
        <v>39</v>
      </c>
      <c r="AL79" s="27">
        <v>7.8787878787878798</v>
      </c>
      <c r="AM79" s="28">
        <v>16</v>
      </c>
      <c r="AN79" s="25">
        <v>0.49</v>
      </c>
      <c r="AO79" s="26">
        <v>41</v>
      </c>
      <c r="AP79" s="22">
        <v>0</v>
      </c>
      <c r="AQ79" s="22">
        <v>0</v>
      </c>
      <c r="AR79" s="5"/>
      <c r="AS79" s="26">
        <v>274</v>
      </c>
      <c r="AT79" s="27">
        <v>55.3535353535353</v>
      </c>
      <c r="AU79" s="28">
        <v>47</v>
      </c>
      <c r="AV79" s="29">
        <v>1.18</v>
      </c>
      <c r="AW79" s="26">
        <v>0</v>
      </c>
      <c r="AX79" s="30">
        <v>75</v>
      </c>
      <c r="AY79" s="31">
        <v>75</v>
      </c>
      <c r="AZ79" s="5"/>
      <c r="BA79" s="32">
        <v>2055356.06</v>
      </c>
      <c r="BB79" s="32">
        <v>415223.44646464603</v>
      </c>
      <c r="BC79" s="33">
        <v>316494</v>
      </c>
      <c r="BD79" s="29">
        <v>1.31</v>
      </c>
      <c r="BE79" s="22">
        <v>0</v>
      </c>
      <c r="BF79" s="30">
        <v>75</v>
      </c>
      <c r="BG79" s="31">
        <v>75</v>
      </c>
      <c r="BH79" s="33">
        <v>1253316.24</v>
      </c>
      <c r="BI79" s="34">
        <v>1790360</v>
      </c>
      <c r="BJ79" s="5"/>
      <c r="BK79" s="32">
        <v>878426.86</v>
      </c>
      <c r="BL79" s="32">
        <v>177459.97171717201</v>
      </c>
      <c r="BM79" s="33">
        <v>257000</v>
      </c>
      <c r="BN79" s="25">
        <v>0.69</v>
      </c>
      <c r="BO79" s="22">
        <v>393724</v>
      </c>
      <c r="BP79" s="22">
        <v>0</v>
      </c>
      <c r="BQ79" s="22">
        <v>0</v>
      </c>
      <c r="BR79" s="5"/>
      <c r="BS79" s="27">
        <v>55.3</v>
      </c>
      <c r="BT79" s="27">
        <v>11.1717171717172</v>
      </c>
      <c r="BU79" s="28">
        <v>29</v>
      </c>
      <c r="BV79" s="25">
        <v>0.39</v>
      </c>
      <c r="BW79" s="26">
        <v>89</v>
      </c>
      <c r="BX79" s="22">
        <v>0</v>
      </c>
      <c r="BY79" s="22">
        <v>0</v>
      </c>
    </row>
    <row r="80" spans="1:77" s="1" customFormat="1" ht="19.649999999999999" customHeight="1" x14ac:dyDescent="0.2">
      <c r="A80" s="20" t="s">
        <v>101</v>
      </c>
      <c r="B80" s="20" t="s">
        <v>115</v>
      </c>
      <c r="C80" s="20" t="s">
        <v>117</v>
      </c>
      <c r="D80" s="21">
        <v>4.47</v>
      </c>
      <c r="E80" s="5"/>
      <c r="F80" s="65">
        <f t="shared" si="1"/>
        <v>50</v>
      </c>
      <c r="G80" s="69">
        <v>0</v>
      </c>
      <c r="H80" s="22">
        <v>50</v>
      </c>
      <c r="I80" s="23">
        <v>1</v>
      </c>
      <c r="J80" s="22">
        <v>50</v>
      </c>
      <c r="K80" s="23">
        <v>1</v>
      </c>
      <c r="L80" s="5"/>
      <c r="M80" s="22">
        <v>-487977.17</v>
      </c>
      <c r="N80" s="22">
        <v>-109167.15212528</v>
      </c>
      <c r="O80" s="24">
        <v>58912</v>
      </c>
      <c r="P80" s="25">
        <v>-1.85</v>
      </c>
      <c r="Q80" s="22">
        <v>751314</v>
      </c>
      <c r="R80" s="22">
        <v>0</v>
      </c>
      <c r="S80" s="22">
        <v>0</v>
      </c>
      <c r="T80" s="5"/>
      <c r="U80" s="22">
        <v>599349.64</v>
      </c>
      <c r="V80" s="22">
        <v>134082.69351230399</v>
      </c>
      <c r="W80" s="24">
        <v>175334</v>
      </c>
      <c r="X80" s="25">
        <v>0.76</v>
      </c>
      <c r="Y80" s="22">
        <v>184394</v>
      </c>
      <c r="Z80" s="22">
        <v>0</v>
      </c>
      <c r="AA80" s="22">
        <v>0</v>
      </c>
      <c r="AB80" s="5"/>
      <c r="AC80" s="26">
        <v>49</v>
      </c>
      <c r="AD80" s="27">
        <v>10.9619686800895</v>
      </c>
      <c r="AE80" s="28">
        <v>13</v>
      </c>
      <c r="AF80" s="25">
        <v>0.84</v>
      </c>
      <c r="AG80" s="26">
        <v>10</v>
      </c>
      <c r="AH80" s="22">
        <v>0</v>
      </c>
      <c r="AI80" s="22">
        <v>0</v>
      </c>
      <c r="AJ80" s="5"/>
      <c r="AK80" s="26">
        <v>77</v>
      </c>
      <c r="AL80" s="27">
        <v>17.225950782997799</v>
      </c>
      <c r="AM80" s="28">
        <v>16</v>
      </c>
      <c r="AN80" s="29">
        <v>1.08</v>
      </c>
      <c r="AO80" s="26">
        <v>0</v>
      </c>
      <c r="AP80" s="30">
        <v>50</v>
      </c>
      <c r="AQ80" s="31">
        <v>50</v>
      </c>
      <c r="AR80" s="5"/>
      <c r="AS80" s="26">
        <v>205</v>
      </c>
      <c r="AT80" s="27">
        <v>45.861297539149902</v>
      </c>
      <c r="AU80" s="28">
        <v>47</v>
      </c>
      <c r="AV80" s="25">
        <v>0.98</v>
      </c>
      <c r="AW80" s="26">
        <v>6</v>
      </c>
      <c r="AX80" s="22">
        <v>0</v>
      </c>
      <c r="AY80" s="22">
        <v>0</v>
      </c>
      <c r="AZ80" s="5"/>
      <c r="BA80" s="32">
        <v>461979.46</v>
      </c>
      <c r="BB80" s="32">
        <v>103351.10961968701</v>
      </c>
      <c r="BC80" s="33">
        <v>309710</v>
      </c>
      <c r="BD80" s="25">
        <v>0.33</v>
      </c>
      <c r="BE80" s="22">
        <v>922425</v>
      </c>
      <c r="BF80" s="22">
        <v>0</v>
      </c>
      <c r="BG80" s="22">
        <v>0</v>
      </c>
      <c r="BH80" s="33">
        <v>1107522.96</v>
      </c>
      <c r="BI80" s="22">
        <v>427316</v>
      </c>
      <c r="BJ80" s="5"/>
      <c r="BK80" s="32">
        <v>814485.25</v>
      </c>
      <c r="BL80" s="32">
        <v>182211.465324385</v>
      </c>
      <c r="BM80" s="33">
        <v>257000</v>
      </c>
      <c r="BN80" s="25">
        <v>0.71</v>
      </c>
      <c r="BO80" s="22">
        <v>334305</v>
      </c>
      <c r="BP80" s="22">
        <v>0</v>
      </c>
      <c r="BQ80" s="22">
        <v>0</v>
      </c>
      <c r="BR80" s="5"/>
      <c r="BS80" s="27">
        <v>41.6</v>
      </c>
      <c r="BT80" s="27">
        <v>9.3064876957494391</v>
      </c>
      <c r="BU80" s="28">
        <v>29</v>
      </c>
      <c r="BV80" s="25">
        <v>0.32</v>
      </c>
      <c r="BW80" s="26">
        <v>89</v>
      </c>
      <c r="BX80" s="22">
        <v>0</v>
      </c>
      <c r="BY80" s="22">
        <v>0</v>
      </c>
    </row>
    <row r="81" spans="1:77" s="1" customFormat="1" ht="19.649999999999999" customHeight="1" x14ac:dyDescent="0.2">
      <c r="A81" s="20" t="s">
        <v>101</v>
      </c>
      <c r="B81" s="20" t="s">
        <v>115</v>
      </c>
      <c r="C81" s="20" t="s">
        <v>118</v>
      </c>
      <c r="D81" s="21">
        <v>8.56</v>
      </c>
      <c r="E81" s="5"/>
      <c r="F81" s="65">
        <f t="shared" si="1"/>
        <v>100</v>
      </c>
      <c r="G81" s="69">
        <v>0</v>
      </c>
      <c r="H81" s="22">
        <v>100</v>
      </c>
      <c r="I81" s="23">
        <v>2</v>
      </c>
      <c r="J81" s="22">
        <v>100</v>
      </c>
      <c r="K81" s="23">
        <v>2</v>
      </c>
      <c r="L81" s="5"/>
      <c r="M81" s="22">
        <v>-835774.45</v>
      </c>
      <c r="N81" s="22">
        <v>-97637.202102803698</v>
      </c>
      <c r="O81" s="24">
        <v>58018</v>
      </c>
      <c r="P81" s="25">
        <v>-1.68</v>
      </c>
      <c r="Q81" s="22">
        <v>1332409</v>
      </c>
      <c r="R81" s="22">
        <v>0</v>
      </c>
      <c r="S81" s="22">
        <v>0</v>
      </c>
      <c r="T81" s="5"/>
      <c r="U81" s="22">
        <v>-1815888.06</v>
      </c>
      <c r="V81" s="22">
        <v>-212136.45560747699</v>
      </c>
      <c r="W81" s="24">
        <v>172673</v>
      </c>
      <c r="X81" s="25">
        <v>-1.23</v>
      </c>
      <c r="Y81" s="22">
        <v>3293969</v>
      </c>
      <c r="Z81" s="22">
        <v>0</v>
      </c>
      <c r="AA81" s="22">
        <v>0</v>
      </c>
      <c r="AB81" s="5"/>
      <c r="AC81" s="26">
        <v>105</v>
      </c>
      <c r="AD81" s="27">
        <v>12.266355140186899</v>
      </c>
      <c r="AE81" s="28">
        <v>13</v>
      </c>
      <c r="AF81" s="25">
        <v>0.94</v>
      </c>
      <c r="AG81" s="26">
        <v>7</v>
      </c>
      <c r="AH81" s="22">
        <v>0</v>
      </c>
      <c r="AI81" s="22">
        <v>0</v>
      </c>
      <c r="AJ81" s="5"/>
      <c r="AK81" s="26">
        <v>123</v>
      </c>
      <c r="AL81" s="27">
        <v>14.369158878504701</v>
      </c>
      <c r="AM81" s="28">
        <v>16</v>
      </c>
      <c r="AN81" s="25">
        <v>0.9</v>
      </c>
      <c r="AO81" s="26">
        <v>14</v>
      </c>
      <c r="AP81" s="22">
        <v>0</v>
      </c>
      <c r="AQ81" s="22">
        <v>0</v>
      </c>
      <c r="AR81" s="5"/>
      <c r="AS81" s="26">
        <v>339</v>
      </c>
      <c r="AT81" s="27">
        <v>39.602803738317803</v>
      </c>
      <c r="AU81" s="28">
        <v>47</v>
      </c>
      <c r="AV81" s="25">
        <v>0.84</v>
      </c>
      <c r="AW81" s="26">
        <v>64</v>
      </c>
      <c r="AX81" s="22">
        <v>0</v>
      </c>
      <c r="AY81" s="22">
        <v>0</v>
      </c>
      <c r="AZ81" s="5"/>
      <c r="BA81" s="32">
        <v>1040660.19</v>
      </c>
      <c r="BB81" s="32">
        <v>121572.452102804</v>
      </c>
      <c r="BC81" s="33">
        <v>305009</v>
      </c>
      <c r="BD81" s="25">
        <v>0.4</v>
      </c>
      <c r="BE81" s="22">
        <v>1570217</v>
      </c>
      <c r="BF81" s="22">
        <v>0</v>
      </c>
      <c r="BG81" s="22">
        <v>0</v>
      </c>
      <c r="BH81" s="33">
        <v>2088701.632</v>
      </c>
      <c r="BI81" s="22">
        <v>951022</v>
      </c>
      <c r="BJ81" s="5"/>
      <c r="BK81" s="32">
        <v>2203274.69</v>
      </c>
      <c r="BL81" s="32">
        <v>257391.90303738299</v>
      </c>
      <c r="BM81" s="33">
        <v>257000</v>
      </c>
      <c r="BN81" s="29">
        <v>1.01</v>
      </c>
      <c r="BO81" s="22">
        <v>0</v>
      </c>
      <c r="BP81" s="30">
        <v>50</v>
      </c>
      <c r="BQ81" s="31">
        <v>50</v>
      </c>
      <c r="BR81" s="5"/>
      <c r="BS81" s="27">
        <v>269.5</v>
      </c>
      <c r="BT81" s="27">
        <v>31.483644859813101</v>
      </c>
      <c r="BU81" s="28">
        <v>29</v>
      </c>
      <c r="BV81" s="29">
        <v>1.0900000000000001</v>
      </c>
      <c r="BW81" s="26">
        <v>0</v>
      </c>
      <c r="BX81" s="30">
        <v>50</v>
      </c>
      <c r="BY81" s="31">
        <v>50</v>
      </c>
    </row>
    <row r="82" spans="1:77" s="1" customFormat="1" ht="19.649999999999999" customHeight="1" x14ac:dyDescent="0.2">
      <c r="A82" s="20" t="s">
        <v>101</v>
      </c>
      <c r="B82" s="20" t="s">
        <v>115</v>
      </c>
      <c r="C82" s="20" t="s">
        <v>119</v>
      </c>
      <c r="D82" s="21">
        <v>2.65</v>
      </c>
      <c r="E82" s="5"/>
      <c r="F82" s="65">
        <f t="shared" si="1"/>
        <v>0</v>
      </c>
      <c r="G82" s="69">
        <v>0</v>
      </c>
      <c r="H82" s="22">
        <v>0</v>
      </c>
      <c r="I82" s="23">
        <v>0</v>
      </c>
      <c r="J82" s="22">
        <v>0</v>
      </c>
      <c r="K82" s="23">
        <v>0</v>
      </c>
      <c r="L82" s="5"/>
      <c r="M82" s="22">
        <v>-109564.2</v>
      </c>
      <c r="N82" s="22">
        <v>-41344.981132075503</v>
      </c>
      <c r="O82" s="24">
        <v>53983</v>
      </c>
      <c r="P82" s="25">
        <v>-0.77</v>
      </c>
      <c r="Q82" s="22">
        <v>252620</v>
      </c>
      <c r="R82" s="22">
        <v>0</v>
      </c>
      <c r="S82" s="22">
        <v>0</v>
      </c>
      <c r="T82" s="5"/>
      <c r="U82" s="22">
        <v>-328452.15000000002</v>
      </c>
      <c r="V82" s="22">
        <v>-123944.20754716999</v>
      </c>
      <c r="W82" s="24">
        <v>160663</v>
      </c>
      <c r="X82" s="25">
        <v>-0.77</v>
      </c>
      <c r="Y82" s="22">
        <v>754210</v>
      </c>
      <c r="Z82" s="22">
        <v>0</v>
      </c>
      <c r="AA82" s="22">
        <v>0</v>
      </c>
      <c r="AB82" s="5"/>
      <c r="AC82" s="26">
        <v>14</v>
      </c>
      <c r="AD82" s="27">
        <v>5.2830188679245298</v>
      </c>
      <c r="AE82" s="28">
        <v>13</v>
      </c>
      <c r="AF82" s="25">
        <v>0.41</v>
      </c>
      <c r="AG82" s="26">
        <v>21</v>
      </c>
      <c r="AH82" s="22">
        <v>0</v>
      </c>
      <c r="AI82" s="22">
        <v>0</v>
      </c>
      <c r="AJ82" s="5"/>
      <c r="AK82" s="26">
        <v>24</v>
      </c>
      <c r="AL82" s="27">
        <v>9.0566037735849108</v>
      </c>
      <c r="AM82" s="28">
        <v>16</v>
      </c>
      <c r="AN82" s="25">
        <v>0.56999999999999995</v>
      </c>
      <c r="AO82" s="26">
        <v>19</v>
      </c>
      <c r="AP82" s="22">
        <v>0</v>
      </c>
      <c r="AQ82" s="22">
        <v>0</v>
      </c>
      <c r="AR82" s="5"/>
      <c r="AS82" s="26">
        <v>109</v>
      </c>
      <c r="AT82" s="27">
        <v>41.132075471698101</v>
      </c>
      <c r="AU82" s="28">
        <v>47</v>
      </c>
      <c r="AV82" s="25">
        <v>0.88</v>
      </c>
      <c r="AW82" s="26">
        <v>16</v>
      </c>
      <c r="AX82" s="22">
        <v>0</v>
      </c>
      <c r="AY82" s="22">
        <v>0</v>
      </c>
      <c r="AZ82" s="5"/>
      <c r="BA82" s="32">
        <v>342631.12</v>
      </c>
      <c r="BB82" s="32">
        <v>129294.762264151</v>
      </c>
      <c r="BC82" s="33">
        <v>283796</v>
      </c>
      <c r="BD82" s="25">
        <v>0.46</v>
      </c>
      <c r="BE82" s="22">
        <v>409429</v>
      </c>
      <c r="BF82" s="22">
        <v>0</v>
      </c>
      <c r="BG82" s="22">
        <v>0</v>
      </c>
      <c r="BH82" s="33">
        <v>601647.52</v>
      </c>
      <c r="BI82" s="22">
        <v>294594</v>
      </c>
      <c r="BJ82" s="5"/>
      <c r="BK82" s="32">
        <v>590340.71</v>
      </c>
      <c r="BL82" s="32">
        <v>222770.07924528301</v>
      </c>
      <c r="BM82" s="33">
        <v>257000</v>
      </c>
      <c r="BN82" s="25">
        <v>0.87</v>
      </c>
      <c r="BO82" s="22">
        <v>90710</v>
      </c>
      <c r="BP82" s="22">
        <v>0</v>
      </c>
      <c r="BQ82" s="22">
        <v>0</v>
      </c>
      <c r="BR82" s="5"/>
      <c r="BS82" s="27">
        <v>18.8</v>
      </c>
      <c r="BT82" s="27">
        <v>7.0943396226415096</v>
      </c>
      <c r="BU82" s="28">
        <v>29</v>
      </c>
      <c r="BV82" s="25">
        <v>0.24</v>
      </c>
      <c r="BW82" s="26">
        <v>59</v>
      </c>
      <c r="BX82" s="22">
        <v>0</v>
      </c>
      <c r="BY82" s="22">
        <v>0</v>
      </c>
    </row>
    <row r="83" spans="1:77" s="1" customFormat="1" ht="19.649999999999999" customHeight="1" x14ac:dyDescent="0.25">
      <c r="A83" s="20" t="s">
        <v>101</v>
      </c>
      <c r="B83" s="20" t="s">
        <v>115</v>
      </c>
      <c r="C83" s="20" t="s">
        <v>120</v>
      </c>
      <c r="D83" s="21">
        <v>3.23</v>
      </c>
      <c r="E83" s="5"/>
      <c r="F83" s="65">
        <f t="shared" si="1"/>
        <v>200</v>
      </c>
      <c r="G83" s="69">
        <v>0</v>
      </c>
      <c r="H83" s="22">
        <v>200</v>
      </c>
      <c r="I83" s="23">
        <v>3</v>
      </c>
      <c r="J83" s="22">
        <v>200</v>
      </c>
      <c r="K83" s="23">
        <v>3</v>
      </c>
      <c r="L83" s="5"/>
      <c r="M83" s="22">
        <v>700881.44</v>
      </c>
      <c r="N83" s="22">
        <v>216991.157894737</v>
      </c>
      <c r="O83" s="24">
        <v>60375</v>
      </c>
      <c r="P83" s="29">
        <v>3.59</v>
      </c>
      <c r="Q83" s="22">
        <v>0</v>
      </c>
      <c r="R83" s="30">
        <v>50</v>
      </c>
      <c r="S83" s="31">
        <v>50</v>
      </c>
      <c r="T83" s="5"/>
      <c r="U83" s="22">
        <v>244324.36</v>
      </c>
      <c r="V83" s="22">
        <v>75642.216718266296</v>
      </c>
      <c r="W83" s="24">
        <v>179688</v>
      </c>
      <c r="X83" s="25">
        <v>0.42</v>
      </c>
      <c r="Y83" s="22">
        <v>336068</v>
      </c>
      <c r="Z83" s="22">
        <v>0</v>
      </c>
      <c r="AA83" s="22">
        <v>0</v>
      </c>
      <c r="AB83" s="5"/>
      <c r="AC83" s="26">
        <v>17</v>
      </c>
      <c r="AD83" s="27">
        <v>5.2631578947368398</v>
      </c>
      <c r="AE83" s="28">
        <v>13</v>
      </c>
      <c r="AF83" s="25">
        <v>0.4</v>
      </c>
      <c r="AG83" s="26">
        <v>25</v>
      </c>
      <c r="AH83" s="22">
        <v>0</v>
      </c>
      <c r="AI83" s="22">
        <v>0</v>
      </c>
      <c r="AJ83" s="5"/>
      <c r="AK83" s="26">
        <v>27</v>
      </c>
      <c r="AL83" s="27">
        <v>8.3591331269349798</v>
      </c>
      <c r="AM83" s="28">
        <v>16</v>
      </c>
      <c r="AN83" s="25">
        <v>0.52</v>
      </c>
      <c r="AO83" s="26">
        <v>25</v>
      </c>
      <c r="AP83" s="22">
        <v>0</v>
      </c>
      <c r="AQ83" s="22">
        <v>0</v>
      </c>
      <c r="AR83" s="5"/>
      <c r="AS83" s="26">
        <v>161</v>
      </c>
      <c r="AT83" s="27">
        <v>49.845201238390104</v>
      </c>
      <c r="AU83" s="28">
        <v>47</v>
      </c>
      <c r="AV83" s="29">
        <v>1.06</v>
      </c>
      <c r="AW83" s="26">
        <v>0</v>
      </c>
      <c r="AX83" s="30">
        <v>75</v>
      </c>
      <c r="AY83" s="31">
        <v>75</v>
      </c>
      <c r="AZ83" s="5"/>
      <c r="BA83" s="32">
        <v>1529233.26</v>
      </c>
      <c r="BB83" s="32">
        <v>473446.82972136198</v>
      </c>
      <c r="BC83" s="33">
        <v>317400</v>
      </c>
      <c r="BD83" s="29">
        <v>1.49</v>
      </c>
      <c r="BE83" s="22">
        <v>0</v>
      </c>
      <c r="BF83" s="30">
        <v>75</v>
      </c>
      <c r="BG83" s="31">
        <v>75</v>
      </c>
      <c r="BH83" s="33">
        <v>820161.6</v>
      </c>
      <c r="BI83" s="34">
        <v>1268533</v>
      </c>
      <c r="BJ83" s="5"/>
      <c r="BK83" s="32">
        <v>325006.05</v>
      </c>
      <c r="BL83" s="32">
        <v>100621.068111455</v>
      </c>
      <c r="BM83" s="33">
        <v>257000</v>
      </c>
      <c r="BN83" s="25">
        <v>0.39</v>
      </c>
      <c r="BO83" s="22">
        <v>505104</v>
      </c>
      <c r="BP83" s="22">
        <v>0</v>
      </c>
      <c r="BQ83" s="22">
        <v>0</v>
      </c>
      <c r="BR83" s="5"/>
      <c r="BS83" s="27">
        <v>41.5</v>
      </c>
      <c r="BT83" s="27">
        <v>12.848297213622301</v>
      </c>
      <c r="BU83" s="28">
        <v>29</v>
      </c>
      <c r="BV83" s="25">
        <v>0.44</v>
      </c>
      <c r="BW83" s="26">
        <v>53</v>
      </c>
      <c r="BX83" s="22">
        <v>0</v>
      </c>
      <c r="BY83" s="22">
        <v>0</v>
      </c>
    </row>
    <row r="84" spans="1:77" s="1" customFormat="1" ht="19.649999999999999" customHeight="1" x14ac:dyDescent="0.2">
      <c r="A84" s="20" t="s">
        <v>101</v>
      </c>
      <c r="B84" s="20" t="s">
        <v>115</v>
      </c>
      <c r="C84" s="20" t="s">
        <v>121</v>
      </c>
      <c r="D84" s="21">
        <v>1.39</v>
      </c>
      <c r="E84" s="5"/>
      <c r="F84" s="65">
        <f t="shared" si="1"/>
        <v>275</v>
      </c>
      <c r="G84" s="69">
        <v>0</v>
      </c>
      <c r="H84" s="22">
        <v>275</v>
      </c>
      <c r="I84" s="23">
        <v>4</v>
      </c>
      <c r="J84" s="22">
        <v>275</v>
      </c>
      <c r="K84" s="23">
        <v>4</v>
      </c>
      <c r="L84" s="5"/>
      <c r="M84" s="22">
        <v>4271.2299999999996</v>
      </c>
      <c r="N84" s="22">
        <v>3072.8273381294998</v>
      </c>
      <c r="O84" s="24">
        <v>60375</v>
      </c>
      <c r="P84" s="25">
        <v>0.05</v>
      </c>
      <c r="Q84" s="22">
        <v>79651</v>
      </c>
      <c r="R84" s="22">
        <v>0</v>
      </c>
      <c r="S84" s="22">
        <v>0</v>
      </c>
      <c r="T84" s="5"/>
      <c r="U84" s="22">
        <v>19628.32</v>
      </c>
      <c r="V84" s="22">
        <v>14121.0935251799</v>
      </c>
      <c r="W84" s="24">
        <v>179688</v>
      </c>
      <c r="X84" s="25">
        <v>0.08</v>
      </c>
      <c r="Y84" s="22">
        <v>230138</v>
      </c>
      <c r="Z84" s="22">
        <v>0</v>
      </c>
      <c r="AA84" s="22">
        <v>0</v>
      </c>
      <c r="AB84" s="5"/>
      <c r="AC84" s="26">
        <v>18</v>
      </c>
      <c r="AD84" s="27">
        <v>12.9496402877698</v>
      </c>
      <c r="AE84" s="28">
        <v>13</v>
      </c>
      <c r="AF84" s="29">
        <v>1</v>
      </c>
      <c r="AG84" s="26">
        <v>1</v>
      </c>
      <c r="AH84" s="30">
        <v>100</v>
      </c>
      <c r="AI84" s="31">
        <v>100</v>
      </c>
      <c r="AJ84" s="5"/>
      <c r="AK84" s="26">
        <v>28</v>
      </c>
      <c r="AL84" s="27">
        <v>20.143884892086302</v>
      </c>
      <c r="AM84" s="28">
        <v>16</v>
      </c>
      <c r="AN84" s="29">
        <v>1.26</v>
      </c>
      <c r="AO84" s="26">
        <v>0</v>
      </c>
      <c r="AP84" s="30">
        <v>50</v>
      </c>
      <c r="AQ84" s="31">
        <v>50</v>
      </c>
      <c r="AR84" s="5"/>
      <c r="AS84" s="26">
        <v>75</v>
      </c>
      <c r="AT84" s="27">
        <v>53.956834532374103</v>
      </c>
      <c r="AU84" s="28">
        <v>47</v>
      </c>
      <c r="AV84" s="29">
        <v>1.1499999999999999</v>
      </c>
      <c r="AW84" s="26">
        <v>0</v>
      </c>
      <c r="AX84" s="30">
        <v>75</v>
      </c>
      <c r="AY84" s="31">
        <v>75</v>
      </c>
      <c r="AZ84" s="5"/>
      <c r="BA84" s="32">
        <v>188718.09</v>
      </c>
      <c r="BB84" s="32">
        <v>135768.41007194199</v>
      </c>
      <c r="BC84" s="33">
        <v>317400</v>
      </c>
      <c r="BD84" s="25">
        <v>0.43</v>
      </c>
      <c r="BE84" s="22">
        <v>252468</v>
      </c>
      <c r="BF84" s="22">
        <v>0</v>
      </c>
      <c r="BG84" s="22">
        <v>0</v>
      </c>
      <c r="BH84" s="33">
        <v>352948.8</v>
      </c>
      <c r="BI84" s="22">
        <v>183228</v>
      </c>
      <c r="BJ84" s="5"/>
      <c r="BK84" s="32">
        <v>488734.45</v>
      </c>
      <c r="BL84" s="32">
        <v>351607.51798561198</v>
      </c>
      <c r="BM84" s="33">
        <v>257000</v>
      </c>
      <c r="BN84" s="29">
        <v>1.37</v>
      </c>
      <c r="BO84" s="22">
        <v>0</v>
      </c>
      <c r="BP84" s="30">
        <v>50</v>
      </c>
      <c r="BQ84" s="31">
        <v>50</v>
      </c>
      <c r="BR84" s="5"/>
      <c r="BS84" s="27">
        <v>24.3</v>
      </c>
      <c r="BT84" s="27">
        <v>17.482014388489201</v>
      </c>
      <c r="BU84" s="28">
        <v>29</v>
      </c>
      <c r="BV84" s="25">
        <v>0.6</v>
      </c>
      <c r="BW84" s="26">
        <v>17</v>
      </c>
      <c r="BX84" s="22">
        <v>0</v>
      </c>
      <c r="BY84" s="22">
        <v>0</v>
      </c>
    </row>
    <row r="85" spans="1:77" s="1" customFormat="1" ht="19.649999999999999" customHeight="1" x14ac:dyDescent="0.25">
      <c r="A85" s="20" t="s">
        <v>101</v>
      </c>
      <c r="B85" s="20" t="s">
        <v>115</v>
      </c>
      <c r="C85" s="20" t="s">
        <v>122</v>
      </c>
      <c r="D85" s="21">
        <v>6.53</v>
      </c>
      <c r="E85" s="5"/>
      <c r="F85" s="65">
        <f t="shared" si="1"/>
        <v>189.13752913752913</v>
      </c>
      <c r="G85" s="69">
        <v>5.4312354312354372E-2</v>
      </c>
      <c r="H85" s="22">
        <v>200</v>
      </c>
      <c r="I85" s="23">
        <v>3</v>
      </c>
      <c r="J85" s="22">
        <v>200</v>
      </c>
      <c r="K85" s="23">
        <v>3</v>
      </c>
      <c r="L85" s="5"/>
      <c r="M85" s="22">
        <v>350956.79999999999</v>
      </c>
      <c r="N85" s="22">
        <v>53745.298621745802</v>
      </c>
      <c r="O85" s="24">
        <v>60375</v>
      </c>
      <c r="P85" s="25">
        <v>0.89</v>
      </c>
      <c r="Q85" s="22">
        <v>43292</v>
      </c>
      <c r="R85" s="22">
        <v>0</v>
      </c>
      <c r="S85" s="22">
        <v>0</v>
      </c>
      <c r="T85" s="5"/>
      <c r="U85" s="22">
        <v>-99046.97</v>
      </c>
      <c r="V85" s="22">
        <v>-15167.989280244999</v>
      </c>
      <c r="W85" s="24">
        <v>179688</v>
      </c>
      <c r="X85" s="25">
        <v>-0.08</v>
      </c>
      <c r="Y85" s="22">
        <v>1272410</v>
      </c>
      <c r="Z85" s="22">
        <v>0</v>
      </c>
      <c r="AA85" s="22">
        <v>0</v>
      </c>
      <c r="AB85" s="5"/>
      <c r="AC85" s="26">
        <v>61</v>
      </c>
      <c r="AD85" s="27">
        <v>9.3415007656967806</v>
      </c>
      <c r="AE85" s="28">
        <v>13</v>
      </c>
      <c r="AF85" s="25">
        <v>0.72</v>
      </c>
      <c r="AG85" s="26">
        <v>24</v>
      </c>
      <c r="AH85" s="22">
        <v>0</v>
      </c>
      <c r="AI85" s="22">
        <v>0</v>
      </c>
      <c r="AJ85" s="5"/>
      <c r="AK85" s="26">
        <v>94</v>
      </c>
      <c r="AL85" s="27">
        <v>14.395099540581899</v>
      </c>
      <c r="AM85" s="28">
        <v>16</v>
      </c>
      <c r="AN85" s="25">
        <v>0.9</v>
      </c>
      <c r="AO85" s="26">
        <v>11</v>
      </c>
      <c r="AP85" s="22">
        <v>0</v>
      </c>
      <c r="AQ85" s="22">
        <v>0</v>
      </c>
      <c r="AR85" s="5"/>
      <c r="AS85" s="26">
        <v>399</v>
      </c>
      <c r="AT85" s="27">
        <v>61.102603369065797</v>
      </c>
      <c r="AU85" s="28">
        <v>47</v>
      </c>
      <c r="AV85" s="29">
        <v>1.3</v>
      </c>
      <c r="AW85" s="26">
        <v>0</v>
      </c>
      <c r="AX85" s="30">
        <v>75</v>
      </c>
      <c r="AY85" s="31">
        <v>75</v>
      </c>
      <c r="AZ85" s="5"/>
      <c r="BA85" s="32">
        <v>2860953.67</v>
      </c>
      <c r="BB85" s="32">
        <v>438124.604900459</v>
      </c>
      <c r="BC85" s="33">
        <v>317400</v>
      </c>
      <c r="BD85" s="29">
        <v>1.38</v>
      </c>
      <c r="BE85" s="22">
        <v>0</v>
      </c>
      <c r="BF85" s="30">
        <v>75</v>
      </c>
      <c r="BG85" s="31">
        <v>75</v>
      </c>
      <c r="BH85" s="33">
        <v>1658097.6</v>
      </c>
      <c r="BI85" s="34">
        <v>2177448</v>
      </c>
      <c r="BJ85" s="5"/>
      <c r="BK85" s="32">
        <v>1815941.91</v>
      </c>
      <c r="BL85" s="32">
        <v>278092.17611026001</v>
      </c>
      <c r="BM85" s="33">
        <v>257000</v>
      </c>
      <c r="BN85" s="29">
        <v>1.08</v>
      </c>
      <c r="BO85" s="22">
        <v>0</v>
      </c>
      <c r="BP85" s="30">
        <v>50</v>
      </c>
      <c r="BQ85" s="31">
        <v>50</v>
      </c>
      <c r="BR85" s="5"/>
      <c r="BS85" s="27">
        <v>72.900000000000006</v>
      </c>
      <c r="BT85" s="27">
        <v>11.1638591117917</v>
      </c>
      <c r="BU85" s="28">
        <v>29</v>
      </c>
      <c r="BV85" s="25">
        <v>0.38</v>
      </c>
      <c r="BW85" s="26">
        <v>117</v>
      </c>
      <c r="BX85" s="22">
        <v>0</v>
      </c>
      <c r="BY85" s="22">
        <v>0</v>
      </c>
    </row>
    <row r="86" spans="1:77" s="1" customFormat="1" ht="19.649999999999999" customHeight="1" x14ac:dyDescent="0.25">
      <c r="A86" s="20" t="s">
        <v>101</v>
      </c>
      <c r="B86" s="20" t="s">
        <v>115</v>
      </c>
      <c r="C86" s="20" t="s">
        <v>123</v>
      </c>
      <c r="D86" s="21">
        <v>11.13</v>
      </c>
      <c r="E86" s="5"/>
      <c r="F86" s="65">
        <f t="shared" si="1"/>
        <v>250</v>
      </c>
      <c r="G86" s="69">
        <v>0</v>
      </c>
      <c r="H86" s="22">
        <v>250</v>
      </c>
      <c r="I86" s="23">
        <v>4</v>
      </c>
      <c r="J86" s="22">
        <v>250</v>
      </c>
      <c r="K86" s="23">
        <v>4</v>
      </c>
      <c r="L86" s="5"/>
      <c r="M86" s="22">
        <v>704479.03</v>
      </c>
      <c r="N86" s="22">
        <v>63295.510332434897</v>
      </c>
      <c r="O86" s="24">
        <v>55172</v>
      </c>
      <c r="P86" s="29">
        <v>1.1499999999999999</v>
      </c>
      <c r="Q86" s="22">
        <v>0</v>
      </c>
      <c r="R86" s="30">
        <v>50</v>
      </c>
      <c r="S86" s="31">
        <v>50</v>
      </c>
      <c r="T86" s="5"/>
      <c r="U86" s="22">
        <v>2276541.4500000002</v>
      </c>
      <c r="V86" s="22">
        <v>204541.01078167101</v>
      </c>
      <c r="W86" s="24">
        <v>164204</v>
      </c>
      <c r="X86" s="29">
        <v>1.25</v>
      </c>
      <c r="Y86" s="22">
        <v>0</v>
      </c>
      <c r="Z86" s="30">
        <v>50</v>
      </c>
      <c r="AA86" s="31">
        <v>50</v>
      </c>
      <c r="AB86" s="5"/>
      <c r="AC86" s="26">
        <v>84</v>
      </c>
      <c r="AD86" s="27">
        <v>7.5471698113207504</v>
      </c>
      <c r="AE86" s="28">
        <v>13</v>
      </c>
      <c r="AF86" s="25">
        <v>0.57999999999999996</v>
      </c>
      <c r="AG86" s="26">
        <v>61</v>
      </c>
      <c r="AH86" s="22">
        <v>0</v>
      </c>
      <c r="AI86" s="22">
        <v>0</v>
      </c>
      <c r="AJ86" s="5"/>
      <c r="AK86" s="26">
        <v>121</v>
      </c>
      <c r="AL86" s="27">
        <v>10.871518418688201</v>
      </c>
      <c r="AM86" s="28">
        <v>16</v>
      </c>
      <c r="AN86" s="25">
        <v>0.68</v>
      </c>
      <c r="AO86" s="26">
        <v>58</v>
      </c>
      <c r="AP86" s="22">
        <v>0</v>
      </c>
      <c r="AQ86" s="22">
        <v>0</v>
      </c>
      <c r="AR86" s="5"/>
      <c r="AS86" s="26">
        <v>627</v>
      </c>
      <c r="AT86" s="27">
        <v>56.334231805929903</v>
      </c>
      <c r="AU86" s="28">
        <v>47</v>
      </c>
      <c r="AV86" s="29">
        <v>1.2</v>
      </c>
      <c r="AW86" s="26">
        <v>0</v>
      </c>
      <c r="AX86" s="30">
        <v>75</v>
      </c>
      <c r="AY86" s="31">
        <v>75</v>
      </c>
      <c r="AZ86" s="5"/>
      <c r="BA86" s="32">
        <v>4246451.8</v>
      </c>
      <c r="BB86" s="32">
        <v>381532.057502246</v>
      </c>
      <c r="BC86" s="33">
        <v>290049</v>
      </c>
      <c r="BD86" s="29">
        <v>1.32</v>
      </c>
      <c r="BE86" s="22">
        <v>0</v>
      </c>
      <c r="BF86" s="30">
        <v>75</v>
      </c>
      <c r="BG86" s="31">
        <v>75</v>
      </c>
      <c r="BH86" s="33">
        <v>2582596.2960000001</v>
      </c>
      <c r="BI86" s="34">
        <v>3558793</v>
      </c>
      <c r="BJ86" s="5"/>
      <c r="BK86" s="32">
        <v>1789491.18</v>
      </c>
      <c r="BL86" s="32">
        <v>160780.878706199</v>
      </c>
      <c r="BM86" s="33">
        <v>257000</v>
      </c>
      <c r="BN86" s="25">
        <v>0.63</v>
      </c>
      <c r="BO86" s="22">
        <v>1070919</v>
      </c>
      <c r="BP86" s="22">
        <v>0</v>
      </c>
      <c r="BQ86" s="22">
        <v>0</v>
      </c>
      <c r="BR86" s="5"/>
      <c r="BS86" s="27">
        <v>82.4</v>
      </c>
      <c r="BT86" s="27">
        <v>7.4034141958670299</v>
      </c>
      <c r="BU86" s="28">
        <v>29</v>
      </c>
      <c r="BV86" s="25">
        <v>0.26</v>
      </c>
      <c r="BW86" s="26">
        <v>241</v>
      </c>
      <c r="BX86" s="22">
        <v>0</v>
      </c>
      <c r="BY86" s="22">
        <v>0</v>
      </c>
    </row>
    <row r="87" spans="1:77" s="1" customFormat="1" ht="19.649999999999999" customHeight="1" x14ac:dyDescent="0.2">
      <c r="A87" s="20" t="s">
        <v>101</v>
      </c>
      <c r="B87" s="20" t="s">
        <v>115</v>
      </c>
      <c r="C87" s="20" t="s">
        <v>124</v>
      </c>
      <c r="D87" s="21">
        <v>3.53</v>
      </c>
      <c r="E87" s="5"/>
      <c r="F87" s="65">
        <f t="shared" si="1"/>
        <v>0</v>
      </c>
      <c r="G87" s="69">
        <v>0</v>
      </c>
      <c r="H87" s="22">
        <v>0</v>
      </c>
      <c r="I87" s="23">
        <v>0</v>
      </c>
      <c r="J87" s="22">
        <v>0</v>
      </c>
      <c r="K87" s="23">
        <v>0</v>
      </c>
      <c r="L87" s="5"/>
      <c r="M87" s="22">
        <v>-53867.29</v>
      </c>
      <c r="N87" s="22">
        <v>-15259.855524079299</v>
      </c>
      <c r="O87" s="24">
        <v>49522</v>
      </c>
      <c r="P87" s="25">
        <v>-0.31</v>
      </c>
      <c r="Q87" s="22">
        <v>228680</v>
      </c>
      <c r="R87" s="22">
        <v>0</v>
      </c>
      <c r="S87" s="22">
        <v>0</v>
      </c>
      <c r="T87" s="5"/>
      <c r="U87" s="22">
        <v>-54201.2</v>
      </c>
      <c r="V87" s="22">
        <v>-15354.447592068</v>
      </c>
      <c r="W87" s="24">
        <v>147388</v>
      </c>
      <c r="X87" s="25">
        <v>-0.1</v>
      </c>
      <c r="Y87" s="22">
        <v>574481</v>
      </c>
      <c r="Z87" s="22">
        <v>0</v>
      </c>
      <c r="AA87" s="22">
        <v>0</v>
      </c>
      <c r="AB87" s="5"/>
      <c r="AC87" s="26">
        <v>13</v>
      </c>
      <c r="AD87" s="27">
        <v>3.6827195467422098</v>
      </c>
      <c r="AE87" s="28">
        <v>13</v>
      </c>
      <c r="AF87" s="25">
        <v>0.28000000000000003</v>
      </c>
      <c r="AG87" s="26">
        <v>33</v>
      </c>
      <c r="AH87" s="22">
        <v>0</v>
      </c>
      <c r="AI87" s="22">
        <v>0</v>
      </c>
      <c r="AJ87" s="5"/>
      <c r="AK87" s="26">
        <v>32</v>
      </c>
      <c r="AL87" s="27">
        <v>9.0651558073654392</v>
      </c>
      <c r="AM87" s="28">
        <v>16</v>
      </c>
      <c r="AN87" s="25">
        <v>0.56999999999999995</v>
      </c>
      <c r="AO87" s="26">
        <v>25</v>
      </c>
      <c r="AP87" s="22">
        <v>0</v>
      </c>
      <c r="AQ87" s="22">
        <v>0</v>
      </c>
      <c r="AR87" s="5"/>
      <c r="AS87" s="26">
        <v>96</v>
      </c>
      <c r="AT87" s="27">
        <v>27.1954674220963</v>
      </c>
      <c r="AU87" s="28">
        <v>47</v>
      </c>
      <c r="AV87" s="25">
        <v>0.57999999999999996</v>
      </c>
      <c r="AW87" s="26">
        <v>70</v>
      </c>
      <c r="AX87" s="22">
        <v>0</v>
      </c>
      <c r="AY87" s="22">
        <v>0</v>
      </c>
      <c r="AZ87" s="5"/>
      <c r="BA87" s="32">
        <v>205546.53</v>
      </c>
      <c r="BB87" s="32">
        <v>58228.478753541101</v>
      </c>
      <c r="BC87" s="33">
        <v>260346</v>
      </c>
      <c r="BD87" s="25">
        <v>0.22</v>
      </c>
      <c r="BE87" s="22">
        <v>713475</v>
      </c>
      <c r="BF87" s="22">
        <v>0</v>
      </c>
      <c r="BG87" s="22">
        <v>0</v>
      </c>
      <c r="BH87" s="33">
        <v>735217.10400000005</v>
      </c>
      <c r="BI87" s="22">
        <v>192354</v>
      </c>
      <c r="BJ87" s="5"/>
      <c r="BK87" s="32">
        <v>491685.77</v>
      </c>
      <c r="BL87" s="32">
        <v>139287.753541076</v>
      </c>
      <c r="BM87" s="33">
        <v>257000</v>
      </c>
      <c r="BN87" s="25">
        <v>0.54</v>
      </c>
      <c r="BO87" s="22">
        <v>415525</v>
      </c>
      <c r="BP87" s="22">
        <v>0</v>
      </c>
      <c r="BQ87" s="22">
        <v>0</v>
      </c>
      <c r="BR87" s="5"/>
      <c r="BS87" s="27">
        <v>37.200000000000003</v>
      </c>
      <c r="BT87" s="27">
        <v>10.5382436260623</v>
      </c>
      <c r="BU87" s="28">
        <v>29</v>
      </c>
      <c r="BV87" s="25">
        <v>0.36</v>
      </c>
      <c r="BW87" s="26">
        <v>66</v>
      </c>
      <c r="BX87" s="22">
        <v>0</v>
      </c>
      <c r="BY87" s="22">
        <v>0</v>
      </c>
    </row>
    <row r="88" spans="1:77" s="1" customFormat="1" ht="19.649999999999999" customHeight="1" x14ac:dyDescent="0.2">
      <c r="A88" s="20" t="s">
        <v>101</v>
      </c>
      <c r="B88" s="20" t="s">
        <v>115</v>
      </c>
      <c r="C88" s="20" t="s">
        <v>125</v>
      </c>
      <c r="D88" s="21">
        <v>3.78</v>
      </c>
      <c r="E88" s="5"/>
      <c r="F88" s="65">
        <f t="shared" si="1"/>
        <v>125</v>
      </c>
      <c r="G88" s="69">
        <v>0</v>
      </c>
      <c r="H88" s="22">
        <v>125</v>
      </c>
      <c r="I88" s="23">
        <v>2</v>
      </c>
      <c r="J88" s="22">
        <v>125</v>
      </c>
      <c r="K88" s="23">
        <v>2</v>
      </c>
      <c r="L88" s="5"/>
      <c r="M88" s="22">
        <v>-303223.57</v>
      </c>
      <c r="N88" s="22">
        <v>-80217.8756613757</v>
      </c>
      <c r="O88" s="24">
        <v>57067</v>
      </c>
      <c r="P88" s="25">
        <v>-1.41</v>
      </c>
      <c r="Q88" s="22">
        <v>518937</v>
      </c>
      <c r="R88" s="22">
        <v>0</v>
      </c>
      <c r="S88" s="22">
        <v>0</v>
      </c>
      <c r="T88" s="5"/>
      <c r="U88" s="22">
        <v>883632.15</v>
      </c>
      <c r="V88" s="22">
        <v>233765.11904761899</v>
      </c>
      <c r="W88" s="24">
        <v>169841</v>
      </c>
      <c r="X88" s="29">
        <v>1.38</v>
      </c>
      <c r="Y88" s="22">
        <v>0</v>
      </c>
      <c r="Z88" s="30">
        <v>50</v>
      </c>
      <c r="AA88" s="31">
        <v>50</v>
      </c>
      <c r="AB88" s="5"/>
      <c r="AC88" s="26">
        <v>16</v>
      </c>
      <c r="AD88" s="27">
        <v>4.2328042328042299</v>
      </c>
      <c r="AE88" s="28">
        <v>13</v>
      </c>
      <c r="AF88" s="25">
        <v>0.33</v>
      </c>
      <c r="AG88" s="26">
        <v>34</v>
      </c>
      <c r="AH88" s="22">
        <v>0</v>
      </c>
      <c r="AI88" s="22">
        <v>0</v>
      </c>
      <c r="AJ88" s="5"/>
      <c r="AK88" s="26">
        <v>35</v>
      </c>
      <c r="AL88" s="27">
        <v>9.2592592592592595</v>
      </c>
      <c r="AM88" s="28">
        <v>16</v>
      </c>
      <c r="AN88" s="25">
        <v>0.57999999999999996</v>
      </c>
      <c r="AO88" s="26">
        <v>26</v>
      </c>
      <c r="AP88" s="22">
        <v>0</v>
      </c>
      <c r="AQ88" s="22">
        <v>0</v>
      </c>
      <c r="AR88" s="5"/>
      <c r="AS88" s="26">
        <v>203</v>
      </c>
      <c r="AT88" s="27">
        <v>53.703703703703702</v>
      </c>
      <c r="AU88" s="28">
        <v>47</v>
      </c>
      <c r="AV88" s="29">
        <v>1.1399999999999999</v>
      </c>
      <c r="AW88" s="26">
        <v>0</v>
      </c>
      <c r="AX88" s="30">
        <v>75</v>
      </c>
      <c r="AY88" s="31">
        <v>75</v>
      </c>
      <c r="AZ88" s="5"/>
      <c r="BA88" s="32">
        <v>693177.51</v>
      </c>
      <c r="BB88" s="32">
        <v>183380.29365079399</v>
      </c>
      <c r="BC88" s="33">
        <v>300007</v>
      </c>
      <c r="BD88" s="25">
        <v>0.61</v>
      </c>
      <c r="BE88" s="22">
        <v>440849</v>
      </c>
      <c r="BF88" s="22">
        <v>0</v>
      </c>
      <c r="BG88" s="22">
        <v>0</v>
      </c>
      <c r="BH88" s="33">
        <v>907221.16799999995</v>
      </c>
      <c r="BI88" s="22">
        <v>539293</v>
      </c>
      <c r="BJ88" s="5"/>
      <c r="BK88" s="32">
        <v>306037.01</v>
      </c>
      <c r="BL88" s="32">
        <v>80962.171957672006</v>
      </c>
      <c r="BM88" s="33">
        <v>257000</v>
      </c>
      <c r="BN88" s="25">
        <v>0.32</v>
      </c>
      <c r="BO88" s="22">
        <v>665423</v>
      </c>
      <c r="BP88" s="22">
        <v>0</v>
      </c>
      <c r="BQ88" s="22">
        <v>0</v>
      </c>
      <c r="BR88" s="5"/>
      <c r="BS88" s="27">
        <v>37</v>
      </c>
      <c r="BT88" s="27">
        <v>9.7883597883597897</v>
      </c>
      <c r="BU88" s="28">
        <v>29</v>
      </c>
      <c r="BV88" s="25">
        <v>0.34</v>
      </c>
      <c r="BW88" s="26">
        <v>73</v>
      </c>
      <c r="BX88" s="22">
        <v>0</v>
      </c>
      <c r="BY88" s="22">
        <v>0</v>
      </c>
    </row>
    <row r="89" spans="1:77" s="1" customFormat="1" ht="19.649999999999999" customHeight="1" x14ac:dyDescent="0.25">
      <c r="A89" s="20" t="s">
        <v>126</v>
      </c>
      <c r="B89" s="20" t="s">
        <v>127</v>
      </c>
      <c r="C89" s="20" t="s">
        <v>128</v>
      </c>
      <c r="D89" s="21">
        <v>4.5599999999999996</v>
      </c>
      <c r="E89" s="5"/>
      <c r="F89" s="65">
        <f t="shared" si="1"/>
        <v>250</v>
      </c>
      <c r="G89" s="69">
        <v>0</v>
      </c>
      <c r="H89" s="22">
        <v>250</v>
      </c>
      <c r="I89" s="23">
        <v>4</v>
      </c>
      <c r="J89" s="22">
        <v>250</v>
      </c>
      <c r="K89" s="23">
        <v>4</v>
      </c>
      <c r="L89" s="5"/>
      <c r="M89" s="22">
        <v>1165211.42</v>
      </c>
      <c r="N89" s="22">
        <v>255528.820175439</v>
      </c>
      <c r="O89" s="24">
        <v>50318</v>
      </c>
      <c r="P89" s="29">
        <v>5.08</v>
      </c>
      <c r="Q89" s="22">
        <v>0</v>
      </c>
      <c r="R89" s="30">
        <v>50</v>
      </c>
      <c r="S89" s="31">
        <v>50</v>
      </c>
      <c r="T89" s="5"/>
      <c r="U89" s="22">
        <v>2379658.92</v>
      </c>
      <c r="V89" s="22">
        <v>521855.02631578897</v>
      </c>
      <c r="W89" s="24">
        <v>149755</v>
      </c>
      <c r="X89" s="29">
        <v>3.48</v>
      </c>
      <c r="Y89" s="22">
        <v>0</v>
      </c>
      <c r="Z89" s="30">
        <v>50</v>
      </c>
      <c r="AA89" s="31">
        <v>50</v>
      </c>
      <c r="AB89" s="5"/>
      <c r="AC89" s="26">
        <v>31</v>
      </c>
      <c r="AD89" s="27">
        <v>6.79824561403509</v>
      </c>
      <c r="AE89" s="28">
        <v>13</v>
      </c>
      <c r="AF89" s="25">
        <v>0.52</v>
      </c>
      <c r="AG89" s="26">
        <v>29</v>
      </c>
      <c r="AH89" s="22">
        <v>0</v>
      </c>
      <c r="AI89" s="22">
        <v>0</v>
      </c>
      <c r="AJ89" s="5"/>
      <c r="AK89" s="26">
        <v>62</v>
      </c>
      <c r="AL89" s="27">
        <v>13.596491228070199</v>
      </c>
      <c r="AM89" s="28">
        <v>16</v>
      </c>
      <c r="AN89" s="25">
        <v>0.85</v>
      </c>
      <c r="AO89" s="26">
        <v>11</v>
      </c>
      <c r="AP89" s="22">
        <v>0</v>
      </c>
      <c r="AQ89" s="22">
        <v>0</v>
      </c>
      <c r="AR89" s="5"/>
      <c r="AS89" s="26">
        <v>247</v>
      </c>
      <c r="AT89" s="27">
        <v>54.1666666666667</v>
      </c>
      <c r="AU89" s="28">
        <v>47</v>
      </c>
      <c r="AV89" s="29">
        <v>1.1499999999999999</v>
      </c>
      <c r="AW89" s="26">
        <v>0</v>
      </c>
      <c r="AX89" s="30">
        <v>75</v>
      </c>
      <c r="AY89" s="31">
        <v>75</v>
      </c>
      <c r="AZ89" s="5"/>
      <c r="BA89" s="32">
        <v>2395641.13</v>
      </c>
      <c r="BB89" s="32">
        <v>525359.89692982403</v>
      </c>
      <c r="BC89" s="33">
        <v>264527</v>
      </c>
      <c r="BD89" s="29">
        <v>1.99</v>
      </c>
      <c r="BE89" s="22">
        <v>0</v>
      </c>
      <c r="BF89" s="30">
        <v>75</v>
      </c>
      <c r="BG89" s="31">
        <v>75</v>
      </c>
      <c r="BH89" s="33">
        <v>964994.49600000004</v>
      </c>
      <c r="BI89" s="34">
        <v>1845748</v>
      </c>
      <c r="BJ89" s="5"/>
      <c r="BK89" s="32">
        <v>937402.39</v>
      </c>
      <c r="BL89" s="32">
        <v>205570.69956140401</v>
      </c>
      <c r="BM89" s="33">
        <v>257000</v>
      </c>
      <c r="BN89" s="25">
        <v>0.8</v>
      </c>
      <c r="BO89" s="22">
        <v>234518</v>
      </c>
      <c r="BP89" s="22">
        <v>0</v>
      </c>
      <c r="BQ89" s="22">
        <v>0</v>
      </c>
      <c r="BR89" s="5"/>
      <c r="BS89" s="27">
        <v>119.2</v>
      </c>
      <c r="BT89" s="27">
        <v>26.140350877193001</v>
      </c>
      <c r="BU89" s="28">
        <v>29</v>
      </c>
      <c r="BV89" s="25">
        <v>0.9</v>
      </c>
      <c r="BW89" s="26">
        <v>14</v>
      </c>
      <c r="BX89" s="22">
        <v>0</v>
      </c>
      <c r="BY89" s="22">
        <v>0</v>
      </c>
    </row>
    <row r="90" spans="1:77" s="1" customFormat="1" ht="19.649999999999999" customHeight="1" x14ac:dyDescent="0.25">
      <c r="A90" s="20" t="s">
        <v>126</v>
      </c>
      <c r="B90" s="20" t="s">
        <v>127</v>
      </c>
      <c r="C90" s="20" t="s">
        <v>129</v>
      </c>
      <c r="D90" s="21">
        <v>8.86</v>
      </c>
      <c r="E90" s="5"/>
      <c r="F90" s="65">
        <f t="shared" si="1"/>
        <v>370.22235829920777</v>
      </c>
      <c r="G90" s="69">
        <v>7.4444104251980558E-2</v>
      </c>
      <c r="H90" s="22">
        <v>400</v>
      </c>
      <c r="I90" s="23">
        <v>6</v>
      </c>
      <c r="J90" s="22">
        <v>400</v>
      </c>
      <c r="K90" s="23">
        <v>6</v>
      </c>
      <c r="L90" s="5"/>
      <c r="M90" s="22">
        <v>1049141.95</v>
      </c>
      <c r="N90" s="22">
        <v>118413.312641083</v>
      </c>
      <c r="O90" s="24">
        <v>51578</v>
      </c>
      <c r="P90" s="29">
        <v>2.2999999999999998</v>
      </c>
      <c r="Q90" s="22">
        <v>0</v>
      </c>
      <c r="R90" s="30">
        <v>50</v>
      </c>
      <c r="S90" s="31">
        <v>50</v>
      </c>
      <c r="T90" s="5"/>
      <c r="U90" s="22">
        <v>3157724.37</v>
      </c>
      <c r="V90" s="22">
        <v>356402.299097065</v>
      </c>
      <c r="W90" s="24">
        <v>153505</v>
      </c>
      <c r="X90" s="29">
        <v>2.3199999999999998</v>
      </c>
      <c r="Y90" s="22">
        <v>0</v>
      </c>
      <c r="Z90" s="30">
        <v>50</v>
      </c>
      <c r="AA90" s="31">
        <v>50</v>
      </c>
      <c r="AB90" s="5"/>
      <c r="AC90" s="26">
        <v>119</v>
      </c>
      <c r="AD90" s="27">
        <v>13.431151241535</v>
      </c>
      <c r="AE90" s="28">
        <v>13</v>
      </c>
      <c r="AF90" s="29">
        <v>1.03</v>
      </c>
      <c r="AG90" s="26">
        <v>0</v>
      </c>
      <c r="AH90" s="30">
        <v>100</v>
      </c>
      <c r="AI90" s="31">
        <v>100</v>
      </c>
      <c r="AJ90" s="5"/>
      <c r="AK90" s="26">
        <v>145</v>
      </c>
      <c r="AL90" s="27">
        <v>16.365688487584599</v>
      </c>
      <c r="AM90" s="28">
        <v>16</v>
      </c>
      <c r="AN90" s="29">
        <v>1.02</v>
      </c>
      <c r="AO90" s="26">
        <v>0</v>
      </c>
      <c r="AP90" s="30">
        <v>50</v>
      </c>
      <c r="AQ90" s="31">
        <v>50</v>
      </c>
      <c r="AR90" s="5"/>
      <c r="AS90" s="26">
        <v>517</v>
      </c>
      <c r="AT90" s="27">
        <v>58.352144469526003</v>
      </c>
      <c r="AU90" s="28">
        <v>47</v>
      </c>
      <c r="AV90" s="29">
        <v>1.24</v>
      </c>
      <c r="AW90" s="26">
        <v>0</v>
      </c>
      <c r="AX90" s="30">
        <v>75</v>
      </c>
      <c r="AY90" s="31">
        <v>75</v>
      </c>
      <c r="AZ90" s="5"/>
      <c r="BA90" s="32">
        <v>3969814.39</v>
      </c>
      <c r="BB90" s="32">
        <v>448060.31489842001</v>
      </c>
      <c r="BC90" s="33">
        <v>271151</v>
      </c>
      <c r="BD90" s="29">
        <v>1.65</v>
      </c>
      <c r="BE90" s="22">
        <v>0</v>
      </c>
      <c r="BF90" s="30">
        <v>75</v>
      </c>
      <c r="BG90" s="31">
        <v>75</v>
      </c>
      <c r="BH90" s="33">
        <v>1921918.2879999999</v>
      </c>
      <c r="BI90" s="34">
        <v>3299561</v>
      </c>
      <c r="BJ90" s="5"/>
      <c r="BK90" s="32">
        <v>1914922.98</v>
      </c>
      <c r="BL90" s="32">
        <v>216131.261851016</v>
      </c>
      <c r="BM90" s="33">
        <v>257000</v>
      </c>
      <c r="BN90" s="25">
        <v>0.84</v>
      </c>
      <c r="BO90" s="22">
        <v>362098</v>
      </c>
      <c r="BP90" s="22">
        <v>0</v>
      </c>
      <c r="BQ90" s="22">
        <v>0</v>
      </c>
      <c r="BR90" s="5"/>
      <c r="BS90" s="27">
        <v>169</v>
      </c>
      <c r="BT90" s="27">
        <v>19.0744920993228</v>
      </c>
      <c r="BU90" s="28">
        <v>29</v>
      </c>
      <c r="BV90" s="25">
        <v>0.66</v>
      </c>
      <c r="BW90" s="26">
        <v>88</v>
      </c>
      <c r="BX90" s="22">
        <v>0</v>
      </c>
      <c r="BY90" s="22">
        <v>0</v>
      </c>
    </row>
    <row r="91" spans="1:77" s="1" customFormat="1" ht="19.649999999999999" customHeight="1" x14ac:dyDescent="0.2">
      <c r="A91" s="20" t="s">
        <v>126</v>
      </c>
      <c r="B91" s="20" t="s">
        <v>127</v>
      </c>
      <c r="C91" s="20" t="s">
        <v>130</v>
      </c>
      <c r="D91" s="21">
        <v>1.92</v>
      </c>
      <c r="E91" s="5"/>
      <c r="F91" s="65">
        <f t="shared" si="1"/>
        <v>275</v>
      </c>
      <c r="G91" s="69">
        <v>0</v>
      </c>
      <c r="H91" s="22">
        <v>275</v>
      </c>
      <c r="I91" s="23">
        <v>4</v>
      </c>
      <c r="J91" s="22">
        <v>275</v>
      </c>
      <c r="K91" s="23">
        <v>4</v>
      </c>
      <c r="L91" s="5"/>
      <c r="M91" s="22">
        <v>-266509.19</v>
      </c>
      <c r="N91" s="22">
        <v>-138806.86979166701</v>
      </c>
      <c r="O91" s="24">
        <v>44625</v>
      </c>
      <c r="P91" s="25">
        <v>-3.11</v>
      </c>
      <c r="Q91" s="22">
        <v>352190</v>
      </c>
      <c r="R91" s="22">
        <v>0</v>
      </c>
      <c r="S91" s="22">
        <v>0</v>
      </c>
      <c r="T91" s="5"/>
      <c r="U91" s="22">
        <v>123463.47</v>
      </c>
      <c r="V91" s="22">
        <v>64303.890625</v>
      </c>
      <c r="W91" s="24">
        <v>132813</v>
      </c>
      <c r="X91" s="25">
        <v>0.48</v>
      </c>
      <c r="Y91" s="22">
        <v>131538</v>
      </c>
      <c r="Z91" s="22">
        <v>0</v>
      </c>
      <c r="AA91" s="22">
        <v>0</v>
      </c>
      <c r="AB91" s="5"/>
      <c r="AC91" s="26">
        <v>33</v>
      </c>
      <c r="AD91" s="27">
        <v>17.1875</v>
      </c>
      <c r="AE91" s="28">
        <v>13</v>
      </c>
      <c r="AF91" s="29">
        <v>1.32</v>
      </c>
      <c r="AG91" s="26">
        <v>0</v>
      </c>
      <c r="AH91" s="30">
        <v>100</v>
      </c>
      <c r="AI91" s="31">
        <v>100</v>
      </c>
      <c r="AJ91" s="5"/>
      <c r="AK91" s="26">
        <v>40</v>
      </c>
      <c r="AL91" s="27">
        <v>20.8333333333333</v>
      </c>
      <c r="AM91" s="28">
        <v>16</v>
      </c>
      <c r="AN91" s="29">
        <v>1.3</v>
      </c>
      <c r="AO91" s="26">
        <v>0</v>
      </c>
      <c r="AP91" s="30">
        <v>50</v>
      </c>
      <c r="AQ91" s="31">
        <v>50</v>
      </c>
      <c r="AR91" s="5"/>
      <c r="AS91" s="26">
        <v>166</v>
      </c>
      <c r="AT91" s="27">
        <v>86.4583333333333</v>
      </c>
      <c r="AU91" s="28">
        <v>47</v>
      </c>
      <c r="AV91" s="29">
        <v>1.84</v>
      </c>
      <c r="AW91" s="26">
        <v>0</v>
      </c>
      <c r="AX91" s="30">
        <v>75</v>
      </c>
      <c r="AY91" s="31">
        <v>75</v>
      </c>
      <c r="AZ91" s="5"/>
      <c r="BA91" s="32">
        <v>240977.46</v>
      </c>
      <c r="BB91" s="32">
        <v>125509.09375</v>
      </c>
      <c r="BC91" s="33">
        <v>234600</v>
      </c>
      <c r="BD91" s="25">
        <v>0.53</v>
      </c>
      <c r="BE91" s="22">
        <v>209455</v>
      </c>
      <c r="BF91" s="22">
        <v>0</v>
      </c>
      <c r="BG91" s="22">
        <v>0</v>
      </c>
      <c r="BH91" s="33">
        <v>360345.59999999998</v>
      </c>
      <c r="BI91" s="22">
        <v>152766</v>
      </c>
      <c r="BJ91" s="5"/>
      <c r="BK91" s="32">
        <v>549710</v>
      </c>
      <c r="BL91" s="32">
        <v>286307.29166666698</v>
      </c>
      <c r="BM91" s="33">
        <v>257000</v>
      </c>
      <c r="BN91" s="29">
        <v>1.1100000000000001</v>
      </c>
      <c r="BO91" s="22">
        <v>0</v>
      </c>
      <c r="BP91" s="30">
        <v>50</v>
      </c>
      <c r="BQ91" s="31">
        <v>50</v>
      </c>
      <c r="BR91" s="5"/>
      <c r="BS91" s="27">
        <v>52.9</v>
      </c>
      <c r="BT91" s="27">
        <v>27.5520833333333</v>
      </c>
      <c r="BU91" s="28">
        <v>29</v>
      </c>
      <c r="BV91" s="25">
        <v>0.95</v>
      </c>
      <c r="BW91" s="26">
        <v>3</v>
      </c>
      <c r="BX91" s="22">
        <v>0</v>
      </c>
      <c r="BY91" s="22">
        <v>0</v>
      </c>
    </row>
    <row r="92" spans="1:77" s="1" customFormat="1" ht="19.649999999999999" customHeight="1" x14ac:dyDescent="0.25">
      <c r="A92" s="20" t="s">
        <v>126</v>
      </c>
      <c r="B92" s="20" t="s">
        <v>127</v>
      </c>
      <c r="C92" s="20" t="s">
        <v>131</v>
      </c>
      <c r="D92" s="21">
        <v>2.81</v>
      </c>
      <c r="E92" s="5"/>
      <c r="F92" s="65">
        <f t="shared" si="1"/>
        <v>313.24645030425961</v>
      </c>
      <c r="G92" s="69">
        <v>0.10501014198782965</v>
      </c>
      <c r="H92" s="22">
        <v>350</v>
      </c>
      <c r="I92" s="23">
        <v>5</v>
      </c>
      <c r="J92" s="22">
        <v>350</v>
      </c>
      <c r="K92" s="23">
        <v>5</v>
      </c>
      <c r="L92" s="5"/>
      <c r="M92" s="22">
        <v>257692.45</v>
      </c>
      <c r="N92" s="22">
        <v>91705.498220640598</v>
      </c>
      <c r="O92" s="24">
        <v>45905</v>
      </c>
      <c r="P92" s="29">
        <v>2</v>
      </c>
      <c r="Q92" s="22">
        <v>0</v>
      </c>
      <c r="R92" s="30">
        <v>50</v>
      </c>
      <c r="S92" s="31">
        <v>50</v>
      </c>
      <c r="T92" s="5"/>
      <c r="U92" s="22">
        <v>504617.28</v>
      </c>
      <c r="V92" s="22">
        <v>179579.10320284701</v>
      </c>
      <c r="W92" s="24">
        <v>136623</v>
      </c>
      <c r="X92" s="29">
        <v>1.31</v>
      </c>
      <c r="Y92" s="22">
        <v>0</v>
      </c>
      <c r="Z92" s="30">
        <v>50</v>
      </c>
      <c r="AA92" s="31">
        <v>50</v>
      </c>
      <c r="AB92" s="5"/>
      <c r="AC92" s="26">
        <v>38</v>
      </c>
      <c r="AD92" s="27">
        <v>13.5231316725979</v>
      </c>
      <c r="AE92" s="28">
        <v>13</v>
      </c>
      <c r="AF92" s="29">
        <v>1.04</v>
      </c>
      <c r="AG92" s="26">
        <v>0</v>
      </c>
      <c r="AH92" s="30">
        <v>100</v>
      </c>
      <c r="AI92" s="31">
        <v>100</v>
      </c>
      <c r="AJ92" s="5"/>
      <c r="AK92" s="26">
        <v>36</v>
      </c>
      <c r="AL92" s="27">
        <v>12.8113879003559</v>
      </c>
      <c r="AM92" s="28">
        <v>16</v>
      </c>
      <c r="AN92" s="25">
        <v>0.8</v>
      </c>
      <c r="AO92" s="26">
        <v>9</v>
      </c>
      <c r="AP92" s="22">
        <v>0</v>
      </c>
      <c r="AQ92" s="22">
        <v>0</v>
      </c>
      <c r="AR92" s="5"/>
      <c r="AS92" s="26">
        <v>144</v>
      </c>
      <c r="AT92" s="27">
        <v>51.2455516014235</v>
      </c>
      <c r="AU92" s="28">
        <v>47</v>
      </c>
      <c r="AV92" s="29">
        <v>1.0900000000000001</v>
      </c>
      <c r="AW92" s="26">
        <v>0</v>
      </c>
      <c r="AX92" s="30">
        <v>75</v>
      </c>
      <c r="AY92" s="31">
        <v>75</v>
      </c>
      <c r="AZ92" s="5"/>
      <c r="BA92" s="32">
        <v>698515.18</v>
      </c>
      <c r="BB92" s="32">
        <v>248581.91459074701</v>
      </c>
      <c r="BC92" s="33">
        <v>241331</v>
      </c>
      <c r="BD92" s="29">
        <v>1.03</v>
      </c>
      <c r="BE92" s="22">
        <v>0</v>
      </c>
      <c r="BF92" s="30">
        <v>75</v>
      </c>
      <c r="BG92" s="31">
        <v>75</v>
      </c>
      <c r="BH92" s="33">
        <v>542512.08799999999</v>
      </c>
      <c r="BI92" s="34">
        <v>648115</v>
      </c>
      <c r="BJ92" s="5"/>
      <c r="BK92" s="32">
        <v>561398.92000000004</v>
      </c>
      <c r="BL92" s="32">
        <v>199786.09252668999</v>
      </c>
      <c r="BM92" s="33">
        <v>257000</v>
      </c>
      <c r="BN92" s="25">
        <v>0.78</v>
      </c>
      <c r="BO92" s="22">
        <v>160772</v>
      </c>
      <c r="BP92" s="22">
        <v>0</v>
      </c>
      <c r="BQ92" s="22">
        <v>0</v>
      </c>
      <c r="BR92" s="5"/>
      <c r="BS92" s="27">
        <v>61</v>
      </c>
      <c r="BT92" s="27">
        <v>21.708185053380799</v>
      </c>
      <c r="BU92" s="28">
        <v>29</v>
      </c>
      <c r="BV92" s="25">
        <v>0.75</v>
      </c>
      <c r="BW92" s="26">
        <v>21</v>
      </c>
      <c r="BX92" s="22">
        <v>0</v>
      </c>
      <c r="BY92" s="22">
        <v>0</v>
      </c>
    </row>
    <row r="93" spans="1:77" s="1" customFormat="1" ht="19.649999999999999" customHeight="1" x14ac:dyDescent="0.25">
      <c r="A93" s="20" t="s">
        <v>126</v>
      </c>
      <c r="B93" s="20" t="s">
        <v>127</v>
      </c>
      <c r="C93" s="20" t="s">
        <v>132</v>
      </c>
      <c r="D93" s="21">
        <v>2.82</v>
      </c>
      <c r="E93" s="5"/>
      <c r="F93" s="65">
        <f t="shared" si="1"/>
        <v>354.87068965517244</v>
      </c>
      <c r="G93" s="69">
        <v>0.16501014198782959</v>
      </c>
      <c r="H93" s="22">
        <v>425</v>
      </c>
      <c r="I93" s="23">
        <v>7</v>
      </c>
      <c r="J93" s="22">
        <v>500</v>
      </c>
      <c r="K93" s="23">
        <v>8</v>
      </c>
      <c r="L93" s="5"/>
      <c r="M93" s="22">
        <v>210119.59</v>
      </c>
      <c r="N93" s="22">
        <v>74510.492907801396</v>
      </c>
      <c r="O93" s="24">
        <v>47954</v>
      </c>
      <c r="P93" s="29">
        <v>1.55</v>
      </c>
      <c r="Q93" s="22">
        <v>0</v>
      </c>
      <c r="R93" s="30">
        <v>50</v>
      </c>
      <c r="S93" s="31">
        <v>50</v>
      </c>
      <c r="T93" s="5"/>
      <c r="U93" s="22">
        <v>550681.35</v>
      </c>
      <c r="V93" s="22">
        <v>195277.07446808499</v>
      </c>
      <c r="W93" s="24">
        <v>142719</v>
      </c>
      <c r="X93" s="29">
        <v>1.37</v>
      </c>
      <c r="Y93" s="22">
        <v>0</v>
      </c>
      <c r="Z93" s="30">
        <v>50</v>
      </c>
      <c r="AA93" s="31">
        <v>50</v>
      </c>
      <c r="AB93" s="5"/>
      <c r="AC93" s="26">
        <v>45</v>
      </c>
      <c r="AD93" s="27">
        <v>15.9574468085106</v>
      </c>
      <c r="AE93" s="28">
        <v>13</v>
      </c>
      <c r="AF93" s="29">
        <v>1.23</v>
      </c>
      <c r="AG93" s="26">
        <v>0</v>
      </c>
      <c r="AH93" s="30">
        <v>100</v>
      </c>
      <c r="AI93" s="31">
        <v>100</v>
      </c>
      <c r="AJ93" s="5"/>
      <c r="AK93" s="26">
        <v>50</v>
      </c>
      <c r="AL93" s="27">
        <v>17.730496453900699</v>
      </c>
      <c r="AM93" s="28">
        <v>16</v>
      </c>
      <c r="AN93" s="29">
        <v>1.1100000000000001</v>
      </c>
      <c r="AO93" s="26">
        <v>0</v>
      </c>
      <c r="AP93" s="30">
        <v>50</v>
      </c>
      <c r="AQ93" s="31">
        <v>50</v>
      </c>
      <c r="AR93" s="5"/>
      <c r="AS93" s="26">
        <v>201</v>
      </c>
      <c r="AT93" s="27">
        <v>71.276595744680805</v>
      </c>
      <c r="AU93" s="28">
        <v>47</v>
      </c>
      <c r="AV93" s="29">
        <v>1.52</v>
      </c>
      <c r="AW93" s="26">
        <v>0</v>
      </c>
      <c r="AX93" s="30">
        <v>75</v>
      </c>
      <c r="AY93" s="31">
        <v>75</v>
      </c>
      <c r="AZ93" s="5"/>
      <c r="BA93" s="32">
        <v>805760.89</v>
      </c>
      <c r="BB93" s="32">
        <v>285730.81205673702</v>
      </c>
      <c r="BC93" s="33">
        <v>252100</v>
      </c>
      <c r="BD93" s="29">
        <v>1.1299999999999999</v>
      </c>
      <c r="BE93" s="22">
        <v>0</v>
      </c>
      <c r="BF93" s="30">
        <v>75</v>
      </c>
      <c r="BG93" s="31">
        <v>75</v>
      </c>
      <c r="BH93" s="33">
        <v>568737.6</v>
      </c>
      <c r="BI93" s="35">
        <v>561124</v>
      </c>
      <c r="BJ93" s="5"/>
      <c r="BK93" s="32">
        <v>780255.96</v>
      </c>
      <c r="BL93" s="32">
        <v>276686.510638298</v>
      </c>
      <c r="BM93" s="33">
        <v>257000</v>
      </c>
      <c r="BN93" s="29">
        <v>1.08</v>
      </c>
      <c r="BO93" s="22">
        <v>0</v>
      </c>
      <c r="BP93" s="30">
        <v>50</v>
      </c>
      <c r="BQ93" s="31">
        <v>50</v>
      </c>
      <c r="BR93" s="5"/>
      <c r="BS93" s="27">
        <v>84.9</v>
      </c>
      <c r="BT93" s="27">
        <v>30.106382978723399</v>
      </c>
      <c r="BU93" s="28">
        <v>29</v>
      </c>
      <c r="BV93" s="29">
        <v>1.04</v>
      </c>
      <c r="BW93" s="26">
        <v>0</v>
      </c>
      <c r="BX93" s="30">
        <v>50</v>
      </c>
      <c r="BY93" s="31">
        <v>50</v>
      </c>
    </row>
    <row r="94" spans="1:77" s="1" customFormat="1" ht="19.649999999999999" customHeight="1" x14ac:dyDescent="0.25">
      <c r="A94" s="20" t="s">
        <v>126</v>
      </c>
      <c r="B94" s="20" t="s">
        <v>127</v>
      </c>
      <c r="C94" s="20" t="s">
        <v>133</v>
      </c>
      <c r="D94" s="21">
        <v>2.57</v>
      </c>
      <c r="E94" s="5"/>
      <c r="F94" s="65">
        <f t="shared" si="1"/>
        <v>272.99695740365109</v>
      </c>
      <c r="G94" s="69">
        <v>9.0010141987829639E-2</v>
      </c>
      <c r="H94" s="22">
        <v>300</v>
      </c>
      <c r="I94" s="23">
        <v>5</v>
      </c>
      <c r="J94" s="22">
        <v>300</v>
      </c>
      <c r="K94" s="23">
        <v>5</v>
      </c>
      <c r="L94" s="5"/>
      <c r="M94" s="22">
        <v>580332.67000000004</v>
      </c>
      <c r="N94" s="22">
        <v>225810.37743190699</v>
      </c>
      <c r="O94" s="24">
        <v>47518</v>
      </c>
      <c r="P94" s="29">
        <v>4.75</v>
      </c>
      <c r="Q94" s="22">
        <v>0</v>
      </c>
      <c r="R94" s="30">
        <v>50</v>
      </c>
      <c r="S94" s="31">
        <v>50</v>
      </c>
      <c r="T94" s="5"/>
      <c r="U94" s="22">
        <v>590481.69999999995</v>
      </c>
      <c r="V94" s="22">
        <v>229759.41634241201</v>
      </c>
      <c r="W94" s="24">
        <v>141424</v>
      </c>
      <c r="X94" s="29">
        <v>1.62</v>
      </c>
      <c r="Y94" s="22">
        <v>0</v>
      </c>
      <c r="Z94" s="30">
        <v>50</v>
      </c>
      <c r="AA94" s="31">
        <v>50</v>
      </c>
      <c r="AB94" s="5"/>
      <c r="AC94" s="26">
        <v>19</v>
      </c>
      <c r="AD94" s="27">
        <v>7.3929961089494203</v>
      </c>
      <c r="AE94" s="28">
        <v>13</v>
      </c>
      <c r="AF94" s="25">
        <v>0.56999999999999995</v>
      </c>
      <c r="AG94" s="26">
        <v>15</v>
      </c>
      <c r="AH94" s="22">
        <v>0</v>
      </c>
      <c r="AI94" s="22">
        <v>0</v>
      </c>
      <c r="AJ94" s="5"/>
      <c r="AK94" s="26">
        <v>51</v>
      </c>
      <c r="AL94" s="27">
        <v>19.844357976653701</v>
      </c>
      <c r="AM94" s="28">
        <v>16</v>
      </c>
      <c r="AN94" s="29">
        <v>1.24</v>
      </c>
      <c r="AO94" s="26">
        <v>0</v>
      </c>
      <c r="AP94" s="30">
        <v>50</v>
      </c>
      <c r="AQ94" s="31">
        <v>50</v>
      </c>
      <c r="AR94" s="5"/>
      <c r="AS94" s="26">
        <v>213</v>
      </c>
      <c r="AT94" s="27">
        <v>82.879377431906605</v>
      </c>
      <c r="AU94" s="28">
        <v>47</v>
      </c>
      <c r="AV94" s="29">
        <v>1.76</v>
      </c>
      <c r="AW94" s="26">
        <v>0</v>
      </c>
      <c r="AX94" s="30">
        <v>75</v>
      </c>
      <c r="AY94" s="31">
        <v>75</v>
      </c>
      <c r="AZ94" s="5"/>
      <c r="BA94" s="32">
        <v>1736057.67</v>
      </c>
      <c r="BB94" s="32">
        <v>675508.82101167296</v>
      </c>
      <c r="BC94" s="33">
        <v>249811</v>
      </c>
      <c r="BD94" s="29">
        <v>2.7</v>
      </c>
      <c r="BE94" s="22">
        <v>0</v>
      </c>
      <c r="BF94" s="30">
        <v>75</v>
      </c>
      <c r="BG94" s="31">
        <v>75</v>
      </c>
      <c r="BH94" s="33">
        <v>513611.41600000003</v>
      </c>
      <c r="BI94" s="34">
        <v>1161501</v>
      </c>
      <c r="BJ94" s="5"/>
      <c r="BK94" s="32">
        <v>352365.69</v>
      </c>
      <c r="BL94" s="32">
        <v>137107.272373541</v>
      </c>
      <c r="BM94" s="33">
        <v>257000</v>
      </c>
      <c r="BN94" s="25">
        <v>0.53</v>
      </c>
      <c r="BO94" s="22">
        <v>308125</v>
      </c>
      <c r="BP94" s="22">
        <v>0</v>
      </c>
      <c r="BQ94" s="22">
        <v>0</v>
      </c>
      <c r="BR94" s="5"/>
      <c r="BS94" s="27">
        <v>64.2</v>
      </c>
      <c r="BT94" s="27">
        <v>24.980544747081701</v>
      </c>
      <c r="BU94" s="28">
        <v>29</v>
      </c>
      <c r="BV94" s="25">
        <v>0.86</v>
      </c>
      <c r="BW94" s="26">
        <v>11</v>
      </c>
      <c r="BX94" s="22">
        <v>0</v>
      </c>
      <c r="BY94" s="22">
        <v>0</v>
      </c>
    </row>
    <row r="95" spans="1:77" s="1" customFormat="1" ht="19.649999999999999" customHeight="1" x14ac:dyDescent="0.25">
      <c r="A95" s="20" t="s">
        <v>126</v>
      </c>
      <c r="B95" s="20" t="s">
        <v>127</v>
      </c>
      <c r="C95" s="20" t="s">
        <v>134</v>
      </c>
      <c r="D95" s="21">
        <v>1.95</v>
      </c>
      <c r="E95" s="5"/>
      <c r="F95" s="65">
        <f t="shared" si="1"/>
        <v>350</v>
      </c>
      <c r="G95" s="69">
        <v>0</v>
      </c>
      <c r="H95" s="65">
        <v>350</v>
      </c>
      <c r="I95" s="66">
        <v>5</v>
      </c>
      <c r="J95" s="22">
        <v>250</v>
      </c>
      <c r="K95" s="23">
        <v>4</v>
      </c>
      <c r="L95" s="5"/>
      <c r="M95" s="22">
        <v>264835.89</v>
      </c>
      <c r="N95" s="22">
        <v>135813.27692307701</v>
      </c>
      <c r="O95" s="24">
        <v>49129</v>
      </c>
      <c r="P95" s="29">
        <v>2.76</v>
      </c>
      <c r="Q95" s="22">
        <v>0</v>
      </c>
      <c r="R95" s="30">
        <v>50</v>
      </c>
      <c r="S95" s="31">
        <v>50</v>
      </c>
      <c r="T95" s="5"/>
      <c r="U95" s="22">
        <v>-144313.21</v>
      </c>
      <c r="V95" s="22">
        <v>-74006.774358974406</v>
      </c>
      <c r="W95" s="24">
        <v>146216</v>
      </c>
      <c r="X95" s="25">
        <v>-0.51</v>
      </c>
      <c r="Y95" s="22">
        <v>429435</v>
      </c>
      <c r="Z95" s="22">
        <v>0</v>
      </c>
      <c r="AA95" s="22">
        <v>0</v>
      </c>
      <c r="AB95" s="5"/>
      <c r="AC95" s="26">
        <v>25</v>
      </c>
      <c r="AD95" s="27">
        <v>12.8205128205128</v>
      </c>
      <c r="AE95" s="28">
        <v>13</v>
      </c>
      <c r="AF95" s="25">
        <v>0.99</v>
      </c>
      <c r="AG95" s="26">
        <v>1</v>
      </c>
      <c r="AH95" s="22">
        <v>0</v>
      </c>
      <c r="AI95" s="22">
        <v>0</v>
      </c>
      <c r="AJ95" s="5"/>
      <c r="AK95" s="26">
        <v>21</v>
      </c>
      <c r="AL95" s="27">
        <v>10.7692307692308</v>
      </c>
      <c r="AM95" s="28">
        <v>16</v>
      </c>
      <c r="AN95" s="25">
        <v>0.67</v>
      </c>
      <c r="AO95" s="26">
        <v>11</v>
      </c>
      <c r="AP95" s="22">
        <v>0</v>
      </c>
      <c r="AQ95" s="22">
        <v>0</v>
      </c>
      <c r="AR95" s="5"/>
      <c r="AS95" s="26">
        <v>135</v>
      </c>
      <c r="AT95" s="27">
        <v>69.230769230769198</v>
      </c>
      <c r="AU95" s="28">
        <v>47</v>
      </c>
      <c r="AV95" s="29">
        <v>1.47</v>
      </c>
      <c r="AW95" s="26">
        <v>0</v>
      </c>
      <c r="AX95" s="30">
        <v>75</v>
      </c>
      <c r="AY95" s="31">
        <v>75</v>
      </c>
      <c r="AZ95" s="5"/>
      <c r="BA95" s="32">
        <v>655291.56999999995</v>
      </c>
      <c r="BB95" s="32">
        <v>336046.95897435897</v>
      </c>
      <c r="BC95" s="33">
        <v>258276</v>
      </c>
      <c r="BD95" s="29">
        <v>1.3</v>
      </c>
      <c r="BE95" s="22">
        <v>0</v>
      </c>
      <c r="BF95" s="30">
        <v>75</v>
      </c>
      <c r="BG95" s="31">
        <v>75</v>
      </c>
      <c r="BH95" s="33">
        <v>402910.56</v>
      </c>
      <c r="BI95" s="34">
        <v>650385</v>
      </c>
      <c r="BJ95" s="5"/>
      <c r="BK95" s="32">
        <v>509500.84</v>
      </c>
      <c r="BL95" s="32">
        <v>261282.48205128199</v>
      </c>
      <c r="BM95" s="33">
        <v>257000</v>
      </c>
      <c r="BN95" s="29">
        <v>1.02</v>
      </c>
      <c r="BO95" s="22">
        <v>0</v>
      </c>
      <c r="BP95" s="30">
        <v>50</v>
      </c>
      <c r="BQ95" s="31">
        <v>50</v>
      </c>
      <c r="BR95" s="5"/>
      <c r="BS95" s="27">
        <v>49.1</v>
      </c>
      <c r="BT95" s="27">
        <v>25.1794871794872</v>
      </c>
      <c r="BU95" s="28">
        <v>29</v>
      </c>
      <c r="BV95" s="25">
        <v>0.87</v>
      </c>
      <c r="BW95" s="26">
        <v>8</v>
      </c>
      <c r="BX95" s="22">
        <v>0</v>
      </c>
      <c r="BY95" s="22">
        <v>0</v>
      </c>
    </row>
    <row r="96" spans="1:77" s="1" customFormat="1" ht="19.649999999999999" customHeight="1" x14ac:dyDescent="0.25">
      <c r="A96" s="20" t="s">
        <v>126</v>
      </c>
      <c r="B96" s="20" t="s">
        <v>127</v>
      </c>
      <c r="C96" s="20" t="s">
        <v>135</v>
      </c>
      <c r="D96" s="21">
        <v>4.68</v>
      </c>
      <c r="E96" s="5"/>
      <c r="F96" s="65">
        <f t="shared" si="1"/>
        <v>379.40134861027354</v>
      </c>
      <c r="G96" s="69">
        <v>5.1496628474316131E-2</v>
      </c>
      <c r="H96" s="22">
        <v>400</v>
      </c>
      <c r="I96" s="23">
        <v>6</v>
      </c>
      <c r="J96" s="22">
        <v>400</v>
      </c>
      <c r="K96" s="23">
        <v>6</v>
      </c>
      <c r="L96" s="5"/>
      <c r="M96" s="22">
        <v>-190253.64</v>
      </c>
      <c r="N96" s="22">
        <v>-40652.487179487202</v>
      </c>
      <c r="O96" s="24">
        <v>44625</v>
      </c>
      <c r="P96" s="25">
        <v>-0.91</v>
      </c>
      <c r="Q96" s="22">
        <v>399099</v>
      </c>
      <c r="R96" s="22">
        <v>0</v>
      </c>
      <c r="S96" s="22">
        <v>0</v>
      </c>
      <c r="T96" s="5"/>
      <c r="U96" s="22">
        <v>1846735.66</v>
      </c>
      <c r="V96" s="22">
        <v>394601.63675213698</v>
      </c>
      <c r="W96" s="24">
        <v>132813</v>
      </c>
      <c r="X96" s="29">
        <v>2.97</v>
      </c>
      <c r="Y96" s="22">
        <v>0</v>
      </c>
      <c r="Z96" s="30">
        <v>50</v>
      </c>
      <c r="AA96" s="31">
        <v>50</v>
      </c>
      <c r="AB96" s="5"/>
      <c r="AC96" s="26">
        <v>82</v>
      </c>
      <c r="AD96" s="27">
        <v>17.521367521367502</v>
      </c>
      <c r="AE96" s="28">
        <v>13</v>
      </c>
      <c r="AF96" s="29">
        <v>1.35</v>
      </c>
      <c r="AG96" s="26">
        <v>0</v>
      </c>
      <c r="AH96" s="30">
        <v>100</v>
      </c>
      <c r="AI96" s="31">
        <v>100</v>
      </c>
      <c r="AJ96" s="5"/>
      <c r="AK96" s="26">
        <v>89</v>
      </c>
      <c r="AL96" s="27">
        <v>19.017094017093999</v>
      </c>
      <c r="AM96" s="28">
        <v>16</v>
      </c>
      <c r="AN96" s="29">
        <v>1.19</v>
      </c>
      <c r="AO96" s="26">
        <v>0</v>
      </c>
      <c r="AP96" s="30">
        <v>50</v>
      </c>
      <c r="AQ96" s="31">
        <v>50</v>
      </c>
      <c r="AR96" s="5"/>
      <c r="AS96" s="26">
        <v>289</v>
      </c>
      <c r="AT96" s="27">
        <v>61.752136752136799</v>
      </c>
      <c r="AU96" s="28">
        <v>47</v>
      </c>
      <c r="AV96" s="29">
        <v>1.31</v>
      </c>
      <c r="AW96" s="26">
        <v>0</v>
      </c>
      <c r="AX96" s="30">
        <v>75</v>
      </c>
      <c r="AY96" s="31">
        <v>75</v>
      </c>
      <c r="AZ96" s="5"/>
      <c r="BA96" s="32">
        <v>1485026.25</v>
      </c>
      <c r="BB96" s="32">
        <v>317313.30128205102</v>
      </c>
      <c r="BC96" s="33">
        <v>234600</v>
      </c>
      <c r="BD96" s="29">
        <v>1.35</v>
      </c>
      <c r="BE96" s="22">
        <v>0</v>
      </c>
      <c r="BF96" s="30">
        <v>75</v>
      </c>
      <c r="BG96" s="31">
        <v>75</v>
      </c>
      <c r="BH96" s="33">
        <v>878342.4</v>
      </c>
      <c r="BI96" s="34">
        <v>1206726</v>
      </c>
      <c r="BJ96" s="5"/>
      <c r="BK96" s="32">
        <v>1232690.6299999999</v>
      </c>
      <c r="BL96" s="32">
        <v>263395.43376068398</v>
      </c>
      <c r="BM96" s="33">
        <v>257000</v>
      </c>
      <c r="BN96" s="29">
        <v>1.02</v>
      </c>
      <c r="BO96" s="22">
        <v>0</v>
      </c>
      <c r="BP96" s="30">
        <v>50</v>
      </c>
      <c r="BQ96" s="31">
        <v>50</v>
      </c>
      <c r="BR96" s="5"/>
      <c r="BS96" s="27">
        <v>102.3</v>
      </c>
      <c r="BT96" s="27">
        <v>21.858974358974301</v>
      </c>
      <c r="BU96" s="28">
        <v>29</v>
      </c>
      <c r="BV96" s="25">
        <v>0.75</v>
      </c>
      <c r="BW96" s="26">
        <v>34</v>
      </c>
      <c r="BX96" s="22">
        <v>0</v>
      </c>
      <c r="BY96" s="22">
        <v>0</v>
      </c>
    </row>
    <row r="97" spans="1:77" s="1" customFormat="1" ht="19.649999999999999" customHeight="1" x14ac:dyDescent="0.25">
      <c r="A97" s="20" t="s">
        <v>126</v>
      </c>
      <c r="B97" s="20" t="s">
        <v>127</v>
      </c>
      <c r="C97" s="20" t="s">
        <v>136</v>
      </c>
      <c r="D97" s="21">
        <v>1.92</v>
      </c>
      <c r="E97" s="5"/>
      <c r="F97" s="65">
        <f t="shared" si="1"/>
        <v>350</v>
      </c>
      <c r="G97" s="69">
        <v>0</v>
      </c>
      <c r="H97" s="65">
        <v>350</v>
      </c>
      <c r="I97" s="66">
        <v>6</v>
      </c>
      <c r="J97" s="22">
        <v>300</v>
      </c>
      <c r="K97" s="23">
        <v>5</v>
      </c>
      <c r="L97" s="5"/>
      <c r="M97" s="22">
        <v>462372.3</v>
      </c>
      <c r="N97" s="22">
        <v>240818.90625</v>
      </c>
      <c r="O97" s="24">
        <v>60375</v>
      </c>
      <c r="P97" s="29">
        <v>3.99</v>
      </c>
      <c r="Q97" s="22">
        <v>0</v>
      </c>
      <c r="R97" s="30">
        <v>50</v>
      </c>
      <c r="S97" s="31">
        <v>50</v>
      </c>
      <c r="T97" s="5"/>
      <c r="U97" s="22">
        <v>1197205.05</v>
      </c>
      <c r="V97" s="22">
        <v>623544.296875</v>
      </c>
      <c r="W97" s="24">
        <v>179688</v>
      </c>
      <c r="X97" s="29">
        <v>3.47</v>
      </c>
      <c r="Y97" s="22">
        <v>0</v>
      </c>
      <c r="Z97" s="30">
        <v>50</v>
      </c>
      <c r="AA97" s="31">
        <v>50</v>
      </c>
      <c r="AB97" s="5"/>
      <c r="AC97" s="26">
        <v>24</v>
      </c>
      <c r="AD97" s="27">
        <v>12.5</v>
      </c>
      <c r="AE97" s="28">
        <v>13</v>
      </c>
      <c r="AF97" s="25">
        <v>0.96</v>
      </c>
      <c r="AG97" s="26">
        <v>1</v>
      </c>
      <c r="AH97" s="22">
        <v>0</v>
      </c>
      <c r="AI97" s="22">
        <v>0</v>
      </c>
      <c r="AJ97" s="5"/>
      <c r="AK97" s="26">
        <v>32</v>
      </c>
      <c r="AL97" s="27">
        <v>16.6666666666667</v>
      </c>
      <c r="AM97" s="28">
        <v>16</v>
      </c>
      <c r="AN97" s="29">
        <v>1.04</v>
      </c>
      <c r="AO97" s="26">
        <v>0</v>
      </c>
      <c r="AP97" s="30">
        <v>50</v>
      </c>
      <c r="AQ97" s="31">
        <v>50</v>
      </c>
      <c r="AR97" s="5"/>
      <c r="AS97" s="26">
        <v>134</v>
      </c>
      <c r="AT97" s="27">
        <v>69.7916666666667</v>
      </c>
      <c r="AU97" s="28">
        <v>47</v>
      </c>
      <c r="AV97" s="29">
        <v>1.48</v>
      </c>
      <c r="AW97" s="26">
        <v>0</v>
      </c>
      <c r="AX97" s="30">
        <v>75</v>
      </c>
      <c r="AY97" s="31">
        <v>75</v>
      </c>
      <c r="AZ97" s="5"/>
      <c r="BA97" s="32">
        <v>1047996.07</v>
      </c>
      <c r="BB97" s="32">
        <v>545831.28645833302</v>
      </c>
      <c r="BC97" s="33">
        <v>317400</v>
      </c>
      <c r="BD97" s="29">
        <v>1.72</v>
      </c>
      <c r="BE97" s="22">
        <v>0</v>
      </c>
      <c r="BF97" s="30">
        <v>75</v>
      </c>
      <c r="BG97" s="31">
        <v>75</v>
      </c>
      <c r="BH97" s="33">
        <v>487526.40000000002</v>
      </c>
      <c r="BI97" s="34">
        <v>927896</v>
      </c>
      <c r="BJ97" s="5"/>
      <c r="BK97" s="32">
        <v>488974.57</v>
      </c>
      <c r="BL97" s="32">
        <v>254674.25520833299</v>
      </c>
      <c r="BM97" s="33">
        <v>257000</v>
      </c>
      <c r="BN97" s="25">
        <v>0.99</v>
      </c>
      <c r="BO97" s="22">
        <v>4466</v>
      </c>
      <c r="BP97" s="22">
        <v>0</v>
      </c>
      <c r="BQ97" s="22">
        <v>0</v>
      </c>
      <c r="BR97" s="5"/>
      <c r="BS97" s="27">
        <v>44.4</v>
      </c>
      <c r="BT97" s="27">
        <v>23.125</v>
      </c>
      <c r="BU97" s="28">
        <v>29</v>
      </c>
      <c r="BV97" s="25">
        <v>0.8</v>
      </c>
      <c r="BW97" s="26">
        <v>12</v>
      </c>
      <c r="BX97" s="22">
        <v>0</v>
      </c>
      <c r="BY97" s="22">
        <v>0</v>
      </c>
    </row>
    <row r="98" spans="1:77" s="1" customFormat="1" ht="19.649999999999999" customHeight="1" x14ac:dyDescent="0.2">
      <c r="A98" s="20" t="s">
        <v>126</v>
      </c>
      <c r="B98" s="20" t="s">
        <v>127</v>
      </c>
      <c r="C98" s="20" t="s">
        <v>137</v>
      </c>
      <c r="D98" s="21">
        <v>4.25</v>
      </c>
      <c r="E98" s="5"/>
      <c r="F98" s="65">
        <f t="shared" si="1"/>
        <v>157.11159724515306</v>
      </c>
      <c r="G98" s="69">
        <v>0.10221944431341101</v>
      </c>
      <c r="H98" s="22">
        <v>175</v>
      </c>
      <c r="I98" s="23">
        <v>3</v>
      </c>
      <c r="J98" s="22">
        <v>175</v>
      </c>
      <c r="K98" s="23">
        <v>3</v>
      </c>
      <c r="L98" s="5"/>
      <c r="M98" s="22">
        <v>-571672.18000000005</v>
      </c>
      <c r="N98" s="22">
        <v>-134511.10117647101</v>
      </c>
      <c r="O98" s="24">
        <v>46136</v>
      </c>
      <c r="P98" s="25">
        <v>-2.92</v>
      </c>
      <c r="Q98" s="22">
        <v>767751</v>
      </c>
      <c r="R98" s="22">
        <v>0</v>
      </c>
      <c r="S98" s="22">
        <v>0</v>
      </c>
      <c r="T98" s="5"/>
      <c r="U98" s="22">
        <v>224779.17</v>
      </c>
      <c r="V98" s="22">
        <v>52889.216470588202</v>
      </c>
      <c r="W98" s="24">
        <v>137309</v>
      </c>
      <c r="X98" s="25">
        <v>0.39</v>
      </c>
      <c r="Y98" s="22">
        <v>358785</v>
      </c>
      <c r="Z98" s="22">
        <v>0</v>
      </c>
      <c r="AA98" s="22">
        <v>0</v>
      </c>
      <c r="AB98" s="5"/>
      <c r="AC98" s="26">
        <v>48</v>
      </c>
      <c r="AD98" s="27">
        <v>11.294117647058799</v>
      </c>
      <c r="AE98" s="28">
        <v>13</v>
      </c>
      <c r="AF98" s="25">
        <v>0.87</v>
      </c>
      <c r="AG98" s="26">
        <v>8</v>
      </c>
      <c r="AH98" s="22">
        <v>0</v>
      </c>
      <c r="AI98" s="22">
        <v>0</v>
      </c>
      <c r="AJ98" s="5"/>
      <c r="AK98" s="26">
        <v>75</v>
      </c>
      <c r="AL98" s="27">
        <v>17.647058823529399</v>
      </c>
      <c r="AM98" s="28">
        <v>16</v>
      </c>
      <c r="AN98" s="29">
        <v>1.1000000000000001</v>
      </c>
      <c r="AO98" s="26">
        <v>0</v>
      </c>
      <c r="AP98" s="30">
        <v>50</v>
      </c>
      <c r="AQ98" s="31">
        <v>50</v>
      </c>
      <c r="AR98" s="5"/>
      <c r="AS98" s="26">
        <v>273</v>
      </c>
      <c r="AT98" s="27">
        <v>64.235294117647001</v>
      </c>
      <c r="AU98" s="28">
        <v>47</v>
      </c>
      <c r="AV98" s="29">
        <v>1.37</v>
      </c>
      <c r="AW98" s="26">
        <v>0</v>
      </c>
      <c r="AX98" s="30">
        <v>75</v>
      </c>
      <c r="AY98" s="31">
        <v>75</v>
      </c>
      <c r="AZ98" s="5"/>
      <c r="BA98" s="32">
        <v>657929.68999999994</v>
      </c>
      <c r="BB98" s="32">
        <v>154806.98588235301</v>
      </c>
      <c r="BC98" s="33">
        <v>242543</v>
      </c>
      <c r="BD98" s="25">
        <v>0.64</v>
      </c>
      <c r="BE98" s="22">
        <v>372879</v>
      </c>
      <c r="BF98" s="22">
        <v>0</v>
      </c>
      <c r="BG98" s="22">
        <v>0</v>
      </c>
      <c r="BH98" s="33">
        <v>824646.2</v>
      </c>
      <c r="BI98" s="22">
        <v>627438</v>
      </c>
      <c r="BJ98" s="5"/>
      <c r="BK98" s="32">
        <v>1184761.28</v>
      </c>
      <c r="BL98" s="32">
        <v>278767.35999999999</v>
      </c>
      <c r="BM98" s="33">
        <v>257000</v>
      </c>
      <c r="BN98" s="29">
        <v>1.08</v>
      </c>
      <c r="BO98" s="22">
        <v>0</v>
      </c>
      <c r="BP98" s="30">
        <v>50</v>
      </c>
      <c r="BQ98" s="31">
        <v>50</v>
      </c>
      <c r="BR98" s="5"/>
      <c r="BS98" s="27">
        <v>71.900000000000006</v>
      </c>
      <c r="BT98" s="27">
        <v>16.917647058823501</v>
      </c>
      <c r="BU98" s="28">
        <v>29</v>
      </c>
      <c r="BV98" s="25">
        <v>0.57999999999999996</v>
      </c>
      <c r="BW98" s="26">
        <v>52</v>
      </c>
      <c r="BX98" s="22">
        <v>0</v>
      </c>
      <c r="BY98" s="22">
        <v>0</v>
      </c>
    </row>
    <row r="99" spans="1:77" s="1" customFormat="1" ht="19.649999999999999" customHeight="1" x14ac:dyDescent="0.2">
      <c r="A99" s="20" t="s">
        <v>126</v>
      </c>
      <c r="B99" s="20" t="s">
        <v>138</v>
      </c>
      <c r="C99" s="20" t="s">
        <v>139</v>
      </c>
      <c r="D99" s="21">
        <v>2.31</v>
      </c>
      <c r="E99" s="5"/>
      <c r="F99" s="65">
        <f t="shared" si="1"/>
        <v>200</v>
      </c>
      <c r="G99" s="69">
        <v>0</v>
      </c>
      <c r="H99" s="22">
        <v>200</v>
      </c>
      <c r="I99" s="23">
        <v>3</v>
      </c>
      <c r="J99" s="22">
        <v>125</v>
      </c>
      <c r="K99" s="23">
        <v>2</v>
      </c>
      <c r="L99" s="5"/>
      <c r="M99" s="22">
        <v>31954.16</v>
      </c>
      <c r="N99" s="22">
        <v>13832.9696969697</v>
      </c>
      <c r="O99" s="24">
        <v>44625</v>
      </c>
      <c r="P99" s="25">
        <v>0.31</v>
      </c>
      <c r="Q99" s="22">
        <v>71130</v>
      </c>
      <c r="R99" s="22">
        <v>0</v>
      </c>
      <c r="S99" s="22">
        <v>0</v>
      </c>
      <c r="T99" s="5"/>
      <c r="U99" s="22">
        <v>56623.23</v>
      </c>
      <c r="V99" s="22">
        <v>24512.220779220799</v>
      </c>
      <c r="W99" s="24">
        <v>132813</v>
      </c>
      <c r="X99" s="25">
        <v>0.18</v>
      </c>
      <c r="Y99" s="22">
        <v>250175</v>
      </c>
      <c r="Z99" s="22">
        <v>0</v>
      </c>
      <c r="AA99" s="22">
        <v>0</v>
      </c>
      <c r="AB99" s="5"/>
      <c r="AC99" s="26">
        <v>16</v>
      </c>
      <c r="AD99" s="27">
        <v>6.9264069264069299</v>
      </c>
      <c r="AE99" s="28">
        <v>13</v>
      </c>
      <c r="AF99" s="25">
        <v>0.53</v>
      </c>
      <c r="AG99" s="26">
        <v>15</v>
      </c>
      <c r="AH99" s="22">
        <v>0</v>
      </c>
      <c r="AI99" s="22">
        <v>0</v>
      </c>
      <c r="AJ99" s="5"/>
      <c r="AK99" s="26">
        <v>32</v>
      </c>
      <c r="AL99" s="27">
        <v>13.852813852813799</v>
      </c>
      <c r="AM99" s="28">
        <v>16</v>
      </c>
      <c r="AN99" s="25">
        <v>0.87</v>
      </c>
      <c r="AO99" s="26">
        <v>5</v>
      </c>
      <c r="AP99" s="22">
        <v>0</v>
      </c>
      <c r="AQ99" s="22">
        <v>0</v>
      </c>
      <c r="AR99" s="5"/>
      <c r="AS99" s="26">
        <v>142</v>
      </c>
      <c r="AT99" s="27">
        <v>61.471861471861502</v>
      </c>
      <c r="AU99" s="28">
        <v>47</v>
      </c>
      <c r="AV99" s="29">
        <v>1.31</v>
      </c>
      <c r="AW99" s="26">
        <v>0</v>
      </c>
      <c r="AX99" s="30">
        <v>75</v>
      </c>
      <c r="AY99" s="31">
        <v>75</v>
      </c>
      <c r="AZ99" s="5"/>
      <c r="BA99" s="32">
        <v>467297.61</v>
      </c>
      <c r="BB99" s="32">
        <v>202293.33766233799</v>
      </c>
      <c r="BC99" s="33">
        <v>234600</v>
      </c>
      <c r="BD99" s="25">
        <v>0.86</v>
      </c>
      <c r="BE99" s="22">
        <v>74629</v>
      </c>
      <c r="BF99" s="22">
        <v>0</v>
      </c>
      <c r="BG99" s="22">
        <v>0</v>
      </c>
      <c r="BH99" s="33">
        <v>433540.8</v>
      </c>
      <c r="BI99" s="22">
        <v>467298</v>
      </c>
      <c r="BJ99" s="5"/>
      <c r="BK99" s="32">
        <v>871909.66</v>
      </c>
      <c r="BL99" s="32">
        <v>377450.06926406902</v>
      </c>
      <c r="BM99" s="33">
        <v>257000</v>
      </c>
      <c r="BN99" s="29">
        <v>1.47</v>
      </c>
      <c r="BO99" s="22">
        <v>0</v>
      </c>
      <c r="BP99" s="30">
        <v>50</v>
      </c>
      <c r="BQ99" s="31">
        <v>50</v>
      </c>
      <c r="BR99" s="5"/>
      <c r="BS99" s="27">
        <v>48</v>
      </c>
      <c r="BT99" s="27">
        <v>20.7792207792208</v>
      </c>
      <c r="BU99" s="28">
        <v>29</v>
      </c>
      <c r="BV99" s="25">
        <v>0.72</v>
      </c>
      <c r="BW99" s="26">
        <v>19</v>
      </c>
      <c r="BX99" s="22">
        <v>0</v>
      </c>
      <c r="BY99" s="22">
        <v>0</v>
      </c>
    </row>
    <row r="100" spans="1:77" s="1" customFormat="1" ht="19.649999999999999" customHeight="1" x14ac:dyDescent="0.2">
      <c r="A100" s="20" t="s">
        <v>126</v>
      </c>
      <c r="B100" s="20" t="s">
        <v>138</v>
      </c>
      <c r="C100" s="20" t="s">
        <v>140</v>
      </c>
      <c r="D100" s="21">
        <v>9.0299999999999994</v>
      </c>
      <c r="E100" s="5"/>
      <c r="F100" s="65">
        <f t="shared" si="1"/>
        <v>0</v>
      </c>
      <c r="G100" s="69">
        <v>7.2686246215658001E-2</v>
      </c>
      <c r="H100" s="22">
        <v>0</v>
      </c>
      <c r="I100" s="23">
        <v>0</v>
      </c>
      <c r="J100" s="22">
        <v>0</v>
      </c>
      <c r="K100" s="23">
        <v>0</v>
      </c>
      <c r="L100" s="5"/>
      <c r="M100" s="22">
        <v>-1043018.44</v>
      </c>
      <c r="N100" s="22">
        <v>-115505.91805094101</v>
      </c>
      <c r="O100" s="24">
        <v>52304</v>
      </c>
      <c r="P100" s="25">
        <v>-2.21</v>
      </c>
      <c r="Q100" s="22">
        <v>1515324</v>
      </c>
      <c r="R100" s="22">
        <v>0</v>
      </c>
      <c r="S100" s="22">
        <v>0</v>
      </c>
      <c r="T100" s="5"/>
      <c r="U100" s="22">
        <v>-1287627.44</v>
      </c>
      <c r="V100" s="22">
        <v>-142594.40088593599</v>
      </c>
      <c r="W100" s="24">
        <v>155667</v>
      </c>
      <c r="X100" s="25">
        <v>-0.92</v>
      </c>
      <c r="Y100" s="22">
        <v>2693301</v>
      </c>
      <c r="Z100" s="22">
        <v>0</v>
      </c>
      <c r="AA100" s="22">
        <v>0</v>
      </c>
      <c r="AB100" s="5"/>
      <c r="AC100" s="26">
        <v>88</v>
      </c>
      <c r="AD100" s="27">
        <v>9.7452934662236999</v>
      </c>
      <c r="AE100" s="28">
        <v>13</v>
      </c>
      <c r="AF100" s="25">
        <v>0.75</v>
      </c>
      <c r="AG100" s="26">
        <v>30</v>
      </c>
      <c r="AH100" s="22">
        <v>0</v>
      </c>
      <c r="AI100" s="22">
        <v>0</v>
      </c>
      <c r="AJ100" s="5"/>
      <c r="AK100" s="26">
        <v>100</v>
      </c>
      <c r="AL100" s="27">
        <v>11.0741971207087</v>
      </c>
      <c r="AM100" s="28">
        <v>16</v>
      </c>
      <c r="AN100" s="25">
        <v>0.69</v>
      </c>
      <c r="AO100" s="26">
        <v>45</v>
      </c>
      <c r="AP100" s="22">
        <v>0</v>
      </c>
      <c r="AQ100" s="22">
        <v>0</v>
      </c>
      <c r="AR100" s="5"/>
      <c r="AS100" s="26">
        <v>393</v>
      </c>
      <c r="AT100" s="27">
        <v>43.521594684385398</v>
      </c>
      <c r="AU100" s="28">
        <v>47</v>
      </c>
      <c r="AV100" s="25">
        <v>0.93</v>
      </c>
      <c r="AW100" s="26">
        <v>32</v>
      </c>
      <c r="AX100" s="22">
        <v>0</v>
      </c>
      <c r="AY100" s="22">
        <v>0</v>
      </c>
      <c r="AZ100" s="5"/>
      <c r="BA100" s="32">
        <v>1513030.24</v>
      </c>
      <c r="BB100" s="32">
        <v>167555.95127353299</v>
      </c>
      <c r="BC100" s="33">
        <v>274969</v>
      </c>
      <c r="BD100" s="25">
        <v>0.61</v>
      </c>
      <c r="BE100" s="22">
        <v>969940</v>
      </c>
      <c r="BF100" s="22">
        <v>0</v>
      </c>
      <c r="BG100" s="22">
        <v>0</v>
      </c>
      <c r="BH100" s="33">
        <v>1986376.0560000001</v>
      </c>
      <c r="BI100" s="22">
        <v>1341252</v>
      </c>
      <c r="BJ100" s="5"/>
      <c r="BK100" s="32">
        <v>1627493.84</v>
      </c>
      <c r="BL100" s="32">
        <v>180231.87596899201</v>
      </c>
      <c r="BM100" s="33">
        <v>257000</v>
      </c>
      <c r="BN100" s="25">
        <v>0.7</v>
      </c>
      <c r="BO100" s="22">
        <v>693217</v>
      </c>
      <c r="BP100" s="22">
        <v>0</v>
      </c>
      <c r="BQ100" s="22">
        <v>0</v>
      </c>
      <c r="BR100" s="5"/>
      <c r="BS100" s="27">
        <v>128.19999999999999</v>
      </c>
      <c r="BT100" s="27">
        <v>14.197120708748599</v>
      </c>
      <c r="BU100" s="28">
        <v>29</v>
      </c>
      <c r="BV100" s="25">
        <v>0.49</v>
      </c>
      <c r="BW100" s="26">
        <v>134</v>
      </c>
      <c r="BX100" s="22">
        <v>0</v>
      </c>
      <c r="BY100" s="22">
        <v>0</v>
      </c>
    </row>
    <row r="101" spans="1:77" s="1" customFormat="1" ht="19.649999999999999" customHeight="1" x14ac:dyDescent="0.2">
      <c r="A101" s="20" t="s">
        <v>126</v>
      </c>
      <c r="B101" s="20" t="s">
        <v>138</v>
      </c>
      <c r="C101" s="20" t="s">
        <v>138</v>
      </c>
      <c r="D101" s="21">
        <v>5.56</v>
      </c>
      <c r="E101" s="5"/>
      <c r="F101" s="65">
        <f t="shared" si="1"/>
        <v>225</v>
      </c>
      <c r="G101" s="69">
        <v>0</v>
      </c>
      <c r="H101" s="22">
        <v>225</v>
      </c>
      <c r="I101" s="23">
        <v>3</v>
      </c>
      <c r="J101" s="22">
        <v>225</v>
      </c>
      <c r="K101" s="23">
        <v>3</v>
      </c>
      <c r="L101" s="5"/>
      <c r="M101" s="22">
        <v>-169878.57</v>
      </c>
      <c r="N101" s="22">
        <v>-30553.699640287799</v>
      </c>
      <c r="O101" s="24">
        <v>44625</v>
      </c>
      <c r="P101" s="25">
        <v>-0.68</v>
      </c>
      <c r="Q101" s="22">
        <v>417994</v>
      </c>
      <c r="R101" s="22">
        <v>0</v>
      </c>
      <c r="S101" s="22">
        <v>0</v>
      </c>
      <c r="T101" s="5"/>
      <c r="U101" s="22">
        <v>-92865.57</v>
      </c>
      <c r="V101" s="22">
        <v>-16702.440647481999</v>
      </c>
      <c r="W101" s="24">
        <v>132813</v>
      </c>
      <c r="X101" s="25">
        <v>-0.13</v>
      </c>
      <c r="Y101" s="22">
        <v>831306</v>
      </c>
      <c r="Z101" s="22">
        <v>0</v>
      </c>
      <c r="AA101" s="22">
        <v>0</v>
      </c>
      <c r="AB101" s="5"/>
      <c r="AC101" s="26">
        <v>78</v>
      </c>
      <c r="AD101" s="27">
        <v>14.0287769784173</v>
      </c>
      <c r="AE101" s="28">
        <v>13</v>
      </c>
      <c r="AF101" s="29">
        <v>1.08</v>
      </c>
      <c r="AG101" s="26">
        <v>0</v>
      </c>
      <c r="AH101" s="30">
        <v>100</v>
      </c>
      <c r="AI101" s="31">
        <v>100</v>
      </c>
      <c r="AJ101" s="5"/>
      <c r="AK101" s="26">
        <v>91</v>
      </c>
      <c r="AL101" s="27">
        <v>16.366906474820102</v>
      </c>
      <c r="AM101" s="28">
        <v>16</v>
      </c>
      <c r="AN101" s="29">
        <v>1.02</v>
      </c>
      <c r="AO101" s="26">
        <v>0</v>
      </c>
      <c r="AP101" s="30">
        <v>50</v>
      </c>
      <c r="AQ101" s="31">
        <v>50</v>
      </c>
      <c r="AR101" s="5"/>
      <c r="AS101" s="26">
        <v>308</v>
      </c>
      <c r="AT101" s="27">
        <v>55.395683453237403</v>
      </c>
      <c r="AU101" s="28">
        <v>47</v>
      </c>
      <c r="AV101" s="29">
        <v>1.18</v>
      </c>
      <c r="AW101" s="26">
        <v>0</v>
      </c>
      <c r="AX101" s="30">
        <v>75</v>
      </c>
      <c r="AY101" s="31">
        <v>75</v>
      </c>
      <c r="AZ101" s="5"/>
      <c r="BA101" s="32">
        <v>836664.16</v>
      </c>
      <c r="BB101" s="32">
        <v>150479.16546762601</v>
      </c>
      <c r="BC101" s="33">
        <v>234600</v>
      </c>
      <c r="BD101" s="25">
        <v>0.64</v>
      </c>
      <c r="BE101" s="22">
        <v>467712</v>
      </c>
      <c r="BF101" s="22">
        <v>0</v>
      </c>
      <c r="BG101" s="22">
        <v>0</v>
      </c>
      <c r="BH101" s="33">
        <v>1043500.8</v>
      </c>
      <c r="BI101" s="22">
        <v>816505</v>
      </c>
      <c r="BJ101" s="5"/>
      <c r="BK101" s="32">
        <v>1036272.37</v>
      </c>
      <c r="BL101" s="32">
        <v>186379.92266187101</v>
      </c>
      <c r="BM101" s="33">
        <v>257000</v>
      </c>
      <c r="BN101" s="25">
        <v>0.73</v>
      </c>
      <c r="BO101" s="22">
        <v>392648</v>
      </c>
      <c r="BP101" s="22">
        <v>0</v>
      </c>
      <c r="BQ101" s="22">
        <v>0</v>
      </c>
      <c r="BR101" s="5"/>
      <c r="BS101" s="27">
        <v>133.4</v>
      </c>
      <c r="BT101" s="27">
        <v>23.9928057553957</v>
      </c>
      <c r="BU101" s="28">
        <v>29</v>
      </c>
      <c r="BV101" s="25">
        <v>0.83</v>
      </c>
      <c r="BW101" s="26">
        <v>28</v>
      </c>
      <c r="BX101" s="22">
        <v>0</v>
      </c>
      <c r="BY101" s="22">
        <v>0</v>
      </c>
    </row>
    <row r="102" spans="1:77" s="1" customFormat="1" ht="19.649999999999999" customHeight="1" x14ac:dyDescent="0.2">
      <c r="A102" s="20" t="s">
        <v>126</v>
      </c>
      <c r="B102" s="20" t="s">
        <v>138</v>
      </c>
      <c r="C102" s="20" t="s">
        <v>141</v>
      </c>
      <c r="D102" s="21">
        <v>2.77</v>
      </c>
      <c r="E102" s="5"/>
      <c r="F102" s="65">
        <f t="shared" si="1"/>
        <v>104.34014514896866</v>
      </c>
      <c r="G102" s="69">
        <v>0.16527883880825067</v>
      </c>
      <c r="H102" s="65">
        <v>125</v>
      </c>
      <c r="I102" s="66">
        <v>2</v>
      </c>
      <c r="J102" s="22">
        <v>50</v>
      </c>
      <c r="K102" s="23">
        <v>1</v>
      </c>
      <c r="L102" s="5"/>
      <c r="M102" s="22">
        <v>-75105.31</v>
      </c>
      <c r="N102" s="22">
        <v>-27113.830324909701</v>
      </c>
      <c r="O102" s="24">
        <v>44625</v>
      </c>
      <c r="P102" s="25">
        <v>-0.61</v>
      </c>
      <c r="Q102" s="22">
        <v>198717</v>
      </c>
      <c r="R102" s="22">
        <v>0</v>
      </c>
      <c r="S102" s="22">
        <v>0</v>
      </c>
      <c r="T102" s="5"/>
      <c r="U102" s="22">
        <v>90241.86</v>
      </c>
      <c r="V102" s="22">
        <v>32578.2888086643</v>
      </c>
      <c r="W102" s="24">
        <v>132813</v>
      </c>
      <c r="X102" s="25">
        <v>0.25</v>
      </c>
      <c r="Y102" s="22">
        <v>277651</v>
      </c>
      <c r="Z102" s="22">
        <v>0</v>
      </c>
      <c r="AA102" s="22">
        <v>0</v>
      </c>
      <c r="AB102" s="5"/>
      <c r="AC102" s="26">
        <v>20</v>
      </c>
      <c r="AD102" s="27">
        <v>7.2202166064981901</v>
      </c>
      <c r="AE102" s="28">
        <v>13</v>
      </c>
      <c r="AF102" s="25">
        <v>0.56000000000000005</v>
      </c>
      <c r="AG102" s="26">
        <v>17</v>
      </c>
      <c r="AH102" s="22">
        <v>0</v>
      </c>
      <c r="AI102" s="22">
        <v>0</v>
      </c>
      <c r="AJ102" s="5"/>
      <c r="AK102" s="26">
        <v>18</v>
      </c>
      <c r="AL102" s="27">
        <v>6.4981949458483799</v>
      </c>
      <c r="AM102" s="28">
        <v>16</v>
      </c>
      <c r="AN102" s="25">
        <v>0.41</v>
      </c>
      <c r="AO102" s="26">
        <v>27</v>
      </c>
      <c r="AP102" s="22">
        <v>0</v>
      </c>
      <c r="AQ102" s="22">
        <v>0</v>
      </c>
      <c r="AR102" s="5"/>
      <c r="AS102" s="26">
        <v>129</v>
      </c>
      <c r="AT102" s="27">
        <v>46.570397111913401</v>
      </c>
      <c r="AU102" s="28">
        <v>47</v>
      </c>
      <c r="AV102" s="25">
        <v>0.99</v>
      </c>
      <c r="AW102" s="26">
        <v>2</v>
      </c>
      <c r="AX102" s="22">
        <v>0</v>
      </c>
      <c r="AY102" s="22">
        <v>0</v>
      </c>
      <c r="AZ102" s="5"/>
      <c r="BA102" s="32">
        <v>334627.78000000003</v>
      </c>
      <c r="BB102" s="32">
        <v>120804.25270758101</v>
      </c>
      <c r="BC102" s="33">
        <v>234600</v>
      </c>
      <c r="BD102" s="25">
        <v>0.51</v>
      </c>
      <c r="BE102" s="22">
        <v>315215</v>
      </c>
      <c r="BF102" s="22">
        <v>0</v>
      </c>
      <c r="BG102" s="22">
        <v>0</v>
      </c>
      <c r="BH102" s="33">
        <v>519873.6</v>
      </c>
      <c r="BI102" s="22">
        <v>250261</v>
      </c>
      <c r="BJ102" s="5"/>
      <c r="BK102" s="32">
        <v>724433.04</v>
      </c>
      <c r="BL102" s="32">
        <v>261528.17328519901</v>
      </c>
      <c r="BM102" s="33">
        <v>257000</v>
      </c>
      <c r="BN102" s="29">
        <v>1.02</v>
      </c>
      <c r="BO102" s="22">
        <v>0</v>
      </c>
      <c r="BP102" s="30">
        <v>50</v>
      </c>
      <c r="BQ102" s="31">
        <v>50</v>
      </c>
      <c r="BR102" s="5"/>
      <c r="BS102" s="27">
        <v>62.3</v>
      </c>
      <c r="BT102" s="27">
        <v>22.490974729241898</v>
      </c>
      <c r="BU102" s="28">
        <v>29</v>
      </c>
      <c r="BV102" s="25">
        <v>0.78</v>
      </c>
      <c r="BW102" s="26">
        <v>19</v>
      </c>
      <c r="BX102" s="22">
        <v>0</v>
      </c>
      <c r="BY102" s="22">
        <v>0</v>
      </c>
    </row>
    <row r="103" spans="1:77" s="1" customFormat="1" ht="19.649999999999999" customHeight="1" x14ac:dyDescent="0.2">
      <c r="A103" s="20" t="s">
        <v>126</v>
      </c>
      <c r="B103" s="20" t="s">
        <v>138</v>
      </c>
      <c r="C103" s="20" t="s">
        <v>142</v>
      </c>
      <c r="D103" s="21">
        <v>3.4</v>
      </c>
      <c r="E103" s="5"/>
      <c r="F103" s="65">
        <f t="shared" si="1"/>
        <v>319.38835997520795</v>
      </c>
      <c r="G103" s="69">
        <v>0.14829770673277887</v>
      </c>
      <c r="H103" s="65">
        <v>375</v>
      </c>
      <c r="I103" s="66">
        <v>6</v>
      </c>
      <c r="J103" s="22">
        <v>325</v>
      </c>
      <c r="K103" s="23">
        <v>5</v>
      </c>
      <c r="L103" s="5"/>
      <c r="M103" s="22">
        <v>349050.44</v>
      </c>
      <c r="N103" s="22">
        <v>102661.894117647</v>
      </c>
      <c r="O103" s="24">
        <v>44977</v>
      </c>
      <c r="P103" s="29">
        <v>2.2799999999999998</v>
      </c>
      <c r="Q103" s="22">
        <v>0</v>
      </c>
      <c r="R103" s="30">
        <v>50</v>
      </c>
      <c r="S103" s="31">
        <v>50</v>
      </c>
      <c r="T103" s="5"/>
      <c r="U103" s="22">
        <v>879913.9</v>
      </c>
      <c r="V103" s="22">
        <v>258798.20588235301</v>
      </c>
      <c r="W103" s="24">
        <v>133859</v>
      </c>
      <c r="X103" s="29">
        <v>1.93</v>
      </c>
      <c r="Y103" s="22">
        <v>0</v>
      </c>
      <c r="Z103" s="30">
        <v>50</v>
      </c>
      <c r="AA103" s="31">
        <v>50</v>
      </c>
      <c r="AB103" s="5"/>
      <c r="AC103" s="26">
        <v>56</v>
      </c>
      <c r="AD103" s="27">
        <v>16.470588235294102</v>
      </c>
      <c r="AE103" s="28">
        <v>13</v>
      </c>
      <c r="AF103" s="29">
        <v>1.27</v>
      </c>
      <c r="AG103" s="26">
        <v>0</v>
      </c>
      <c r="AH103" s="30">
        <v>100</v>
      </c>
      <c r="AI103" s="31">
        <v>100</v>
      </c>
      <c r="AJ103" s="5"/>
      <c r="AK103" s="26">
        <v>55</v>
      </c>
      <c r="AL103" s="27">
        <v>16.176470588235301</v>
      </c>
      <c r="AM103" s="28">
        <v>16</v>
      </c>
      <c r="AN103" s="29">
        <v>1.01</v>
      </c>
      <c r="AO103" s="26">
        <v>0</v>
      </c>
      <c r="AP103" s="30">
        <v>50</v>
      </c>
      <c r="AQ103" s="31">
        <v>50</v>
      </c>
      <c r="AR103" s="5"/>
      <c r="AS103" s="26">
        <v>215</v>
      </c>
      <c r="AT103" s="27">
        <v>63.235294117647001</v>
      </c>
      <c r="AU103" s="28">
        <v>47</v>
      </c>
      <c r="AV103" s="29">
        <v>1.35</v>
      </c>
      <c r="AW103" s="26">
        <v>0</v>
      </c>
      <c r="AX103" s="30">
        <v>75</v>
      </c>
      <c r="AY103" s="31">
        <v>75</v>
      </c>
      <c r="AZ103" s="5"/>
      <c r="BA103" s="32">
        <v>486174.82</v>
      </c>
      <c r="BB103" s="32">
        <v>142992.59411764701</v>
      </c>
      <c r="BC103" s="33">
        <v>236449</v>
      </c>
      <c r="BD103" s="25">
        <v>0.6</v>
      </c>
      <c r="BE103" s="22">
        <v>317752</v>
      </c>
      <c r="BF103" s="22">
        <v>0</v>
      </c>
      <c r="BG103" s="22">
        <v>0</v>
      </c>
      <c r="BH103" s="33">
        <v>643141.28</v>
      </c>
      <c r="BI103" s="22">
        <v>486175</v>
      </c>
      <c r="BJ103" s="5"/>
      <c r="BK103" s="32">
        <v>864304.91</v>
      </c>
      <c r="BL103" s="32">
        <v>254207.32647058801</v>
      </c>
      <c r="BM103" s="33">
        <v>257000</v>
      </c>
      <c r="BN103" s="25">
        <v>0.99</v>
      </c>
      <c r="BO103" s="22">
        <v>9496</v>
      </c>
      <c r="BP103" s="22">
        <v>0</v>
      </c>
      <c r="BQ103" s="22">
        <v>0</v>
      </c>
      <c r="BR103" s="5"/>
      <c r="BS103" s="27">
        <v>83</v>
      </c>
      <c r="BT103" s="27">
        <v>24.411764705882302</v>
      </c>
      <c r="BU103" s="28">
        <v>29</v>
      </c>
      <c r="BV103" s="25">
        <v>0.84</v>
      </c>
      <c r="BW103" s="26">
        <v>16</v>
      </c>
      <c r="BX103" s="22">
        <v>0</v>
      </c>
      <c r="BY103" s="22">
        <v>0</v>
      </c>
    </row>
    <row r="104" spans="1:77" s="1" customFormat="1" ht="19.649999999999999" customHeight="1" x14ac:dyDescent="0.25">
      <c r="A104" s="20" t="s">
        <v>126</v>
      </c>
      <c r="B104" s="20" t="s">
        <v>138</v>
      </c>
      <c r="C104" s="20" t="s">
        <v>143</v>
      </c>
      <c r="D104" s="21">
        <v>1.89</v>
      </c>
      <c r="E104" s="5"/>
      <c r="F104" s="65">
        <f t="shared" si="1"/>
        <v>500</v>
      </c>
      <c r="G104" s="69">
        <v>0</v>
      </c>
      <c r="H104" s="22">
        <v>500</v>
      </c>
      <c r="I104" s="23">
        <v>8</v>
      </c>
      <c r="J104" s="22">
        <v>500</v>
      </c>
      <c r="K104" s="23">
        <v>8</v>
      </c>
      <c r="L104" s="5"/>
      <c r="M104" s="22">
        <v>781799.81</v>
      </c>
      <c r="N104" s="22">
        <v>413650.69312169298</v>
      </c>
      <c r="O104" s="24">
        <v>44625</v>
      </c>
      <c r="P104" s="29">
        <v>9.27</v>
      </c>
      <c r="Q104" s="22">
        <v>0</v>
      </c>
      <c r="R104" s="30">
        <v>50</v>
      </c>
      <c r="S104" s="31">
        <v>50</v>
      </c>
      <c r="T104" s="5"/>
      <c r="U104" s="22">
        <v>1172705.8</v>
      </c>
      <c r="V104" s="22">
        <v>620479.25925925898</v>
      </c>
      <c r="W104" s="24">
        <v>132813</v>
      </c>
      <c r="X104" s="29">
        <v>4.67</v>
      </c>
      <c r="Y104" s="22">
        <v>0</v>
      </c>
      <c r="Z104" s="30">
        <v>50</v>
      </c>
      <c r="AA104" s="31">
        <v>50</v>
      </c>
      <c r="AB104" s="5"/>
      <c r="AC104" s="26">
        <v>27</v>
      </c>
      <c r="AD104" s="27">
        <v>14.285714285714301</v>
      </c>
      <c r="AE104" s="28">
        <v>13</v>
      </c>
      <c r="AF104" s="29">
        <v>1.1000000000000001</v>
      </c>
      <c r="AG104" s="26">
        <v>0</v>
      </c>
      <c r="AH104" s="30">
        <v>100</v>
      </c>
      <c r="AI104" s="31">
        <v>100</v>
      </c>
      <c r="AJ104" s="5"/>
      <c r="AK104" s="26">
        <v>44</v>
      </c>
      <c r="AL104" s="27">
        <v>23.2804232804233</v>
      </c>
      <c r="AM104" s="28">
        <v>16</v>
      </c>
      <c r="AN104" s="29">
        <v>1.46</v>
      </c>
      <c r="AO104" s="26">
        <v>0</v>
      </c>
      <c r="AP104" s="30">
        <v>50</v>
      </c>
      <c r="AQ104" s="31">
        <v>50</v>
      </c>
      <c r="AR104" s="5"/>
      <c r="AS104" s="26">
        <v>129</v>
      </c>
      <c r="AT104" s="27">
        <v>68.253968253968296</v>
      </c>
      <c r="AU104" s="28">
        <v>47</v>
      </c>
      <c r="AV104" s="29">
        <v>1.45</v>
      </c>
      <c r="AW104" s="26">
        <v>0</v>
      </c>
      <c r="AX104" s="30">
        <v>75</v>
      </c>
      <c r="AY104" s="31">
        <v>75</v>
      </c>
      <c r="AZ104" s="5"/>
      <c r="BA104" s="32">
        <v>1082783.6200000001</v>
      </c>
      <c r="BB104" s="32">
        <v>572901.38624338596</v>
      </c>
      <c r="BC104" s="33">
        <v>234600</v>
      </c>
      <c r="BD104" s="29">
        <v>2.44</v>
      </c>
      <c r="BE104" s="22">
        <v>0</v>
      </c>
      <c r="BF104" s="30">
        <v>75</v>
      </c>
      <c r="BG104" s="31">
        <v>75</v>
      </c>
      <c r="BH104" s="33">
        <v>354715.2</v>
      </c>
      <c r="BI104" s="34">
        <v>1008920</v>
      </c>
      <c r="BJ104" s="5"/>
      <c r="BK104" s="32">
        <v>663896.63</v>
      </c>
      <c r="BL104" s="32">
        <v>351268.05820105801</v>
      </c>
      <c r="BM104" s="33">
        <v>257000</v>
      </c>
      <c r="BN104" s="29">
        <v>1.37</v>
      </c>
      <c r="BO104" s="22">
        <v>0</v>
      </c>
      <c r="BP104" s="30">
        <v>50</v>
      </c>
      <c r="BQ104" s="31">
        <v>50</v>
      </c>
      <c r="BR104" s="5"/>
      <c r="BS104" s="27">
        <v>58.5</v>
      </c>
      <c r="BT104" s="27">
        <v>30.952380952380899</v>
      </c>
      <c r="BU104" s="28">
        <v>29</v>
      </c>
      <c r="BV104" s="29">
        <v>1.07</v>
      </c>
      <c r="BW104" s="26">
        <v>0</v>
      </c>
      <c r="BX104" s="30">
        <v>50</v>
      </c>
      <c r="BY104" s="31">
        <v>50</v>
      </c>
    </row>
    <row r="105" spans="1:77" s="1" customFormat="1" ht="19.649999999999999" customHeight="1" x14ac:dyDescent="0.25">
      <c r="A105" s="20" t="s">
        <v>126</v>
      </c>
      <c r="B105" s="20" t="s">
        <v>138</v>
      </c>
      <c r="C105" s="20" t="s">
        <v>144</v>
      </c>
      <c r="D105" s="21">
        <v>3.82</v>
      </c>
      <c r="E105" s="5"/>
      <c r="F105" s="65">
        <f t="shared" si="1"/>
        <v>150</v>
      </c>
      <c r="G105" s="69">
        <v>0</v>
      </c>
      <c r="H105" s="22">
        <v>150</v>
      </c>
      <c r="I105" s="23">
        <v>2</v>
      </c>
      <c r="J105" s="22">
        <v>150</v>
      </c>
      <c r="K105" s="23">
        <v>2</v>
      </c>
      <c r="L105" s="5"/>
      <c r="M105" s="22">
        <v>-137419.06</v>
      </c>
      <c r="N105" s="22">
        <v>-35973.575916230402</v>
      </c>
      <c r="O105" s="24">
        <v>46744</v>
      </c>
      <c r="P105" s="25">
        <v>-0.77</v>
      </c>
      <c r="Q105" s="22">
        <v>315982</v>
      </c>
      <c r="R105" s="22">
        <v>0</v>
      </c>
      <c r="S105" s="22">
        <v>0</v>
      </c>
      <c r="T105" s="5"/>
      <c r="U105" s="22">
        <v>-204423.86</v>
      </c>
      <c r="V105" s="22">
        <v>-53514.099476439798</v>
      </c>
      <c r="W105" s="24">
        <v>139119</v>
      </c>
      <c r="X105" s="25">
        <v>-0.38</v>
      </c>
      <c r="Y105" s="22">
        <v>735859</v>
      </c>
      <c r="Z105" s="22">
        <v>0</v>
      </c>
      <c r="AA105" s="22">
        <v>0</v>
      </c>
      <c r="AB105" s="5"/>
      <c r="AC105" s="26">
        <v>47</v>
      </c>
      <c r="AD105" s="27">
        <v>12.303664921466</v>
      </c>
      <c r="AE105" s="28">
        <v>13</v>
      </c>
      <c r="AF105" s="25">
        <v>0.95</v>
      </c>
      <c r="AG105" s="26">
        <v>3</v>
      </c>
      <c r="AH105" s="22">
        <v>0</v>
      </c>
      <c r="AI105" s="22">
        <v>0</v>
      </c>
      <c r="AJ105" s="5"/>
      <c r="AK105" s="26">
        <v>46</v>
      </c>
      <c r="AL105" s="27">
        <v>12.0418848167539</v>
      </c>
      <c r="AM105" s="28">
        <v>16</v>
      </c>
      <c r="AN105" s="25">
        <v>0.75</v>
      </c>
      <c r="AO105" s="26">
        <v>16</v>
      </c>
      <c r="AP105" s="22">
        <v>0</v>
      </c>
      <c r="AQ105" s="22">
        <v>0</v>
      </c>
      <c r="AR105" s="5"/>
      <c r="AS105" s="26">
        <v>243</v>
      </c>
      <c r="AT105" s="27">
        <v>63.612565445026199</v>
      </c>
      <c r="AU105" s="28">
        <v>47</v>
      </c>
      <c r="AV105" s="29">
        <v>1.35</v>
      </c>
      <c r="AW105" s="26">
        <v>0</v>
      </c>
      <c r="AX105" s="30">
        <v>75</v>
      </c>
      <c r="AY105" s="31">
        <v>75</v>
      </c>
      <c r="AZ105" s="5"/>
      <c r="BA105" s="32">
        <v>1055868.1599999999</v>
      </c>
      <c r="BB105" s="32">
        <v>276405.27748691099</v>
      </c>
      <c r="BC105" s="33">
        <v>245740</v>
      </c>
      <c r="BD105" s="29">
        <v>1.1200000000000001</v>
      </c>
      <c r="BE105" s="22">
        <v>0</v>
      </c>
      <c r="BF105" s="30">
        <v>75</v>
      </c>
      <c r="BG105" s="31">
        <v>75</v>
      </c>
      <c r="BH105" s="33">
        <v>750981.44</v>
      </c>
      <c r="BI105" s="34">
        <v>888955</v>
      </c>
      <c r="BJ105" s="5"/>
      <c r="BK105" s="32">
        <v>897698.54</v>
      </c>
      <c r="BL105" s="32">
        <v>234999.61780104699</v>
      </c>
      <c r="BM105" s="33">
        <v>257000</v>
      </c>
      <c r="BN105" s="25">
        <v>0.91</v>
      </c>
      <c r="BO105" s="22">
        <v>84042</v>
      </c>
      <c r="BP105" s="22">
        <v>0</v>
      </c>
      <c r="BQ105" s="22">
        <v>0</v>
      </c>
      <c r="BR105" s="5"/>
      <c r="BS105" s="27">
        <v>83.5</v>
      </c>
      <c r="BT105" s="27">
        <v>21.858638743455501</v>
      </c>
      <c r="BU105" s="28">
        <v>29</v>
      </c>
      <c r="BV105" s="25">
        <v>0.75</v>
      </c>
      <c r="BW105" s="26">
        <v>28</v>
      </c>
      <c r="BX105" s="22">
        <v>0</v>
      </c>
      <c r="BY105" s="22">
        <v>0</v>
      </c>
    </row>
    <row r="106" spans="1:77" s="1" customFormat="1" ht="19.649999999999999" customHeight="1" x14ac:dyDescent="0.2">
      <c r="A106" s="20" t="s">
        <v>126</v>
      </c>
      <c r="B106" s="20" t="s">
        <v>138</v>
      </c>
      <c r="C106" s="20" t="s">
        <v>145</v>
      </c>
      <c r="D106" s="21">
        <v>3.97</v>
      </c>
      <c r="E106" s="5"/>
      <c r="F106" s="65">
        <f t="shared" si="1"/>
        <v>71.04158708938121</v>
      </c>
      <c r="G106" s="69">
        <v>5.2778838808250628E-2</v>
      </c>
      <c r="H106" s="22">
        <v>75</v>
      </c>
      <c r="I106" s="23">
        <v>1</v>
      </c>
      <c r="J106" s="22">
        <v>75</v>
      </c>
      <c r="K106" s="23">
        <v>1</v>
      </c>
      <c r="L106" s="5"/>
      <c r="M106" s="22">
        <v>-106004.7</v>
      </c>
      <c r="N106" s="22">
        <v>-26701.435768261999</v>
      </c>
      <c r="O106" s="24">
        <v>44625</v>
      </c>
      <c r="P106" s="25">
        <v>-0.6</v>
      </c>
      <c r="Q106" s="22">
        <v>283166</v>
      </c>
      <c r="R106" s="22">
        <v>0</v>
      </c>
      <c r="S106" s="22">
        <v>0</v>
      </c>
      <c r="T106" s="5"/>
      <c r="U106" s="22">
        <v>269381.77</v>
      </c>
      <c r="V106" s="22">
        <v>67854.350125944606</v>
      </c>
      <c r="W106" s="24">
        <v>132813</v>
      </c>
      <c r="X106" s="25">
        <v>0.51</v>
      </c>
      <c r="Y106" s="22">
        <v>257886</v>
      </c>
      <c r="Z106" s="22">
        <v>0</v>
      </c>
      <c r="AA106" s="22">
        <v>0</v>
      </c>
      <c r="AB106" s="5"/>
      <c r="AC106" s="26">
        <v>49</v>
      </c>
      <c r="AD106" s="27">
        <v>12.3425692695214</v>
      </c>
      <c r="AE106" s="28">
        <v>13</v>
      </c>
      <c r="AF106" s="25">
        <v>0.95</v>
      </c>
      <c r="AG106" s="26">
        <v>3</v>
      </c>
      <c r="AH106" s="22">
        <v>0</v>
      </c>
      <c r="AI106" s="22">
        <v>0</v>
      </c>
      <c r="AJ106" s="5"/>
      <c r="AK106" s="26">
        <v>56</v>
      </c>
      <c r="AL106" s="27">
        <v>14.105793450881601</v>
      </c>
      <c r="AM106" s="28">
        <v>16</v>
      </c>
      <c r="AN106" s="25">
        <v>0.88</v>
      </c>
      <c r="AO106" s="26">
        <v>8</v>
      </c>
      <c r="AP106" s="22">
        <v>0</v>
      </c>
      <c r="AQ106" s="22">
        <v>0</v>
      </c>
      <c r="AR106" s="5"/>
      <c r="AS106" s="26">
        <v>199</v>
      </c>
      <c r="AT106" s="27">
        <v>50.1259445843829</v>
      </c>
      <c r="AU106" s="28">
        <v>47</v>
      </c>
      <c r="AV106" s="29">
        <v>1.07</v>
      </c>
      <c r="AW106" s="26">
        <v>0</v>
      </c>
      <c r="AX106" s="30">
        <v>75</v>
      </c>
      <c r="AY106" s="31">
        <v>75</v>
      </c>
      <c r="AZ106" s="5"/>
      <c r="BA106" s="32">
        <v>523236</v>
      </c>
      <c r="BB106" s="32">
        <v>131797.481108312</v>
      </c>
      <c r="BC106" s="33">
        <v>234600</v>
      </c>
      <c r="BD106" s="25">
        <v>0.56000000000000005</v>
      </c>
      <c r="BE106" s="22">
        <v>408.12599999999998</v>
      </c>
      <c r="BF106" s="22">
        <v>0</v>
      </c>
      <c r="BG106" s="22">
        <v>0</v>
      </c>
      <c r="BH106" s="33">
        <v>745089.6</v>
      </c>
      <c r="BI106" s="22">
        <v>379736</v>
      </c>
      <c r="BJ106" s="5"/>
      <c r="BK106" s="32">
        <v>735585.53</v>
      </c>
      <c r="BL106" s="32">
        <v>185286.02770780801</v>
      </c>
      <c r="BM106" s="33">
        <v>257000</v>
      </c>
      <c r="BN106" s="25">
        <v>0.72</v>
      </c>
      <c r="BO106" s="22">
        <v>284705</v>
      </c>
      <c r="BP106" s="22">
        <v>0</v>
      </c>
      <c r="BQ106" s="22">
        <v>0</v>
      </c>
      <c r="BR106" s="5"/>
      <c r="BS106" s="27">
        <v>88.8</v>
      </c>
      <c r="BT106" s="27">
        <v>22.367758186398</v>
      </c>
      <c r="BU106" s="28">
        <v>29</v>
      </c>
      <c r="BV106" s="25">
        <v>0.77</v>
      </c>
      <c r="BW106" s="26">
        <v>27</v>
      </c>
      <c r="BX106" s="22">
        <v>0</v>
      </c>
      <c r="BY106" s="22">
        <v>0</v>
      </c>
    </row>
    <row r="107" spans="1:77" s="1" customFormat="1" ht="19.649999999999999" customHeight="1" x14ac:dyDescent="0.2">
      <c r="A107" s="20" t="s">
        <v>126</v>
      </c>
      <c r="B107" s="20" t="s">
        <v>138</v>
      </c>
      <c r="C107" s="20" t="s">
        <v>146</v>
      </c>
      <c r="D107" s="21">
        <v>2.2200000000000002</v>
      </c>
      <c r="E107" s="5"/>
      <c r="F107" s="65">
        <f t="shared" si="1"/>
        <v>225</v>
      </c>
      <c r="G107" s="69">
        <v>0</v>
      </c>
      <c r="H107" s="22">
        <v>225</v>
      </c>
      <c r="I107" s="23">
        <v>4</v>
      </c>
      <c r="J107" s="22">
        <v>225</v>
      </c>
      <c r="K107" s="23">
        <v>4</v>
      </c>
      <c r="L107" s="5"/>
      <c r="M107" s="22">
        <v>15058.23</v>
      </c>
      <c r="N107" s="22">
        <v>6782.9864864864903</v>
      </c>
      <c r="O107" s="24">
        <v>44625</v>
      </c>
      <c r="P107" s="25">
        <v>0.15</v>
      </c>
      <c r="Q107" s="22">
        <v>84010</v>
      </c>
      <c r="R107" s="22">
        <v>0</v>
      </c>
      <c r="S107" s="22">
        <v>0</v>
      </c>
      <c r="T107" s="5"/>
      <c r="U107" s="22">
        <v>683172.2</v>
      </c>
      <c r="V107" s="22">
        <v>307735.22522522497</v>
      </c>
      <c r="W107" s="24">
        <v>132813</v>
      </c>
      <c r="X107" s="29">
        <v>2.3199999999999998</v>
      </c>
      <c r="Y107" s="22">
        <v>0</v>
      </c>
      <c r="Z107" s="30">
        <v>50</v>
      </c>
      <c r="AA107" s="31">
        <v>50</v>
      </c>
      <c r="AB107" s="5"/>
      <c r="AC107" s="26">
        <v>28</v>
      </c>
      <c r="AD107" s="27">
        <v>12.612612612612599</v>
      </c>
      <c r="AE107" s="28">
        <v>13</v>
      </c>
      <c r="AF107" s="25">
        <v>0.97</v>
      </c>
      <c r="AG107" s="26">
        <v>1</v>
      </c>
      <c r="AH107" s="22">
        <v>0</v>
      </c>
      <c r="AI107" s="22">
        <v>0</v>
      </c>
      <c r="AJ107" s="5"/>
      <c r="AK107" s="26">
        <v>38</v>
      </c>
      <c r="AL107" s="27">
        <v>17.1171171171171</v>
      </c>
      <c r="AM107" s="28">
        <v>16</v>
      </c>
      <c r="AN107" s="29">
        <v>1.07</v>
      </c>
      <c r="AO107" s="26">
        <v>0</v>
      </c>
      <c r="AP107" s="30">
        <v>50</v>
      </c>
      <c r="AQ107" s="31">
        <v>50</v>
      </c>
      <c r="AR107" s="5"/>
      <c r="AS107" s="26">
        <v>112</v>
      </c>
      <c r="AT107" s="27">
        <v>50.450450450450397</v>
      </c>
      <c r="AU107" s="28">
        <v>47</v>
      </c>
      <c r="AV107" s="29">
        <v>1.07</v>
      </c>
      <c r="AW107" s="26">
        <v>0</v>
      </c>
      <c r="AX107" s="30">
        <v>75</v>
      </c>
      <c r="AY107" s="31">
        <v>75</v>
      </c>
      <c r="AZ107" s="5"/>
      <c r="BA107" s="32">
        <v>324010.64</v>
      </c>
      <c r="BB107" s="32">
        <v>145950.73873873899</v>
      </c>
      <c r="BC107" s="33">
        <v>234600</v>
      </c>
      <c r="BD107" s="25">
        <v>0.62</v>
      </c>
      <c r="BE107" s="22">
        <v>196802</v>
      </c>
      <c r="BF107" s="22">
        <v>0</v>
      </c>
      <c r="BG107" s="22">
        <v>0</v>
      </c>
      <c r="BH107" s="33">
        <v>416649.6</v>
      </c>
      <c r="BI107" s="22">
        <v>215428</v>
      </c>
      <c r="BJ107" s="5"/>
      <c r="BK107" s="32">
        <v>572140.71</v>
      </c>
      <c r="BL107" s="32">
        <v>257721.040540541</v>
      </c>
      <c r="BM107" s="33">
        <v>257000</v>
      </c>
      <c r="BN107" s="29">
        <v>1.01</v>
      </c>
      <c r="BO107" s="22">
        <v>0</v>
      </c>
      <c r="BP107" s="30">
        <v>50</v>
      </c>
      <c r="BQ107" s="31">
        <v>50</v>
      </c>
      <c r="BR107" s="5"/>
      <c r="BS107" s="27">
        <v>56.2</v>
      </c>
      <c r="BT107" s="27">
        <v>25.315315315315299</v>
      </c>
      <c r="BU107" s="28">
        <v>29</v>
      </c>
      <c r="BV107" s="25">
        <v>0.87</v>
      </c>
      <c r="BW107" s="26">
        <v>9</v>
      </c>
      <c r="BX107" s="22">
        <v>0</v>
      </c>
      <c r="BY107" s="22">
        <v>0</v>
      </c>
    </row>
    <row r="108" spans="1:77" s="1" customFormat="1" ht="19.649999999999999" customHeight="1" x14ac:dyDescent="0.25">
      <c r="A108" s="20" t="s">
        <v>126</v>
      </c>
      <c r="B108" s="20" t="s">
        <v>138</v>
      </c>
      <c r="C108" s="20" t="s">
        <v>147</v>
      </c>
      <c r="D108" s="21">
        <v>7.09</v>
      </c>
      <c r="E108" s="5"/>
      <c r="F108" s="65">
        <f t="shared" si="1"/>
        <v>233.68029029793735</v>
      </c>
      <c r="G108" s="69">
        <v>6.5278838808250583E-2</v>
      </c>
      <c r="H108" s="22">
        <v>250</v>
      </c>
      <c r="I108" s="23">
        <v>4</v>
      </c>
      <c r="J108" s="22">
        <v>250</v>
      </c>
      <c r="K108" s="23">
        <v>4</v>
      </c>
      <c r="L108" s="5"/>
      <c r="M108" s="22">
        <v>617369.56999999995</v>
      </c>
      <c r="N108" s="22">
        <v>87076.102961918194</v>
      </c>
      <c r="O108" s="24">
        <v>49164</v>
      </c>
      <c r="P108" s="29">
        <v>1.77</v>
      </c>
      <c r="Q108" s="22">
        <v>0</v>
      </c>
      <c r="R108" s="30">
        <v>50</v>
      </c>
      <c r="S108" s="31">
        <v>50</v>
      </c>
      <c r="T108" s="5"/>
      <c r="U108" s="22">
        <v>-132635.82</v>
      </c>
      <c r="V108" s="22">
        <v>-18707.449929478102</v>
      </c>
      <c r="W108" s="24">
        <v>146320</v>
      </c>
      <c r="X108" s="25">
        <v>-0.13</v>
      </c>
      <c r="Y108" s="22">
        <v>1170045</v>
      </c>
      <c r="Z108" s="22">
        <v>0</v>
      </c>
      <c r="AA108" s="22">
        <v>0</v>
      </c>
      <c r="AB108" s="5"/>
      <c r="AC108" s="26">
        <v>82</v>
      </c>
      <c r="AD108" s="27">
        <v>11.5655853314527</v>
      </c>
      <c r="AE108" s="28">
        <v>13</v>
      </c>
      <c r="AF108" s="25">
        <v>0.89</v>
      </c>
      <c r="AG108" s="26">
        <v>11</v>
      </c>
      <c r="AH108" s="22">
        <v>0</v>
      </c>
      <c r="AI108" s="22">
        <v>0</v>
      </c>
      <c r="AJ108" s="5"/>
      <c r="AK108" s="26">
        <v>115</v>
      </c>
      <c r="AL108" s="27">
        <v>16.220028208744701</v>
      </c>
      <c r="AM108" s="28">
        <v>16</v>
      </c>
      <c r="AN108" s="29">
        <v>1.01</v>
      </c>
      <c r="AO108" s="26">
        <v>0</v>
      </c>
      <c r="AP108" s="30">
        <v>50</v>
      </c>
      <c r="AQ108" s="31">
        <v>50</v>
      </c>
      <c r="AR108" s="5"/>
      <c r="AS108" s="26">
        <v>528</v>
      </c>
      <c r="AT108" s="27">
        <v>74.471086036671394</v>
      </c>
      <c r="AU108" s="28">
        <v>47</v>
      </c>
      <c r="AV108" s="29">
        <v>1.58</v>
      </c>
      <c r="AW108" s="26">
        <v>0</v>
      </c>
      <c r="AX108" s="30">
        <v>75</v>
      </c>
      <c r="AY108" s="31">
        <v>75</v>
      </c>
      <c r="AZ108" s="5"/>
      <c r="BA108" s="32">
        <v>3434449.44</v>
      </c>
      <c r="BB108" s="32">
        <v>484407.53737658699</v>
      </c>
      <c r="BC108" s="33">
        <v>258460</v>
      </c>
      <c r="BD108" s="29">
        <v>1.87</v>
      </c>
      <c r="BE108" s="22">
        <v>0</v>
      </c>
      <c r="BF108" s="30">
        <v>75</v>
      </c>
      <c r="BG108" s="31">
        <v>75</v>
      </c>
      <c r="BH108" s="33">
        <v>1465985.12</v>
      </c>
      <c r="BI108" s="34">
        <v>2219005</v>
      </c>
      <c r="BJ108" s="5"/>
      <c r="BK108" s="32">
        <v>1652392.62</v>
      </c>
      <c r="BL108" s="32">
        <v>233059.607898449</v>
      </c>
      <c r="BM108" s="33">
        <v>257000</v>
      </c>
      <c r="BN108" s="25">
        <v>0.91</v>
      </c>
      <c r="BO108" s="22">
        <v>169738</v>
      </c>
      <c r="BP108" s="22">
        <v>0</v>
      </c>
      <c r="BQ108" s="22">
        <v>0</v>
      </c>
      <c r="BR108" s="5"/>
      <c r="BS108" s="27">
        <v>103.1</v>
      </c>
      <c r="BT108" s="27">
        <v>14.5416078984485</v>
      </c>
      <c r="BU108" s="28">
        <v>29</v>
      </c>
      <c r="BV108" s="25">
        <v>0.5</v>
      </c>
      <c r="BW108" s="26">
        <v>103</v>
      </c>
      <c r="BX108" s="22">
        <v>0</v>
      </c>
      <c r="BY108" s="22">
        <v>0</v>
      </c>
    </row>
    <row r="109" spans="1:77" s="1" customFormat="1" ht="19.649999999999999" customHeight="1" x14ac:dyDescent="0.25">
      <c r="A109" s="20" t="s">
        <v>126</v>
      </c>
      <c r="B109" s="20" t="s">
        <v>138</v>
      </c>
      <c r="C109" s="20" t="s">
        <v>148</v>
      </c>
      <c r="D109" s="21">
        <v>2.4</v>
      </c>
      <c r="E109" s="5"/>
      <c r="F109" s="65">
        <f t="shared" si="1"/>
        <v>400</v>
      </c>
      <c r="G109" s="69">
        <v>0</v>
      </c>
      <c r="H109" s="22">
        <v>400</v>
      </c>
      <c r="I109" s="23">
        <v>7</v>
      </c>
      <c r="J109" s="22">
        <v>400</v>
      </c>
      <c r="K109" s="23">
        <v>7</v>
      </c>
      <c r="L109" s="5"/>
      <c r="M109" s="22">
        <v>400247</v>
      </c>
      <c r="N109" s="22">
        <v>166769.58333333299</v>
      </c>
      <c r="O109" s="24">
        <v>44625</v>
      </c>
      <c r="P109" s="29">
        <v>3.74</v>
      </c>
      <c r="Q109" s="22">
        <v>0</v>
      </c>
      <c r="R109" s="30">
        <v>50</v>
      </c>
      <c r="S109" s="31">
        <v>50</v>
      </c>
      <c r="T109" s="5"/>
      <c r="U109" s="22">
        <v>1226158.8600000001</v>
      </c>
      <c r="V109" s="22">
        <v>510899.52500000002</v>
      </c>
      <c r="W109" s="24">
        <v>132813</v>
      </c>
      <c r="X109" s="29">
        <v>3.85</v>
      </c>
      <c r="Y109" s="22">
        <v>0</v>
      </c>
      <c r="Z109" s="30">
        <v>50</v>
      </c>
      <c r="AA109" s="31">
        <v>50</v>
      </c>
      <c r="AB109" s="5"/>
      <c r="AC109" s="26">
        <v>29</v>
      </c>
      <c r="AD109" s="27">
        <v>12.0833333333333</v>
      </c>
      <c r="AE109" s="28">
        <v>13</v>
      </c>
      <c r="AF109" s="25">
        <v>0.93</v>
      </c>
      <c r="AG109" s="26">
        <v>3</v>
      </c>
      <c r="AH109" s="22">
        <v>0</v>
      </c>
      <c r="AI109" s="22">
        <v>0</v>
      </c>
      <c r="AJ109" s="5"/>
      <c r="AK109" s="26">
        <v>45</v>
      </c>
      <c r="AL109" s="27">
        <v>18.75</v>
      </c>
      <c r="AM109" s="28">
        <v>16</v>
      </c>
      <c r="AN109" s="29">
        <v>1.17</v>
      </c>
      <c r="AO109" s="26">
        <v>0</v>
      </c>
      <c r="AP109" s="30">
        <v>50</v>
      </c>
      <c r="AQ109" s="31">
        <v>50</v>
      </c>
      <c r="AR109" s="5"/>
      <c r="AS109" s="26">
        <v>177</v>
      </c>
      <c r="AT109" s="27">
        <v>73.75</v>
      </c>
      <c r="AU109" s="28">
        <v>47</v>
      </c>
      <c r="AV109" s="29">
        <v>1.57</v>
      </c>
      <c r="AW109" s="26">
        <v>0</v>
      </c>
      <c r="AX109" s="30">
        <v>75</v>
      </c>
      <c r="AY109" s="31">
        <v>75</v>
      </c>
      <c r="AZ109" s="5"/>
      <c r="BA109" s="32">
        <v>955890.78</v>
      </c>
      <c r="BB109" s="32">
        <v>398287.82500000001</v>
      </c>
      <c r="BC109" s="33">
        <v>234600</v>
      </c>
      <c r="BD109" s="29">
        <v>1.7</v>
      </c>
      <c r="BE109" s="22">
        <v>0</v>
      </c>
      <c r="BF109" s="30">
        <v>75</v>
      </c>
      <c r="BG109" s="31">
        <v>75</v>
      </c>
      <c r="BH109" s="33">
        <v>450432</v>
      </c>
      <c r="BI109" s="34">
        <v>909359</v>
      </c>
      <c r="BJ109" s="5"/>
      <c r="BK109" s="32">
        <v>1002537.52</v>
      </c>
      <c r="BL109" s="32">
        <v>417723.96666666702</v>
      </c>
      <c r="BM109" s="33">
        <v>257000</v>
      </c>
      <c r="BN109" s="29">
        <v>1.63</v>
      </c>
      <c r="BO109" s="22">
        <v>0</v>
      </c>
      <c r="BP109" s="30">
        <v>50</v>
      </c>
      <c r="BQ109" s="31">
        <v>50</v>
      </c>
      <c r="BR109" s="5"/>
      <c r="BS109" s="27">
        <v>88.4</v>
      </c>
      <c r="BT109" s="27">
        <v>36.8333333333333</v>
      </c>
      <c r="BU109" s="28">
        <v>29</v>
      </c>
      <c r="BV109" s="29">
        <v>1.27</v>
      </c>
      <c r="BW109" s="26">
        <v>0</v>
      </c>
      <c r="BX109" s="30">
        <v>50</v>
      </c>
      <c r="BY109" s="31">
        <v>50</v>
      </c>
    </row>
    <row r="110" spans="1:77" s="1" customFormat="1" ht="19.649999999999999" customHeight="1" x14ac:dyDescent="0.2">
      <c r="A110" s="20" t="s">
        <v>126</v>
      </c>
      <c r="B110" s="20" t="s">
        <v>138</v>
      </c>
      <c r="C110" s="20" t="s">
        <v>149</v>
      </c>
      <c r="D110" s="21">
        <v>2.41</v>
      </c>
      <c r="E110" s="5"/>
      <c r="F110" s="65">
        <f t="shared" si="1"/>
        <v>0</v>
      </c>
      <c r="G110" s="69">
        <v>0.11527883880825063</v>
      </c>
      <c r="H110" s="22">
        <v>0</v>
      </c>
      <c r="I110" s="23">
        <v>0</v>
      </c>
      <c r="J110" s="22">
        <v>0</v>
      </c>
      <c r="K110" s="23">
        <v>0</v>
      </c>
      <c r="L110" s="5"/>
      <c r="M110" s="22">
        <v>-293995.90000000002</v>
      </c>
      <c r="N110" s="22">
        <v>-121990</v>
      </c>
      <c r="O110" s="24">
        <v>44625</v>
      </c>
      <c r="P110" s="25">
        <v>-2.73</v>
      </c>
      <c r="Q110" s="22">
        <v>401543</v>
      </c>
      <c r="R110" s="22">
        <v>0</v>
      </c>
      <c r="S110" s="22">
        <v>0</v>
      </c>
      <c r="T110" s="5"/>
      <c r="U110" s="22">
        <v>129556.64</v>
      </c>
      <c r="V110" s="22">
        <v>53757.941908713699</v>
      </c>
      <c r="W110" s="24">
        <v>132813</v>
      </c>
      <c r="X110" s="25">
        <v>0.4</v>
      </c>
      <c r="Y110" s="22">
        <v>190523</v>
      </c>
      <c r="Z110" s="22">
        <v>0</v>
      </c>
      <c r="AA110" s="22">
        <v>0</v>
      </c>
      <c r="AB110" s="5"/>
      <c r="AC110" s="26">
        <v>16</v>
      </c>
      <c r="AD110" s="27">
        <v>6.6390041493775902</v>
      </c>
      <c r="AE110" s="28">
        <v>13</v>
      </c>
      <c r="AF110" s="25">
        <v>0.51</v>
      </c>
      <c r="AG110" s="26">
        <v>16</v>
      </c>
      <c r="AH110" s="22">
        <v>0</v>
      </c>
      <c r="AI110" s="22">
        <v>0</v>
      </c>
      <c r="AJ110" s="5"/>
      <c r="AK110" s="26">
        <v>27</v>
      </c>
      <c r="AL110" s="27">
        <v>11.203319502074701</v>
      </c>
      <c r="AM110" s="28">
        <v>16</v>
      </c>
      <c r="AN110" s="25">
        <v>0.7</v>
      </c>
      <c r="AO110" s="26">
        <v>12</v>
      </c>
      <c r="AP110" s="22">
        <v>0</v>
      </c>
      <c r="AQ110" s="22">
        <v>0</v>
      </c>
      <c r="AR110" s="5"/>
      <c r="AS110" s="26">
        <v>85</v>
      </c>
      <c r="AT110" s="27">
        <v>35.269709543568503</v>
      </c>
      <c r="AU110" s="28">
        <v>47</v>
      </c>
      <c r="AV110" s="25">
        <v>0.75</v>
      </c>
      <c r="AW110" s="26">
        <v>29</v>
      </c>
      <c r="AX110" s="22">
        <v>0</v>
      </c>
      <c r="AY110" s="22">
        <v>0</v>
      </c>
      <c r="AZ110" s="5"/>
      <c r="BA110" s="32">
        <v>486374.52</v>
      </c>
      <c r="BB110" s="32">
        <v>201815.153526971</v>
      </c>
      <c r="BC110" s="33">
        <v>234600</v>
      </c>
      <c r="BD110" s="25">
        <v>0.86</v>
      </c>
      <c r="BE110" s="22">
        <v>79012</v>
      </c>
      <c r="BF110" s="22">
        <v>0</v>
      </c>
      <c r="BG110" s="22">
        <v>0</v>
      </c>
      <c r="BH110" s="33">
        <v>452308.8</v>
      </c>
      <c r="BI110" s="22">
        <v>321549</v>
      </c>
      <c r="BJ110" s="5"/>
      <c r="BK110" s="32">
        <v>539284.6</v>
      </c>
      <c r="BL110" s="32">
        <v>223769.54356846499</v>
      </c>
      <c r="BM110" s="33">
        <v>257000</v>
      </c>
      <c r="BN110" s="25">
        <v>0.87</v>
      </c>
      <c r="BO110" s="22">
        <v>80086</v>
      </c>
      <c r="BP110" s="22">
        <v>0</v>
      </c>
      <c r="BQ110" s="22">
        <v>0</v>
      </c>
      <c r="BR110" s="5"/>
      <c r="BS110" s="27">
        <v>35.200000000000003</v>
      </c>
      <c r="BT110" s="27">
        <v>14.6058091286307</v>
      </c>
      <c r="BU110" s="28">
        <v>29</v>
      </c>
      <c r="BV110" s="25">
        <v>0.5</v>
      </c>
      <c r="BW110" s="26">
        <v>35</v>
      </c>
      <c r="BX110" s="22">
        <v>0</v>
      </c>
      <c r="BY110" s="22">
        <v>0</v>
      </c>
    </row>
    <row r="111" spans="1:77" s="48" customFormat="1" ht="19.649999999999999" customHeight="1" x14ac:dyDescent="0.2">
      <c r="A111" s="49" t="s">
        <v>126</v>
      </c>
      <c r="B111" s="49" t="s">
        <v>150</v>
      </c>
      <c r="C111" s="49" t="s">
        <v>151</v>
      </c>
      <c r="D111" s="50">
        <v>2.62</v>
      </c>
      <c r="E111" s="4"/>
      <c r="F111" s="70">
        <f t="shared" si="1"/>
        <v>400</v>
      </c>
      <c r="G111" s="69">
        <v>0</v>
      </c>
      <c r="H111" s="51">
        <v>400</v>
      </c>
      <c r="I111" s="52">
        <v>6</v>
      </c>
      <c r="J111" s="51">
        <v>400</v>
      </c>
      <c r="K111" s="52">
        <v>6</v>
      </c>
      <c r="L111" s="4"/>
      <c r="M111" s="51">
        <v>-100850.84</v>
      </c>
      <c r="N111" s="51">
        <v>-38492.687022900798</v>
      </c>
      <c r="O111" s="53">
        <v>60375</v>
      </c>
      <c r="P111" s="54">
        <v>-0.64</v>
      </c>
      <c r="Q111" s="51">
        <v>259034</v>
      </c>
      <c r="R111" s="51">
        <v>0</v>
      </c>
      <c r="S111" s="51">
        <v>0</v>
      </c>
      <c r="T111" s="4"/>
      <c r="U111" s="51">
        <v>1170624.6000000001</v>
      </c>
      <c r="V111" s="51">
        <v>446803.28244274802</v>
      </c>
      <c r="W111" s="53">
        <v>179688</v>
      </c>
      <c r="X111" s="58">
        <v>2.4900000000000002</v>
      </c>
      <c r="Y111" s="51">
        <v>0</v>
      </c>
      <c r="Z111" s="59">
        <v>50</v>
      </c>
      <c r="AA111" s="60">
        <v>50</v>
      </c>
      <c r="AB111" s="4"/>
      <c r="AC111" s="55">
        <v>41</v>
      </c>
      <c r="AD111" s="56">
        <v>15.6488549618321</v>
      </c>
      <c r="AE111" s="57">
        <v>13</v>
      </c>
      <c r="AF111" s="58">
        <v>1.2</v>
      </c>
      <c r="AG111" s="55">
        <v>0</v>
      </c>
      <c r="AH111" s="59">
        <v>100</v>
      </c>
      <c r="AI111" s="60">
        <v>100</v>
      </c>
      <c r="AJ111" s="4"/>
      <c r="AK111" s="55">
        <v>47</v>
      </c>
      <c r="AL111" s="56">
        <v>17.9389312977099</v>
      </c>
      <c r="AM111" s="57">
        <v>16</v>
      </c>
      <c r="AN111" s="58">
        <v>1.1200000000000001</v>
      </c>
      <c r="AO111" s="55">
        <v>0</v>
      </c>
      <c r="AP111" s="59">
        <v>50</v>
      </c>
      <c r="AQ111" s="60">
        <v>50</v>
      </c>
      <c r="AR111" s="4"/>
      <c r="AS111" s="55">
        <v>136</v>
      </c>
      <c r="AT111" s="56">
        <v>51.908396946564899</v>
      </c>
      <c r="AU111" s="57">
        <v>47</v>
      </c>
      <c r="AV111" s="58">
        <v>1.1000000000000001</v>
      </c>
      <c r="AW111" s="55">
        <v>0</v>
      </c>
      <c r="AX111" s="59">
        <v>75</v>
      </c>
      <c r="AY111" s="60">
        <v>75</v>
      </c>
      <c r="AZ111" s="4"/>
      <c r="BA111" s="61">
        <v>1203662.54</v>
      </c>
      <c r="BB111" s="61">
        <v>459413.183206107</v>
      </c>
      <c r="BC111" s="62">
        <v>317400</v>
      </c>
      <c r="BD111" s="58">
        <v>1.45</v>
      </c>
      <c r="BE111" s="51">
        <v>0</v>
      </c>
      <c r="BF111" s="59">
        <v>75</v>
      </c>
      <c r="BG111" s="60">
        <v>75</v>
      </c>
      <c r="BH111" s="62">
        <v>665270.4</v>
      </c>
      <c r="BI111" s="64">
        <v>874246</v>
      </c>
      <c r="BJ111" s="4"/>
      <c r="BK111" s="61">
        <v>701368.98</v>
      </c>
      <c r="BL111" s="61">
        <v>267698.08396946598</v>
      </c>
      <c r="BM111" s="62">
        <v>257000</v>
      </c>
      <c r="BN111" s="58">
        <v>1.04</v>
      </c>
      <c r="BO111" s="51">
        <v>0</v>
      </c>
      <c r="BP111" s="59">
        <v>50</v>
      </c>
      <c r="BQ111" s="60">
        <v>50</v>
      </c>
      <c r="BR111" s="4"/>
      <c r="BS111" s="56">
        <v>49.1</v>
      </c>
      <c r="BT111" s="56">
        <v>18.740458015267201</v>
      </c>
      <c r="BU111" s="57">
        <v>29</v>
      </c>
      <c r="BV111" s="54">
        <v>0.65</v>
      </c>
      <c r="BW111" s="55">
        <v>27</v>
      </c>
      <c r="BX111" s="51">
        <v>0</v>
      </c>
      <c r="BY111" s="51">
        <v>0</v>
      </c>
    </row>
    <row r="112" spans="1:77" s="1" customFormat="1" ht="19.649999999999999" customHeight="1" x14ac:dyDescent="0.25">
      <c r="A112" s="20" t="s">
        <v>126</v>
      </c>
      <c r="B112" s="20" t="s">
        <v>150</v>
      </c>
      <c r="C112" s="20" t="s">
        <v>152</v>
      </c>
      <c r="D112" s="21">
        <v>2.0499999999999998</v>
      </c>
      <c r="E112" s="5"/>
      <c r="F112" s="65">
        <f t="shared" si="1"/>
        <v>500</v>
      </c>
      <c r="G112" s="69">
        <v>0</v>
      </c>
      <c r="H112" s="22">
        <v>500</v>
      </c>
      <c r="I112" s="23">
        <v>8</v>
      </c>
      <c r="J112" s="22">
        <v>500</v>
      </c>
      <c r="K112" s="23">
        <v>8</v>
      </c>
      <c r="L112" s="5"/>
      <c r="M112" s="22">
        <v>1568346.06</v>
      </c>
      <c r="N112" s="22">
        <v>765046.858536585</v>
      </c>
      <c r="O112" s="24">
        <v>58841</v>
      </c>
      <c r="P112" s="29">
        <v>13</v>
      </c>
      <c r="Q112" s="22">
        <v>0</v>
      </c>
      <c r="R112" s="30">
        <v>50</v>
      </c>
      <c r="S112" s="31">
        <v>50</v>
      </c>
      <c r="T112" s="5"/>
      <c r="U112" s="22">
        <v>2501099.04</v>
      </c>
      <c r="V112" s="22">
        <v>1220048.3121951199</v>
      </c>
      <c r="W112" s="24">
        <v>175122</v>
      </c>
      <c r="X112" s="29">
        <v>6.97</v>
      </c>
      <c r="Y112" s="22">
        <v>0</v>
      </c>
      <c r="Z112" s="30">
        <v>50</v>
      </c>
      <c r="AA112" s="31">
        <v>50</v>
      </c>
      <c r="AB112" s="5"/>
      <c r="AC112" s="26">
        <v>57</v>
      </c>
      <c r="AD112" s="27">
        <v>27.804878048780498</v>
      </c>
      <c r="AE112" s="28">
        <v>13</v>
      </c>
      <c r="AF112" s="29">
        <v>2.14</v>
      </c>
      <c r="AG112" s="26">
        <v>0</v>
      </c>
      <c r="AH112" s="30">
        <v>100</v>
      </c>
      <c r="AI112" s="31">
        <v>100</v>
      </c>
      <c r="AJ112" s="5"/>
      <c r="AK112" s="26">
        <v>73</v>
      </c>
      <c r="AL112" s="27">
        <v>35.609756097560997</v>
      </c>
      <c r="AM112" s="28">
        <v>16</v>
      </c>
      <c r="AN112" s="29">
        <v>2.23</v>
      </c>
      <c r="AO112" s="26">
        <v>0</v>
      </c>
      <c r="AP112" s="30">
        <v>50</v>
      </c>
      <c r="AQ112" s="31">
        <v>50</v>
      </c>
      <c r="AR112" s="5"/>
      <c r="AS112" s="26">
        <v>203</v>
      </c>
      <c r="AT112" s="27">
        <v>99.024390243902403</v>
      </c>
      <c r="AU112" s="28">
        <v>47</v>
      </c>
      <c r="AV112" s="29">
        <v>2.11</v>
      </c>
      <c r="AW112" s="26">
        <v>0</v>
      </c>
      <c r="AX112" s="30">
        <v>75</v>
      </c>
      <c r="AY112" s="31">
        <v>75</v>
      </c>
      <c r="AZ112" s="5"/>
      <c r="BA112" s="32">
        <v>2005587.01</v>
      </c>
      <c r="BB112" s="32">
        <v>978335.12682926795</v>
      </c>
      <c r="BC112" s="33">
        <v>309335</v>
      </c>
      <c r="BD112" s="29">
        <v>3.16</v>
      </c>
      <c r="BE112" s="22">
        <v>0</v>
      </c>
      <c r="BF112" s="30">
        <v>75</v>
      </c>
      <c r="BG112" s="31">
        <v>75</v>
      </c>
      <c r="BH112" s="33">
        <v>507309.4</v>
      </c>
      <c r="BI112" s="34">
        <v>1856449</v>
      </c>
      <c r="BJ112" s="5"/>
      <c r="BK112" s="32">
        <v>797597.55</v>
      </c>
      <c r="BL112" s="32">
        <v>389071.97560975602</v>
      </c>
      <c r="BM112" s="33">
        <v>257000</v>
      </c>
      <c r="BN112" s="29">
        <v>1.51</v>
      </c>
      <c r="BO112" s="22">
        <v>0</v>
      </c>
      <c r="BP112" s="30">
        <v>50</v>
      </c>
      <c r="BQ112" s="31">
        <v>50</v>
      </c>
      <c r="BR112" s="5"/>
      <c r="BS112" s="27">
        <v>72</v>
      </c>
      <c r="BT112" s="27">
        <v>35.121951219512198</v>
      </c>
      <c r="BU112" s="28">
        <v>29</v>
      </c>
      <c r="BV112" s="29">
        <v>1.21</v>
      </c>
      <c r="BW112" s="26">
        <v>0</v>
      </c>
      <c r="BX112" s="30">
        <v>50</v>
      </c>
      <c r="BY112" s="31">
        <v>50</v>
      </c>
    </row>
    <row r="113" spans="1:77" s="48" customFormat="1" ht="19.649999999999999" customHeight="1" x14ac:dyDescent="0.2">
      <c r="A113" s="49" t="s">
        <v>126</v>
      </c>
      <c r="B113" s="49" t="s">
        <v>150</v>
      </c>
      <c r="C113" s="49" t="s">
        <v>153</v>
      </c>
      <c r="D113" s="50">
        <v>1.9</v>
      </c>
      <c r="E113" s="4"/>
      <c r="F113" s="70">
        <f t="shared" si="1"/>
        <v>200</v>
      </c>
      <c r="G113" s="69">
        <v>0</v>
      </c>
      <c r="H113" s="51">
        <v>200</v>
      </c>
      <c r="I113" s="52">
        <v>3</v>
      </c>
      <c r="J113" s="51">
        <v>200</v>
      </c>
      <c r="K113" s="52">
        <v>3</v>
      </c>
      <c r="L113" s="4"/>
      <c r="M113" s="51">
        <v>100220.2</v>
      </c>
      <c r="N113" s="51">
        <v>52747.473684210498</v>
      </c>
      <c r="O113" s="53">
        <v>60375</v>
      </c>
      <c r="P113" s="54">
        <v>0.87</v>
      </c>
      <c r="Q113" s="51">
        <v>14493</v>
      </c>
      <c r="R113" s="51">
        <v>0</v>
      </c>
      <c r="S113" s="51">
        <v>0</v>
      </c>
      <c r="T113" s="4"/>
      <c r="U113" s="51">
        <v>45595.360000000001</v>
      </c>
      <c r="V113" s="51">
        <v>23997.557894736801</v>
      </c>
      <c r="W113" s="53">
        <v>179688</v>
      </c>
      <c r="X113" s="54">
        <v>0.13</v>
      </c>
      <c r="Y113" s="51">
        <v>295812</v>
      </c>
      <c r="Z113" s="51">
        <v>0</v>
      </c>
      <c r="AA113" s="51">
        <v>0</v>
      </c>
      <c r="AB113" s="4"/>
      <c r="AC113" s="55">
        <v>22</v>
      </c>
      <c r="AD113" s="56">
        <v>11.578947368421</v>
      </c>
      <c r="AE113" s="57">
        <v>13</v>
      </c>
      <c r="AF113" s="54">
        <v>0.89</v>
      </c>
      <c r="AG113" s="55">
        <v>3</v>
      </c>
      <c r="AH113" s="51">
        <v>0</v>
      </c>
      <c r="AI113" s="51">
        <v>0</v>
      </c>
      <c r="AJ113" s="4"/>
      <c r="AK113" s="55">
        <v>39</v>
      </c>
      <c r="AL113" s="56">
        <v>20.526315789473699</v>
      </c>
      <c r="AM113" s="57">
        <v>16</v>
      </c>
      <c r="AN113" s="58">
        <v>1.28</v>
      </c>
      <c r="AO113" s="55">
        <v>0</v>
      </c>
      <c r="AP113" s="59">
        <v>50</v>
      </c>
      <c r="AQ113" s="60">
        <v>50</v>
      </c>
      <c r="AR113" s="4"/>
      <c r="AS113" s="55">
        <v>123</v>
      </c>
      <c r="AT113" s="56">
        <v>64.736842105263094</v>
      </c>
      <c r="AU113" s="57">
        <v>47</v>
      </c>
      <c r="AV113" s="58">
        <v>1.38</v>
      </c>
      <c r="AW113" s="55">
        <v>0</v>
      </c>
      <c r="AX113" s="59">
        <v>75</v>
      </c>
      <c r="AY113" s="60">
        <v>75</v>
      </c>
      <c r="AZ113" s="4"/>
      <c r="BA113" s="61">
        <v>929076.64</v>
      </c>
      <c r="BB113" s="61">
        <v>488987.70526315802</v>
      </c>
      <c r="BC113" s="62">
        <v>317400</v>
      </c>
      <c r="BD113" s="58">
        <v>1.54</v>
      </c>
      <c r="BE113" s="51">
        <v>0</v>
      </c>
      <c r="BF113" s="59">
        <v>75</v>
      </c>
      <c r="BG113" s="60">
        <v>75</v>
      </c>
      <c r="BH113" s="62">
        <v>482448</v>
      </c>
      <c r="BI113" s="64">
        <v>664644</v>
      </c>
      <c r="BJ113" s="4"/>
      <c r="BK113" s="61">
        <v>201763.8</v>
      </c>
      <c r="BL113" s="61">
        <v>106191.473684211</v>
      </c>
      <c r="BM113" s="62">
        <v>257000</v>
      </c>
      <c r="BN113" s="54">
        <v>0.41</v>
      </c>
      <c r="BO113" s="51">
        <v>286537</v>
      </c>
      <c r="BP113" s="51">
        <v>0</v>
      </c>
      <c r="BQ113" s="51">
        <v>0</v>
      </c>
      <c r="BR113" s="4"/>
      <c r="BS113" s="56">
        <v>33.9</v>
      </c>
      <c r="BT113" s="56">
        <v>17.842105263157901</v>
      </c>
      <c r="BU113" s="57">
        <v>29</v>
      </c>
      <c r="BV113" s="54">
        <v>0.62</v>
      </c>
      <c r="BW113" s="55">
        <v>22</v>
      </c>
      <c r="BX113" s="51">
        <v>0</v>
      </c>
      <c r="BY113" s="51">
        <v>0</v>
      </c>
    </row>
    <row r="114" spans="1:77" s="1" customFormat="1" ht="19.649999999999999" customHeight="1" x14ac:dyDescent="0.2">
      <c r="A114" s="20" t="s">
        <v>126</v>
      </c>
      <c r="B114" s="20" t="s">
        <v>150</v>
      </c>
      <c r="C114" s="20" t="s">
        <v>154</v>
      </c>
      <c r="D114" s="21">
        <v>2.37</v>
      </c>
      <c r="E114" s="5"/>
      <c r="F114" s="65">
        <f t="shared" si="1"/>
        <v>75</v>
      </c>
      <c r="G114" s="69">
        <v>0</v>
      </c>
      <c r="H114" s="22">
        <v>75</v>
      </c>
      <c r="I114" s="23">
        <v>1</v>
      </c>
      <c r="J114" s="22">
        <v>75</v>
      </c>
      <c r="K114" s="23">
        <v>1</v>
      </c>
      <c r="L114" s="5"/>
      <c r="M114" s="22">
        <v>-103544.24</v>
      </c>
      <c r="N114" s="22">
        <v>-43689.552742615997</v>
      </c>
      <c r="O114" s="24">
        <v>55120</v>
      </c>
      <c r="P114" s="25">
        <v>-0.79</v>
      </c>
      <c r="Q114" s="22">
        <v>234179</v>
      </c>
      <c r="R114" s="22">
        <v>0</v>
      </c>
      <c r="S114" s="22">
        <v>0</v>
      </c>
      <c r="T114" s="5"/>
      <c r="U114" s="22">
        <v>217250.37</v>
      </c>
      <c r="V114" s="22">
        <v>91666.822784810094</v>
      </c>
      <c r="W114" s="24">
        <v>164048</v>
      </c>
      <c r="X114" s="25">
        <v>0.56000000000000005</v>
      </c>
      <c r="Y114" s="22">
        <v>171544</v>
      </c>
      <c r="Z114" s="22">
        <v>0</v>
      </c>
      <c r="AA114" s="22">
        <v>0</v>
      </c>
      <c r="AB114" s="5"/>
      <c r="AC114" s="26">
        <v>24</v>
      </c>
      <c r="AD114" s="27">
        <v>10.126582278480999</v>
      </c>
      <c r="AE114" s="28">
        <v>13</v>
      </c>
      <c r="AF114" s="25">
        <v>0.78</v>
      </c>
      <c r="AG114" s="26">
        <v>7</v>
      </c>
      <c r="AH114" s="22">
        <v>0</v>
      </c>
      <c r="AI114" s="22">
        <v>0</v>
      </c>
      <c r="AJ114" s="5"/>
      <c r="AK114" s="26">
        <v>31</v>
      </c>
      <c r="AL114" s="27">
        <v>13.0801687763713</v>
      </c>
      <c r="AM114" s="28">
        <v>16</v>
      </c>
      <c r="AN114" s="25">
        <v>0.82</v>
      </c>
      <c r="AO114" s="26">
        <v>7</v>
      </c>
      <c r="AP114" s="22">
        <v>0</v>
      </c>
      <c r="AQ114" s="22">
        <v>0</v>
      </c>
      <c r="AR114" s="5"/>
      <c r="AS114" s="26">
        <v>158</v>
      </c>
      <c r="AT114" s="27">
        <v>66.6666666666667</v>
      </c>
      <c r="AU114" s="28">
        <v>47</v>
      </c>
      <c r="AV114" s="29">
        <v>1.42</v>
      </c>
      <c r="AW114" s="26">
        <v>0</v>
      </c>
      <c r="AX114" s="30">
        <v>75</v>
      </c>
      <c r="AY114" s="31">
        <v>75</v>
      </c>
      <c r="AZ114" s="5"/>
      <c r="BA114" s="32">
        <v>292424.8</v>
      </c>
      <c r="BB114" s="32">
        <v>123385.991561181</v>
      </c>
      <c r="BC114" s="33">
        <v>289774</v>
      </c>
      <c r="BD114" s="25">
        <v>0.43</v>
      </c>
      <c r="BE114" s="22">
        <v>394340</v>
      </c>
      <c r="BF114" s="22">
        <v>0</v>
      </c>
      <c r="BG114" s="22">
        <v>0</v>
      </c>
      <c r="BH114" s="33">
        <v>549411.50399999996</v>
      </c>
      <c r="BI114" s="22">
        <v>292425</v>
      </c>
      <c r="BJ114" s="5"/>
      <c r="BK114" s="32">
        <v>558008.06000000006</v>
      </c>
      <c r="BL114" s="32">
        <v>235446.43881856499</v>
      </c>
      <c r="BM114" s="33">
        <v>257000</v>
      </c>
      <c r="BN114" s="25">
        <v>0.92</v>
      </c>
      <c r="BO114" s="22">
        <v>51082</v>
      </c>
      <c r="BP114" s="22">
        <v>0</v>
      </c>
      <c r="BQ114" s="22">
        <v>0</v>
      </c>
      <c r="BR114" s="5"/>
      <c r="BS114" s="27">
        <v>45.6</v>
      </c>
      <c r="BT114" s="27">
        <v>19.240506329113899</v>
      </c>
      <c r="BU114" s="28">
        <v>29</v>
      </c>
      <c r="BV114" s="25">
        <v>0.66</v>
      </c>
      <c r="BW114" s="26">
        <v>24</v>
      </c>
      <c r="BX114" s="22">
        <v>0</v>
      </c>
      <c r="BY114" s="22">
        <v>0</v>
      </c>
    </row>
    <row r="115" spans="1:77" s="1" customFormat="1" ht="19.649999999999999" customHeight="1" x14ac:dyDescent="0.25">
      <c r="A115" s="20" t="s">
        <v>126</v>
      </c>
      <c r="B115" s="20" t="s">
        <v>150</v>
      </c>
      <c r="C115" s="20" t="s">
        <v>155</v>
      </c>
      <c r="D115" s="21">
        <v>9.85</v>
      </c>
      <c r="E115" s="5"/>
      <c r="F115" s="65">
        <f t="shared" si="1"/>
        <v>150</v>
      </c>
      <c r="G115" s="69">
        <v>0</v>
      </c>
      <c r="H115" s="22">
        <v>150</v>
      </c>
      <c r="I115" s="23">
        <v>2</v>
      </c>
      <c r="J115" s="22">
        <v>150</v>
      </c>
      <c r="K115" s="23">
        <v>2</v>
      </c>
      <c r="L115" s="5"/>
      <c r="M115" s="22">
        <v>-73438.399999999994</v>
      </c>
      <c r="N115" s="22">
        <v>-7455.6751269035503</v>
      </c>
      <c r="O115" s="24">
        <v>60375</v>
      </c>
      <c r="P115" s="25">
        <v>-0.12</v>
      </c>
      <c r="Q115" s="22">
        <v>668133</v>
      </c>
      <c r="R115" s="22">
        <v>0</v>
      </c>
      <c r="S115" s="22">
        <v>0</v>
      </c>
      <c r="T115" s="5"/>
      <c r="U115" s="22">
        <v>-3471905.92</v>
      </c>
      <c r="V115" s="22">
        <v>-352477.75837563397</v>
      </c>
      <c r="W115" s="24">
        <v>179688</v>
      </c>
      <c r="X115" s="25">
        <v>-1.96</v>
      </c>
      <c r="Y115" s="22">
        <v>5241833</v>
      </c>
      <c r="Z115" s="22">
        <v>0</v>
      </c>
      <c r="AA115" s="22">
        <v>0</v>
      </c>
      <c r="AB115" s="5"/>
      <c r="AC115" s="26">
        <v>102</v>
      </c>
      <c r="AD115" s="27">
        <v>10.3553299492386</v>
      </c>
      <c r="AE115" s="28">
        <v>13</v>
      </c>
      <c r="AF115" s="25">
        <v>0.8</v>
      </c>
      <c r="AG115" s="26">
        <v>27</v>
      </c>
      <c r="AH115" s="22">
        <v>0</v>
      </c>
      <c r="AI115" s="22">
        <v>0</v>
      </c>
      <c r="AJ115" s="5"/>
      <c r="AK115" s="26">
        <v>136</v>
      </c>
      <c r="AL115" s="27">
        <v>13.807106598984801</v>
      </c>
      <c r="AM115" s="28">
        <v>16</v>
      </c>
      <c r="AN115" s="25">
        <v>0.86</v>
      </c>
      <c r="AO115" s="26">
        <v>22</v>
      </c>
      <c r="AP115" s="22">
        <v>0</v>
      </c>
      <c r="AQ115" s="22">
        <v>0</v>
      </c>
      <c r="AR115" s="5"/>
      <c r="AS115" s="26">
        <v>557</v>
      </c>
      <c r="AT115" s="27">
        <v>56.548223350253799</v>
      </c>
      <c r="AU115" s="28">
        <v>47</v>
      </c>
      <c r="AV115" s="29">
        <v>1.2</v>
      </c>
      <c r="AW115" s="26">
        <v>0</v>
      </c>
      <c r="AX115" s="30">
        <v>75</v>
      </c>
      <c r="AY115" s="31">
        <v>75</v>
      </c>
      <c r="AZ115" s="5"/>
      <c r="BA115" s="32">
        <v>3840492.26</v>
      </c>
      <c r="BB115" s="32">
        <v>389897.69137055799</v>
      </c>
      <c r="BC115" s="33">
        <v>317400</v>
      </c>
      <c r="BD115" s="29">
        <v>1.23</v>
      </c>
      <c r="BE115" s="22">
        <v>0</v>
      </c>
      <c r="BF115" s="30">
        <v>75</v>
      </c>
      <c r="BG115" s="31">
        <v>75</v>
      </c>
      <c r="BH115" s="33">
        <v>2501112</v>
      </c>
      <c r="BI115" s="34">
        <v>2863736</v>
      </c>
      <c r="BJ115" s="5"/>
      <c r="BK115" s="32">
        <v>1947206.49</v>
      </c>
      <c r="BL115" s="32">
        <v>197685.93807106599</v>
      </c>
      <c r="BM115" s="33">
        <v>257000</v>
      </c>
      <c r="BN115" s="25">
        <v>0.77</v>
      </c>
      <c r="BO115" s="22">
        <v>584244</v>
      </c>
      <c r="BP115" s="22">
        <v>0</v>
      </c>
      <c r="BQ115" s="22">
        <v>0</v>
      </c>
      <c r="BR115" s="5"/>
      <c r="BS115" s="27">
        <v>170.6</v>
      </c>
      <c r="BT115" s="27">
        <v>17.3197969543147</v>
      </c>
      <c r="BU115" s="28">
        <v>29</v>
      </c>
      <c r="BV115" s="25">
        <v>0.6</v>
      </c>
      <c r="BW115" s="26">
        <v>116</v>
      </c>
      <c r="BX115" s="22">
        <v>0</v>
      </c>
      <c r="BY115" s="22">
        <v>0</v>
      </c>
    </row>
    <row r="116" spans="1:77" s="1" customFormat="1" ht="19.649999999999999" customHeight="1" x14ac:dyDescent="0.25">
      <c r="A116" s="20" t="s">
        <v>126</v>
      </c>
      <c r="B116" s="20" t="s">
        <v>150</v>
      </c>
      <c r="C116" s="20" t="s">
        <v>156</v>
      </c>
      <c r="D116" s="21">
        <v>2.34</v>
      </c>
      <c r="E116" s="5"/>
      <c r="F116" s="65">
        <f t="shared" si="1"/>
        <v>175</v>
      </c>
      <c r="G116" s="69">
        <v>0</v>
      </c>
      <c r="H116" s="22">
        <v>175</v>
      </c>
      <c r="I116" s="23">
        <v>3</v>
      </c>
      <c r="J116" s="22">
        <v>250</v>
      </c>
      <c r="K116" s="23">
        <v>4</v>
      </c>
      <c r="L116" s="5"/>
      <c r="M116" s="22">
        <v>-355843.9</v>
      </c>
      <c r="N116" s="22">
        <v>-152070.04273504301</v>
      </c>
      <c r="O116" s="24">
        <v>44625</v>
      </c>
      <c r="P116" s="25">
        <v>-3.41</v>
      </c>
      <c r="Q116" s="22">
        <v>460267</v>
      </c>
      <c r="R116" s="22">
        <v>0</v>
      </c>
      <c r="S116" s="22">
        <v>0</v>
      </c>
      <c r="T116" s="5"/>
      <c r="U116" s="22">
        <v>758472.74</v>
      </c>
      <c r="V116" s="22">
        <v>324133.64957264898</v>
      </c>
      <c r="W116" s="24">
        <v>132813</v>
      </c>
      <c r="X116" s="29">
        <v>2.44</v>
      </c>
      <c r="Y116" s="22">
        <v>0</v>
      </c>
      <c r="Z116" s="30">
        <v>50</v>
      </c>
      <c r="AA116" s="31">
        <v>50</v>
      </c>
      <c r="AB116" s="5"/>
      <c r="AC116" s="26">
        <v>26</v>
      </c>
      <c r="AD116" s="27">
        <v>11.1111111111111</v>
      </c>
      <c r="AE116" s="28">
        <v>13</v>
      </c>
      <c r="AF116" s="25">
        <v>0.85</v>
      </c>
      <c r="AG116" s="26">
        <v>5</v>
      </c>
      <c r="AH116" s="22">
        <v>0</v>
      </c>
      <c r="AI116" s="22">
        <v>0</v>
      </c>
      <c r="AJ116" s="5"/>
      <c r="AK116" s="26">
        <v>28</v>
      </c>
      <c r="AL116" s="27">
        <v>11.965811965812</v>
      </c>
      <c r="AM116" s="28">
        <v>16</v>
      </c>
      <c r="AN116" s="25">
        <v>0.75</v>
      </c>
      <c r="AO116" s="26">
        <v>10</v>
      </c>
      <c r="AP116" s="22">
        <v>0</v>
      </c>
      <c r="AQ116" s="22">
        <v>0</v>
      </c>
      <c r="AR116" s="5"/>
      <c r="AS116" s="26">
        <v>147</v>
      </c>
      <c r="AT116" s="27">
        <v>62.820512820512803</v>
      </c>
      <c r="AU116" s="28">
        <v>47</v>
      </c>
      <c r="AV116" s="29">
        <v>1.34</v>
      </c>
      <c r="AW116" s="26">
        <v>0</v>
      </c>
      <c r="AX116" s="30">
        <v>75</v>
      </c>
      <c r="AY116" s="31">
        <v>75</v>
      </c>
      <c r="AZ116" s="5"/>
      <c r="BA116" s="32">
        <v>609762.98</v>
      </c>
      <c r="BB116" s="32">
        <v>260582.47008547001</v>
      </c>
      <c r="BC116" s="33">
        <v>234600</v>
      </c>
      <c r="BD116" s="29">
        <v>1.1100000000000001</v>
      </c>
      <c r="BE116" s="22">
        <v>0</v>
      </c>
      <c r="BF116" s="30">
        <v>75</v>
      </c>
      <c r="BG116" s="31">
        <v>75</v>
      </c>
      <c r="BH116" s="33">
        <v>439171.2</v>
      </c>
      <c r="BI116" s="35">
        <v>198618</v>
      </c>
      <c r="BJ116" s="5"/>
      <c r="BK116" s="32">
        <v>693197.15</v>
      </c>
      <c r="BL116" s="32">
        <v>296238.09829059802</v>
      </c>
      <c r="BM116" s="33">
        <v>257000</v>
      </c>
      <c r="BN116" s="29">
        <v>1.1499999999999999</v>
      </c>
      <c r="BO116" s="22">
        <v>0</v>
      </c>
      <c r="BP116" s="30">
        <v>50</v>
      </c>
      <c r="BQ116" s="31">
        <v>50</v>
      </c>
      <c r="BR116" s="5"/>
      <c r="BS116" s="27">
        <v>44</v>
      </c>
      <c r="BT116" s="27">
        <v>18.803418803418801</v>
      </c>
      <c r="BU116" s="28">
        <v>29</v>
      </c>
      <c r="BV116" s="25">
        <v>0.65</v>
      </c>
      <c r="BW116" s="26">
        <v>24</v>
      </c>
      <c r="BX116" s="22">
        <v>0</v>
      </c>
      <c r="BY116" s="22">
        <v>0</v>
      </c>
    </row>
    <row r="117" spans="1:77" s="1" customFormat="1" ht="19.649999999999999" customHeight="1" x14ac:dyDescent="0.25">
      <c r="A117" s="20" t="s">
        <v>126</v>
      </c>
      <c r="B117" s="20" t="s">
        <v>150</v>
      </c>
      <c r="C117" s="20" t="s">
        <v>157</v>
      </c>
      <c r="D117" s="21">
        <v>1.94</v>
      </c>
      <c r="E117" s="5"/>
      <c r="F117" s="65">
        <f t="shared" si="1"/>
        <v>155.40936085972851</v>
      </c>
      <c r="G117" s="69">
        <v>0.22295319570135752</v>
      </c>
      <c r="H117" s="22">
        <v>200</v>
      </c>
      <c r="I117" s="23">
        <v>3</v>
      </c>
      <c r="J117" s="22">
        <v>200</v>
      </c>
      <c r="K117" s="23">
        <v>3</v>
      </c>
      <c r="L117" s="5"/>
      <c r="M117" s="22">
        <v>215905.54</v>
      </c>
      <c r="N117" s="22">
        <v>111291.515463918</v>
      </c>
      <c r="O117" s="24">
        <v>58655</v>
      </c>
      <c r="P117" s="29">
        <v>1.9</v>
      </c>
      <c r="Q117" s="22">
        <v>0</v>
      </c>
      <c r="R117" s="30">
        <v>50</v>
      </c>
      <c r="S117" s="31">
        <v>50</v>
      </c>
      <c r="T117" s="5"/>
      <c r="U117" s="22">
        <v>160723.63</v>
      </c>
      <c r="V117" s="22">
        <v>82847.231958762903</v>
      </c>
      <c r="W117" s="24">
        <v>174567</v>
      </c>
      <c r="X117" s="25">
        <v>0.47</v>
      </c>
      <c r="Y117" s="22">
        <v>177937</v>
      </c>
      <c r="Z117" s="22">
        <v>0</v>
      </c>
      <c r="AA117" s="22">
        <v>0</v>
      </c>
      <c r="AB117" s="5"/>
      <c r="AC117" s="26">
        <v>14</v>
      </c>
      <c r="AD117" s="27">
        <v>7.2164948453608204</v>
      </c>
      <c r="AE117" s="28">
        <v>13</v>
      </c>
      <c r="AF117" s="25">
        <v>0.56000000000000005</v>
      </c>
      <c r="AG117" s="26">
        <v>12</v>
      </c>
      <c r="AH117" s="22">
        <v>0</v>
      </c>
      <c r="AI117" s="22">
        <v>0</v>
      </c>
      <c r="AJ117" s="5"/>
      <c r="AK117" s="26">
        <v>21</v>
      </c>
      <c r="AL117" s="27">
        <v>10.8247422680412</v>
      </c>
      <c r="AM117" s="28">
        <v>16</v>
      </c>
      <c r="AN117" s="25">
        <v>0.68</v>
      </c>
      <c r="AO117" s="26">
        <v>11</v>
      </c>
      <c r="AP117" s="22">
        <v>0</v>
      </c>
      <c r="AQ117" s="22">
        <v>0</v>
      </c>
      <c r="AR117" s="5"/>
      <c r="AS117" s="26">
        <v>133</v>
      </c>
      <c r="AT117" s="27">
        <v>68.556701030927798</v>
      </c>
      <c r="AU117" s="28">
        <v>47</v>
      </c>
      <c r="AV117" s="29">
        <v>1.46</v>
      </c>
      <c r="AW117" s="26">
        <v>0</v>
      </c>
      <c r="AX117" s="30">
        <v>75</v>
      </c>
      <c r="AY117" s="31">
        <v>75</v>
      </c>
      <c r="AZ117" s="5"/>
      <c r="BA117" s="32">
        <v>963822.47</v>
      </c>
      <c r="BB117" s="32">
        <v>496815.70618556702</v>
      </c>
      <c r="BC117" s="33">
        <v>308356</v>
      </c>
      <c r="BD117" s="29">
        <v>1.61</v>
      </c>
      <c r="BE117" s="22">
        <v>0</v>
      </c>
      <c r="BF117" s="30">
        <v>75</v>
      </c>
      <c r="BG117" s="31">
        <v>75</v>
      </c>
      <c r="BH117" s="33">
        <v>478568.51199999999</v>
      </c>
      <c r="BI117" s="34">
        <v>695053</v>
      </c>
      <c r="BJ117" s="5"/>
      <c r="BK117" s="32">
        <v>438037.06</v>
      </c>
      <c r="BL117" s="32">
        <v>225792.298969072</v>
      </c>
      <c r="BM117" s="33">
        <v>257000</v>
      </c>
      <c r="BN117" s="25">
        <v>0.88</v>
      </c>
      <c r="BO117" s="22">
        <v>60543</v>
      </c>
      <c r="BP117" s="22">
        <v>0</v>
      </c>
      <c r="BQ117" s="22">
        <v>0</v>
      </c>
      <c r="BR117" s="5"/>
      <c r="BS117" s="27">
        <v>32.6</v>
      </c>
      <c r="BT117" s="27">
        <v>16.8041237113402</v>
      </c>
      <c r="BU117" s="28">
        <v>29</v>
      </c>
      <c r="BV117" s="25">
        <v>0.57999999999999996</v>
      </c>
      <c r="BW117" s="26">
        <v>24</v>
      </c>
      <c r="BX117" s="22">
        <v>0</v>
      </c>
      <c r="BY117" s="22">
        <v>0</v>
      </c>
    </row>
    <row r="118" spans="1:77" s="1" customFormat="1" ht="19.649999999999999" customHeight="1" x14ac:dyDescent="0.2">
      <c r="A118" s="20" t="s">
        <v>126</v>
      </c>
      <c r="B118" s="20" t="s">
        <v>150</v>
      </c>
      <c r="C118" s="20" t="s">
        <v>158</v>
      </c>
      <c r="D118" s="21">
        <v>6.04</v>
      </c>
      <c r="E118" s="5"/>
      <c r="F118" s="65">
        <f t="shared" si="1"/>
        <v>206.61245404411764</v>
      </c>
      <c r="G118" s="69">
        <v>8.172242647058825E-2</v>
      </c>
      <c r="H118" s="22">
        <v>225</v>
      </c>
      <c r="I118" s="23">
        <v>3</v>
      </c>
      <c r="J118" s="22">
        <v>225</v>
      </c>
      <c r="K118" s="23">
        <v>3</v>
      </c>
      <c r="L118" s="5"/>
      <c r="M118" s="22">
        <v>-1506624.19</v>
      </c>
      <c r="N118" s="22">
        <v>-249441.091059603</v>
      </c>
      <c r="O118" s="24">
        <v>59278</v>
      </c>
      <c r="P118" s="25">
        <v>-4.21</v>
      </c>
      <c r="Q118" s="22">
        <v>1864664</v>
      </c>
      <c r="R118" s="22">
        <v>0</v>
      </c>
      <c r="S118" s="22">
        <v>0</v>
      </c>
      <c r="T118" s="5"/>
      <c r="U118" s="22">
        <v>-1200018.69</v>
      </c>
      <c r="V118" s="22">
        <v>-198678.591059603</v>
      </c>
      <c r="W118" s="24">
        <v>176422</v>
      </c>
      <c r="X118" s="25">
        <v>-1.1299999999999999</v>
      </c>
      <c r="Y118" s="22">
        <v>2265608</v>
      </c>
      <c r="Z118" s="22">
        <v>0</v>
      </c>
      <c r="AA118" s="22">
        <v>0</v>
      </c>
      <c r="AB118" s="5"/>
      <c r="AC118" s="26">
        <v>105</v>
      </c>
      <c r="AD118" s="27">
        <v>17.3841059602649</v>
      </c>
      <c r="AE118" s="28">
        <v>13</v>
      </c>
      <c r="AF118" s="29">
        <v>1.34</v>
      </c>
      <c r="AG118" s="26">
        <v>0</v>
      </c>
      <c r="AH118" s="30">
        <v>100</v>
      </c>
      <c r="AI118" s="31">
        <v>100</v>
      </c>
      <c r="AJ118" s="5"/>
      <c r="AK118" s="26">
        <v>133</v>
      </c>
      <c r="AL118" s="27">
        <v>22.019867549668898</v>
      </c>
      <c r="AM118" s="28">
        <v>16</v>
      </c>
      <c r="AN118" s="29">
        <v>1.38</v>
      </c>
      <c r="AO118" s="26">
        <v>0</v>
      </c>
      <c r="AP118" s="30">
        <v>50</v>
      </c>
      <c r="AQ118" s="31">
        <v>50</v>
      </c>
      <c r="AR118" s="5"/>
      <c r="AS118" s="26">
        <v>330</v>
      </c>
      <c r="AT118" s="27">
        <v>54.635761589403998</v>
      </c>
      <c r="AU118" s="28">
        <v>47</v>
      </c>
      <c r="AV118" s="29">
        <v>1.1599999999999999</v>
      </c>
      <c r="AW118" s="26">
        <v>0</v>
      </c>
      <c r="AX118" s="30">
        <v>75</v>
      </c>
      <c r="AY118" s="31">
        <v>75</v>
      </c>
      <c r="AZ118" s="5"/>
      <c r="BA118" s="32">
        <v>1146955.94</v>
      </c>
      <c r="BB118" s="32">
        <v>189893.367549669</v>
      </c>
      <c r="BC118" s="33">
        <v>311633</v>
      </c>
      <c r="BD118" s="25">
        <v>0.61</v>
      </c>
      <c r="BE118" s="22">
        <v>735308</v>
      </c>
      <c r="BF118" s="22">
        <v>0</v>
      </c>
      <c r="BG118" s="22">
        <v>0</v>
      </c>
      <c r="BH118" s="33">
        <v>1505810.656</v>
      </c>
      <c r="BI118" s="22">
        <v>770450</v>
      </c>
      <c r="BJ118" s="5"/>
      <c r="BK118" s="32">
        <v>1375531.87</v>
      </c>
      <c r="BL118" s="32">
        <v>227737.06456953601</v>
      </c>
      <c r="BM118" s="33">
        <v>257000</v>
      </c>
      <c r="BN118" s="25">
        <v>0.89</v>
      </c>
      <c r="BO118" s="22">
        <v>176749</v>
      </c>
      <c r="BP118" s="22">
        <v>0</v>
      </c>
      <c r="BQ118" s="22">
        <v>0</v>
      </c>
      <c r="BR118" s="5"/>
      <c r="BS118" s="27">
        <v>125.3</v>
      </c>
      <c r="BT118" s="27">
        <v>20.745033112582799</v>
      </c>
      <c r="BU118" s="28">
        <v>29</v>
      </c>
      <c r="BV118" s="25">
        <v>0.72</v>
      </c>
      <c r="BW118" s="26">
        <v>50</v>
      </c>
      <c r="BX118" s="22">
        <v>0</v>
      </c>
      <c r="BY118" s="22">
        <v>0</v>
      </c>
    </row>
    <row r="119" spans="1:77" s="1" customFormat="1" ht="19.649999999999999" customHeight="1" x14ac:dyDescent="0.2">
      <c r="A119" s="20" t="s">
        <v>126</v>
      </c>
      <c r="B119" s="20" t="s">
        <v>150</v>
      </c>
      <c r="C119" s="20" t="s">
        <v>159</v>
      </c>
      <c r="D119" s="21">
        <v>4.32</v>
      </c>
      <c r="E119" s="5"/>
      <c r="F119" s="65">
        <f t="shared" si="1"/>
        <v>100</v>
      </c>
      <c r="G119" s="69">
        <v>0</v>
      </c>
      <c r="H119" s="22">
        <v>100</v>
      </c>
      <c r="I119" s="23">
        <v>2</v>
      </c>
      <c r="J119" s="22">
        <v>100</v>
      </c>
      <c r="K119" s="23">
        <v>2</v>
      </c>
      <c r="L119" s="5"/>
      <c r="M119" s="22">
        <v>254268.92</v>
      </c>
      <c r="N119" s="22">
        <v>58858.546296296299</v>
      </c>
      <c r="O119" s="24">
        <v>52326</v>
      </c>
      <c r="P119" s="29">
        <v>1.1200000000000001</v>
      </c>
      <c r="Q119" s="22">
        <v>0</v>
      </c>
      <c r="R119" s="30">
        <v>50</v>
      </c>
      <c r="S119" s="31">
        <v>50</v>
      </c>
      <c r="T119" s="5"/>
      <c r="U119" s="22">
        <v>683876.42</v>
      </c>
      <c r="V119" s="22">
        <v>158304.726851852</v>
      </c>
      <c r="W119" s="24">
        <v>155732</v>
      </c>
      <c r="X119" s="29">
        <v>1.02</v>
      </c>
      <c r="Y119" s="22">
        <v>0</v>
      </c>
      <c r="Z119" s="30">
        <v>50</v>
      </c>
      <c r="AA119" s="31">
        <v>50</v>
      </c>
      <c r="AB119" s="5"/>
      <c r="AC119" s="26">
        <v>54</v>
      </c>
      <c r="AD119" s="27">
        <v>12.5</v>
      </c>
      <c r="AE119" s="28">
        <v>13</v>
      </c>
      <c r="AF119" s="25">
        <v>0.96</v>
      </c>
      <c r="AG119" s="26">
        <v>3</v>
      </c>
      <c r="AH119" s="22">
        <v>0</v>
      </c>
      <c r="AI119" s="22">
        <v>0</v>
      </c>
      <c r="AJ119" s="5"/>
      <c r="AK119" s="26">
        <v>65</v>
      </c>
      <c r="AL119" s="27">
        <v>15.046296296296299</v>
      </c>
      <c r="AM119" s="28">
        <v>16</v>
      </c>
      <c r="AN119" s="25">
        <v>0.94</v>
      </c>
      <c r="AO119" s="26">
        <v>5</v>
      </c>
      <c r="AP119" s="22">
        <v>0</v>
      </c>
      <c r="AQ119" s="22">
        <v>0</v>
      </c>
      <c r="AR119" s="5"/>
      <c r="AS119" s="26">
        <v>150</v>
      </c>
      <c r="AT119" s="27">
        <v>34.7222222222222</v>
      </c>
      <c r="AU119" s="28">
        <v>47</v>
      </c>
      <c r="AV119" s="25">
        <v>0.74</v>
      </c>
      <c r="AW119" s="26">
        <v>54</v>
      </c>
      <c r="AX119" s="22">
        <v>0</v>
      </c>
      <c r="AY119" s="22">
        <v>0</v>
      </c>
      <c r="AZ119" s="5"/>
      <c r="BA119" s="32">
        <v>967665.74</v>
      </c>
      <c r="BB119" s="32">
        <v>223996.69907407399</v>
      </c>
      <c r="BC119" s="33">
        <v>275086</v>
      </c>
      <c r="BD119" s="25">
        <v>0.81</v>
      </c>
      <c r="BE119" s="22">
        <v>220706</v>
      </c>
      <c r="BF119" s="22">
        <v>0</v>
      </c>
      <c r="BG119" s="22">
        <v>0</v>
      </c>
      <c r="BH119" s="33">
        <v>950697.21600000001</v>
      </c>
      <c r="BI119" s="22">
        <v>847933</v>
      </c>
      <c r="BJ119" s="5"/>
      <c r="BK119" s="32">
        <v>982614.03</v>
      </c>
      <c r="BL119" s="32">
        <v>227456.95138888899</v>
      </c>
      <c r="BM119" s="33">
        <v>257000</v>
      </c>
      <c r="BN119" s="25">
        <v>0.89</v>
      </c>
      <c r="BO119" s="22">
        <v>127626</v>
      </c>
      <c r="BP119" s="22">
        <v>0</v>
      </c>
      <c r="BQ119" s="22">
        <v>0</v>
      </c>
      <c r="BR119" s="5"/>
      <c r="BS119" s="27">
        <v>66.099999999999994</v>
      </c>
      <c r="BT119" s="27">
        <v>15.300925925925901</v>
      </c>
      <c r="BU119" s="28">
        <v>29</v>
      </c>
      <c r="BV119" s="25">
        <v>0.53</v>
      </c>
      <c r="BW119" s="26">
        <v>60</v>
      </c>
      <c r="BX119" s="22">
        <v>0</v>
      </c>
      <c r="BY119" s="22">
        <v>0</v>
      </c>
    </row>
    <row r="120" spans="1:77" s="1" customFormat="1" ht="19.649999999999999" customHeight="1" x14ac:dyDescent="0.25">
      <c r="A120" s="20" t="s">
        <v>126</v>
      </c>
      <c r="B120" s="20" t="s">
        <v>150</v>
      </c>
      <c r="C120" s="20" t="s">
        <v>160</v>
      </c>
      <c r="D120" s="21">
        <v>4.42</v>
      </c>
      <c r="E120" s="5"/>
      <c r="F120" s="65">
        <f t="shared" si="1"/>
        <v>316.13385959605364</v>
      </c>
      <c r="G120" s="69">
        <v>9.6760401154132536E-2</v>
      </c>
      <c r="H120" s="22">
        <v>350</v>
      </c>
      <c r="I120" s="23">
        <v>5</v>
      </c>
      <c r="J120" s="22">
        <v>350</v>
      </c>
      <c r="K120" s="23">
        <v>5</v>
      </c>
      <c r="L120" s="5"/>
      <c r="M120" s="22">
        <v>-310915.59000000003</v>
      </c>
      <c r="N120" s="22">
        <v>-70342.893665158394</v>
      </c>
      <c r="O120" s="24">
        <v>50888</v>
      </c>
      <c r="P120" s="25">
        <v>-1.38</v>
      </c>
      <c r="Q120" s="22">
        <v>535841</v>
      </c>
      <c r="R120" s="22">
        <v>0</v>
      </c>
      <c r="S120" s="22">
        <v>0</v>
      </c>
      <c r="T120" s="5"/>
      <c r="U120" s="22">
        <v>-705685.22</v>
      </c>
      <c r="V120" s="22">
        <v>-159657.28959276</v>
      </c>
      <c r="W120" s="24">
        <v>151452</v>
      </c>
      <c r="X120" s="25">
        <v>-1.05</v>
      </c>
      <c r="Y120" s="22">
        <v>1375104</v>
      </c>
      <c r="Z120" s="22">
        <v>0</v>
      </c>
      <c r="AA120" s="22">
        <v>0</v>
      </c>
      <c r="AB120" s="5"/>
      <c r="AC120" s="26">
        <v>78</v>
      </c>
      <c r="AD120" s="27">
        <v>17.647058823529399</v>
      </c>
      <c r="AE120" s="28">
        <v>13</v>
      </c>
      <c r="AF120" s="29">
        <v>1.36</v>
      </c>
      <c r="AG120" s="26">
        <v>0</v>
      </c>
      <c r="AH120" s="30">
        <v>100</v>
      </c>
      <c r="AI120" s="31">
        <v>100</v>
      </c>
      <c r="AJ120" s="5"/>
      <c r="AK120" s="26">
        <v>89</v>
      </c>
      <c r="AL120" s="27">
        <v>20.135746606334799</v>
      </c>
      <c r="AM120" s="28">
        <v>16</v>
      </c>
      <c r="AN120" s="29">
        <v>1.26</v>
      </c>
      <c r="AO120" s="26">
        <v>0</v>
      </c>
      <c r="AP120" s="30">
        <v>50</v>
      </c>
      <c r="AQ120" s="31">
        <v>50</v>
      </c>
      <c r="AR120" s="5"/>
      <c r="AS120" s="26">
        <v>341</v>
      </c>
      <c r="AT120" s="27">
        <v>77.1493212669683</v>
      </c>
      <c r="AU120" s="28">
        <v>47</v>
      </c>
      <c r="AV120" s="29">
        <v>1.64</v>
      </c>
      <c r="AW120" s="26">
        <v>0</v>
      </c>
      <c r="AX120" s="30">
        <v>75</v>
      </c>
      <c r="AY120" s="31">
        <v>75</v>
      </c>
      <c r="AZ120" s="5"/>
      <c r="BA120" s="32">
        <v>1344966.01</v>
      </c>
      <c r="BB120" s="32">
        <v>304290.952488688</v>
      </c>
      <c r="BC120" s="33">
        <v>267524</v>
      </c>
      <c r="BD120" s="29">
        <v>1.1399999999999999</v>
      </c>
      <c r="BE120" s="22">
        <v>0</v>
      </c>
      <c r="BF120" s="30">
        <v>75</v>
      </c>
      <c r="BG120" s="31">
        <v>75</v>
      </c>
      <c r="BH120" s="33">
        <v>945964.86399999994</v>
      </c>
      <c r="BI120" s="34">
        <v>1177719</v>
      </c>
      <c r="BJ120" s="5"/>
      <c r="BK120" s="32">
        <v>1216390.21</v>
      </c>
      <c r="BL120" s="32">
        <v>275201.40497737599</v>
      </c>
      <c r="BM120" s="33">
        <v>257000</v>
      </c>
      <c r="BN120" s="29">
        <v>1.07</v>
      </c>
      <c r="BO120" s="22">
        <v>0</v>
      </c>
      <c r="BP120" s="30">
        <v>50</v>
      </c>
      <c r="BQ120" s="31">
        <v>50</v>
      </c>
      <c r="BR120" s="5"/>
      <c r="BS120" s="27">
        <v>99.3</v>
      </c>
      <c r="BT120" s="27">
        <v>22.466063348416299</v>
      </c>
      <c r="BU120" s="28">
        <v>29</v>
      </c>
      <c r="BV120" s="25">
        <v>0.77</v>
      </c>
      <c r="BW120" s="26">
        <v>29</v>
      </c>
      <c r="BX120" s="22">
        <v>0</v>
      </c>
      <c r="BY120" s="22">
        <v>0</v>
      </c>
    </row>
    <row r="121" spans="1:77" s="1" customFormat="1" ht="19.649999999999999" customHeight="1" x14ac:dyDescent="0.25">
      <c r="A121" s="20" t="s">
        <v>126</v>
      </c>
      <c r="B121" s="20" t="s">
        <v>150</v>
      </c>
      <c r="C121" s="20" t="s">
        <v>161</v>
      </c>
      <c r="D121" s="21">
        <v>6.45</v>
      </c>
      <c r="E121" s="5"/>
      <c r="F121" s="65">
        <f t="shared" si="1"/>
        <v>400</v>
      </c>
      <c r="G121" s="69">
        <v>0</v>
      </c>
      <c r="H121" s="22">
        <v>400</v>
      </c>
      <c r="I121" s="23">
        <v>6</v>
      </c>
      <c r="J121" s="22">
        <v>400</v>
      </c>
      <c r="K121" s="23">
        <v>6</v>
      </c>
      <c r="L121" s="5"/>
      <c r="M121" s="22">
        <v>1543733.73</v>
      </c>
      <c r="N121" s="22">
        <v>239338.56279069799</v>
      </c>
      <c r="O121" s="24">
        <v>60375</v>
      </c>
      <c r="P121" s="29">
        <v>3.96</v>
      </c>
      <c r="Q121" s="22">
        <v>0</v>
      </c>
      <c r="R121" s="30">
        <v>50</v>
      </c>
      <c r="S121" s="31">
        <v>50</v>
      </c>
      <c r="T121" s="5"/>
      <c r="U121" s="22">
        <v>1348452.95</v>
      </c>
      <c r="V121" s="22">
        <v>209062.47286821701</v>
      </c>
      <c r="W121" s="24">
        <v>179688</v>
      </c>
      <c r="X121" s="29">
        <v>1.1599999999999999</v>
      </c>
      <c r="Y121" s="22">
        <v>0</v>
      </c>
      <c r="Z121" s="30">
        <v>50</v>
      </c>
      <c r="AA121" s="31">
        <v>50</v>
      </c>
      <c r="AB121" s="5"/>
      <c r="AC121" s="26">
        <v>96</v>
      </c>
      <c r="AD121" s="27">
        <v>14.883720930232499</v>
      </c>
      <c r="AE121" s="28">
        <v>13</v>
      </c>
      <c r="AF121" s="29">
        <v>1.1399999999999999</v>
      </c>
      <c r="AG121" s="26">
        <v>0</v>
      </c>
      <c r="AH121" s="30">
        <v>100</v>
      </c>
      <c r="AI121" s="31">
        <v>100</v>
      </c>
      <c r="AJ121" s="5"/>
      <c r="AK121" s="26">
        <v>127</v>
      </c>
      <c r="AL121" s="27">
        <v>19.689922480620101</v>
      </c>
      <c r="AM121" s="28">
        <v>16</v>
      </c>
      <c r="AN121" s="29">
        <v>1.23</v>
      </c>
      <c r="AO121" s="26">
        <v>0</v>
      </c>
      <c r="AP121" s="30">
        <v>50</v>
      </c>
      <c r="AQ121" s="31">
        <v>50</v>
      </c>
      <c r="AR121" s="5"/>
      <c r="AS121" s="26">
        <v>400</v>
      </c>
      <c r="AT121" s="27">
        <v>62.015503875969003</v>
      </c>
      <c r="AU121" s="28">
        <v>47</v>
      </c>
      <c r="AV121" s="29">
        <v>1.32</v>
      </c>
      <c r="AW121" s="26">
        <v>0</v>
      </c>
      <c r="AX121" s="30">
        <v>75</v>
      </c>
      <c r="AY121" s="31">
        <v>75</v>
      </c>
      <c r="AZ121" s="5"/>
      <c r="BA121" s="32">
        <v>3951609.42</v>
      </c>
      <c r="BB121" s="32">
        <v>612652.62325581396</v>
      </c>
      <c r="BC121" s="33">
        <v>317400</v>
      </c>
      <c r="BD121" s="29">
        <v>1.93</v>
      </c>
      <c r="BE121" s="22">
        <v>0</v>
      </c>
      <c r="BF121" s="30">
        <v>75</v>
      </c>
      <c r="BG121" s="31">
        <v>75</v>
      </c>
      <c r="BH121" s="33">
        <v>1637784</v>
      </c>
      <c r="BI121" s="34">
        <v>3042165</v>
      </c>
      <c r="BJ121" s="5"/>
      <c r="BK121" s="32">
        <v>1411905.79</v>
      </c>
      <c r="BL121" s="32">
        <v>218900.12248061999</v>
      </c>
      <c r="BM121" s="33">
        <v>257000</v>
      </c>
      <c r="BN121" s="25">
        <v>0.85</v>
      </c>
      <c r="BO121" s="22">
        <v>245745</v>
      </c>
      <c r="BP121" s="22">
        <v>0</v>
      </c>
      <c r="BQ121" s="22">
        <v>0</v>
      </c>
      <c r="BR121" s="5"/>
      <c r="BS121" s="27">
        <v>139.9</v>
      </c>
      <c r="BT121" s="27">
        <v>21.689922480620101</v>
      </c>
      <c r="BU121" s="28">
        <v>29</v>
      </c>
      <c r="BV121" s="25">
        <v>0.75</v>
      </c>
      <c r="BW121" s="26">
        <v>48</v>
      </c>
      <c r="BX121" s="22">
        <v>0</v>
      </c>
      <c r="BY121" s="22">
        <v>0</v>
      </c>
    </row>
    <row r="122" spans="1:77" s="1" customFormat="1" ht="19.649999999999999" customHeight="1" x14ac:dyDescent="0.2">
      <c r="A122" s="20" t="s">
        <v>126</v>
      </c>
      <c r="B122" s="20" t="s">
        <v>150</v>
      </c>
      <c r="C122" s="20" t="s">
        <v>162</v>
      </c>
      <c r="D122" s="21">
        <v>8.32</v>
      </c>
      <c r="E122" s="5"/>
      <c r="F122" s="65">
        <f t="shared" si="1"/>
        <v>187.76539522058823</v>
      </c>
      <c r="G122" s="69">
        <v>0.16548713235294121</v>
      </c>
      <c r="H122" s="65">
        <v>225</v>
      </c>
      <c r="I122" s="66">
        <v>3</v>
      </c>
      <c r="J122" s="22">
        <v>125</v>
      </c>
      <c r="K122" s="23">
        <v>2</v>
      </c>
      <c r="L122" s="5"/>
      <c r="M122" s="22">
        <v>-290614.58</v>
      </c>
      <c r="N122" s="22">
        <v>-34929.637019230802</v>
      </c>
      <c r="O122" s="24">
        <v>49006</v>
      </c>
      <c r="P122" s="25">
        <v>-0.71</v>
      </c>
      <c r="Q122" s="22">
        <v>698345</v>
      </c>
      <c r="R122" s="22">
        <v>0</v>
      </c>
      <c r="S122" s="22">
        <v>0</v>
      </c>
      <c r="T122" s="5"/>
      <c r="U122" s="22">
        <v>-1730836.23</v>
      </c>
      <c r="V122" s="22">
        <v>-208033.20072115399</v>
      </c>
      <c r="W122" s="24">
        <v>145853</v>
      </c>
      <c r="X122" s="25">
        <v>-1.43</v>
      </c>
      <c r="Y122" s="22">
        <v>2944334</v>
      </c>
      <c r="Z122" s="22">
        <v>0</v>
      </c>
      <c r="AA122" s="22">
        <v>0</v>
      </c>
      <c r="AB122" s="5"/>
      <c r="AC122" s="26">
        <v>107</v>
      </c>
      <c r="AD122" s="27">
        <v>12.8605769230769</v>
      </c>
      <c r="AE122" s="28">
        <v>13</v>
      </c>
      <c r="AF122" s="25">
        <v>0.99</v>
      </c>
      <c r="AG122" s="26">
        <v>2</v>
      </c>
      <c r="AH122" s="22">
        <v>0</v>
      </c>
      <c r="AI122" s="22">
        <v>0</v>
      </c>
      <c r="AJ122" s="5"/>
      <c r="AK122" s="26">
        <v>137</v>
      </c>
      <c r="AL122" s="27">
        <v>16.4663461538461</v>
      </c>
      <c r="AM122" s="28">
        <v>16</v>
      </c>
      <c r="AN122" s="29">
        <v>1.03</v>
      </c>
      <c r="AO122" s="26">
        <v>0</v>
      </c>
      <c r="AP122" s="30">
        <v>50</v>
      </c>
      <c r="AQ122" s="31">
        <v>50</v>
      </c>
      <c r="AR122" s="5"/>
      <c r="AS122" s="26">
        <v>460</v>
      </c>
      <c r="AT122" s="27">
        <v>55.288461538461497</v>
      </c>
      <c r="AU122" s="28">
        <v>47</v>
      </c>
      <c r="AV122" s="29">
        <v>1.18</v>
      </c>
      <c r="AW122" s="26">
        <v>0</v>
      </c>
      <c r="AX122" s="30">
        <v>75</v>
      </c>
      <c r="AY122" s="31">
        <v>75</v>
      </c>
      <c r="AZ122" s="5"/>
      <c r="BA122" s="32">
        <v>1474103.94</v>
      </c>
      <c r="BB122" s="32">
        <v>177175.95432692301</v>
      </c>
      <c r="BC122" s="33">
        <v>257634</v>
      </c>
      <c r="BD122" s="25">
        <v>0.69</v>
      </c>
      <c r="BE122" s="22">
        <v>669411</v>
      </c>
      <c r="BF122" s="22">
        <v>0</v>
      </c>
      <c r="BG122" s="22">
        <v>0</v>
      </c>
      <c r="BH122" s="33">
        <v>1714811.9040000001</v>
      </c>
      <c r="BI122" s="22">
        <v>1219107</v>
      </c>
      <c r="BJ122" s="5"/>
      <c r="BK122" s="32">
        <v>1862273</v>
      </c>
      <c r="BL122" s="32">
        <v>223830.88942307699</v>
      </c>
      <c r="BM122" s="33">
        <v>257000</v>
      </c>
      <c r="BN122" s="25">
        <v>0.87</v>
      </c>
      <c r="BO122" s="22">
        <v>275967</v>
      </c>
      <c r="BP122" s="22">
        <v>0</v>
      </c>
      <c r="BQ122" s="22">
        <v>0</v>
      </c>
      <c r="BR122" s="5"/>
      <c r="BS122" s="27">
        <v>155.19999999999999</v>
      </c>
      <c r="BT122" s="27">
        <v>18.6538461538461</v>
      </c>
      <c r="BU122" s="28">
        <v>29</v>
      </c>
      <c r="BV122" s="25">
        <v>0.64</v>
      </c>
      <c r="BW122" s="26">
        <v>87</v>
      </c>
      <c r="BX122" s="22">
        <v>0</v>
      </c>
      <c r="BY122" s="22">
        <v>0</v>
      </c>
    </row>
    <row r="123" spans="1:77" s="1" customFormat="1" ht="19.649999999999999" customHeight="1" x14ac:dyDescent="0.25">
      <c r="A123" s="20" t="s">
        <v>126</v>
      </c>
      <c r="B123" s="20" t="s">
        <v>150</v>
      </c>
      <c r="C123" s="20" t="s">
        <v>163</v>
      </c>
      <c r="D123" s="21">
        <v>2.89</v>
      </c>
      <c r="E123" s="5"/>
      <c r="F123" s="65">
        <f t="shared" si="1"/>
        <v>500</v>
      </c>
      <c r="G123" s="69">
        <v>0</v>
      </c>
      <c r="H123" s="22">
        <v>500</v>
      </c>
      <c r="I123" s="23">
        <v>8</v>
      </c>
      <c r="J123" s="22">
        <v>500</v>
      </c>
      <c r="K123" s="23">
        <v>8</v>
      </c>
      <c r="L123" s="5"/>
      <c r="M123" s="22">
        <v>763934.62</v>
      </c>
      <c r="N123" s="22">
        <v>264337.23875432502</v>
      </c>
      <c r="O123" s="24">
        <v>56509</v>
      </c>
      <c r="P123" s="29">
        <v>4.68</v>
      </c>
      <c r="Q123" s="22">
        <v>0</v>
      </c>
      <c r="R123" s="30">
        <v>50</v>
      </c>
      <c r="S123" s="31">
        <v>50</v>
      </c>
      <c r="T123" s="5"/>
      <c r="U123" s="22">
        <v>1701035.04</v>
      </c>
      <c r="V123" s="22">
        <v>588593.43944636697</v>
      </c>
      <c r="W123" s="24">
        <v>168181</v>
      </c>
      <c r="X123" s="29">
        <v>3.5</v>
      </c>
      <c r="Y123" s="22">
        <v>0</v>
      </c>
      <c r="Z123" s="30">
        <v>50</v>
      </c>
      <c r="AA123" s="31">
        <v>50</v>
      </c>
      <c r="AB123" s="5"/>
      <c r="AC123" s="26">
        <v>44</v>
      </c>
      <c r="AD123" s="27">
        <v>15.2249134948097</v>
      </c>
      <c r="AE123" s="28">
        <v>13</v>
      </c>
      <c r="AF123" s="29">
        <v>1.17</v>
      </c>
      <c r="AG123" s="26">
        <v>0</v>
      </c>
      <c r="AH123" s="30">
        <v>100</v>
      </c>
      <c r="AI123" s="31">
        <v>100</v>
      </c>
      <c r="AJ123" s="5"/>
      <c r="AK123" s="26">
        <v>77</v>
      </c>
      <c r="AL123" s="27">
        <v>26.6435986159169</v>
      </c>
      <c r="AM123" s="28">
        <v>16</v>
      </c>
      <c r="AN123" s="29">
        <v>1.67</v>
      </c>
      <c r="AO123" s="26">
        <v>0</v>
      </c>
      <c r="AP123" s="30">
        <v>50</v>
      </c>
      <c r="AQ123" s="31">
        <v>50</v>
      </c>
      <c r="AR123" s="5"/>
      <c r="AS123" s="26">
        <v>290</v>
      </c>
      <c r="AT123" s="27">
        <v>100.346020761246</v>
      </c>
      <c r="AU123" s="28">
        <v>47</v>
      </c>
      <c r="AV123" s="29">
        <v>2.14</v>
      </c>
      <c r="AW123" s="26">
        <v>0</v>
      </c>
      <c r="AX123" s="30">
        <v>75</v>
      </c>
      <c r="AY123" s="31">
        <v>75</v>
      </c>
      <c r="AZ123" s="5"/>
      <c r="BA123" s="32">
        <v>2310270.7999999998</v>
      </c>
      <c r="BB123" s="32">
        <v>799401.66089965403</v>
      </c>
      <c r="BC123" s="33">
        <v>297075</v>
      </c>
      <c r="BD123" s="29">
        <v>2.69</v>
      </c>
      <c r="BE123" s="22">
        <v>0</v>
      </c>
      <c r="BF123" s="30">
        <v>75</v>
      </c>
      <c r="BG123" s="31">
        <v>75</v>
      </c>
      <c r="BH123" s="33">
        <v>686837.4</v>
      </c>
      <c r="BI123" s="34">
        <v>1274555</v>
      </c>
      <c r="BJ123" s="5"/>
      <c r="BK123" s="32">
        <v>1189770.32</v>
      </c>
      <c r="BL123" s="32">
        <v>411685.23183390999</v>
      </c>
      <c r="BM123" s="33">
        <v>257000</v>
      </c>
      <c r="BN123" s="29">
        <v>1.6</v>
      </c>
      <c r="BO123" s="22">
        <v>0</v>
      </c>
      <c r="BP123" s="30">
        <v>50</v>
      </c>
      <c r="BQ123" s="31">
        <v>50</v>
      </c>
      <c r="BR123" s="5"/>
      <c r="BS123" s="27">
        <v>86.1</v>
      </c>
      <c r="BT123" s="27">
        <v>29.792387543252602</v>
      </c>
      <c r="BU123" s="28">
        <v>29</v>
      </c>
      <c r="BV123" s="29">
        <v>1.03</v>
      </c>
      <c r="BW123" s="26">
        <v>0</v>
      </c>
      <c r="BX123" s="30">
        <v>50</v>
      </c>
      <c r="BY123" s="31">
        <v>50</v>
      </c>
    </row>
    <row r="124" spans="1:77" s="1" customFormat="1" ht="19.649999999999999" customHeight="1" x14ac:dyDescent="0.25">
      <c r="A124" s="20" t="s">
        <v>126</v>
      </c>
      <c r="B124" s="20" t="s">
        <v>150</v>
      </c>
      <c r="C124" s="20" t="s">
        <v>164</v>
      </c>
      <c r="D124" s="21">
        <v>6.79</v>
      </c>
      <c r="E124" s="5"/>
      <c r="F124" s="65">
        <f t="shared" si="1"/>
        <v>185.40936085972851</v>
      </c>
      <c r="G124" s="69">
        <v>7.2953195701357498E-2</v>
      </c>
      <c r="H124" s="22">
        <v>200</v>
      </c>
      <c r="I124" s="23">
        <v>3</v>
      </c>
      <c r="J124" s="22">
        <v>200</v>
      </c>
      <c r="K124" s="23">
        <v>3</v>
      </c>
      <c r="L124" s="5"/>
      <c r="M124" s="22">
        <v>-146731.64000000001</v>
      </c>
      <c r="N124" s="22">
        <v>-21609.961708394701</v>
      </c>
      <c r="O124" s="24">
        <v>53478</v>
      </c>
      <c r="P124" s="25">
        <v>-0.4</v>
      </c>
      <c r="Q124" s="22">
        <v>509848</v>
      </c>
      <c r="R124" s="22">
        <v>0</v>
      </c>
      <c r="S124" s="22">
        <v>0</v>
      </c>
      <c r="T124" s="5"/>
      <c r="U124" s="22">
        <v>1320862.83</v>
      </c>
      <c r="V124" s="22">
        <v>194530.60824742299</v>
      </c>
      <c r="W124" s="24">
        <v>159160</v>
      </c>
      <c r="X124" s="29">
        <v>1.22</v>
      </c>
      <c r="Y124" s="22">
        <v>0</v>
      </c>
      <c r="Z124" s="30">
        <v>50</v>
      </c>
      <c r="AA124" s="31">
        <v>50</v>
      </c>
      <c r="AB124" s="5"/>
      <c r="AC124" s="26">
        <v>51</v>
      </c>
      <c r="AD124" s="27">
        <v>7.5110456553755496</v>
      </c>
      <c r="AE124" s="28">
        <v>13</v>
      </c>
      <c r="AF124" s="25">
        <v>0.57999999999999996</v>
      </c>
      <c r="AG124" s="26">
        <v>38</v>
      </c>
      <c r="AH124" s="22">
        <v>0</v>
      </c>
      <c r="AI124" s="22">
        <v>0</v>
      </c>
      <c r="AJ124" s="5"/>
      <c r="AK124" s="26">
        <v>93</v>
      </c>
      <c r="AL124" s="27">
        <v>13.6966126656848</v>
      </c>
      <c r="AM124" s="28">
        <v>16</v>
      </c>
      <c r="AN124" s="25">
        <v>0.86</v>
      </c>
      <c r="AO124" s="26">
        <v>16</v>
      </c>
      <c r="AP124" s="22">
        <v>0</v>
      </c>
      <c r="AQ124" s="22">
        <v>0</v>
      </c>
      <c r="AR124" s="5"/>
      <c r="AS124" s="26">
        <v>358</v>
      </c>
      <c r="AT124" s="27">
        <v>52.724594992636199</v>
      </c>
      <c r="AU124" s="28">
        <v>47</v>
      </c>
      <c r="AV124" s="29">
        <v>1.1200000000000001</v>
      </c>
      <c r="AW124" s="26">
        <v>0</v>
      </c>
      <c r="AX124" s="30">
        <v>75</v>
      </c>
      <c r="AY124" s="31">
        <v>75</v>
      </c>
      <c r="AZ124" s="5"/>
      <c r="BA124" s="32">
        <v>2102055.0699999998</v>
      </c>
      <c r="BB124" s="32">
        <v>309581.01178203197</v>
      </c>
      <c r="BC124" s="33">
        <v>281140</v>
      </c>
      <c r="BD124" s="29">
        <v>1.1000000000000001</v>
      </c>
      <c r="BE124" s="22">
        <v>0</v>
      </c>
      <c r="BF124" s="30">
        <v>75</v>
      </c>
      <c r="BG124" s="31">
        <v>75</v>
      </c>
      <c r="BH124" s="33">
        <v>1527152.48</v>
      </c>
      <c r="BI124" s="34">
        <v>1583816</v>
      </c>
      <c r="BJ124" s="5"/>
      <c r="BK124" s="32">
        <v>1674559.13</v>
      </c>
      <c r="BL124" s="32">
        <v>246621.37407952899</v>
      </c>
      <c r="BM124" s="33">
        <v>257000</v>
      </c>
      <c r="BN124" s="25">
        <v>0.96</v>
      </c>
      <c r="BO124" s="22">
        <v>70471</v>
      </c>
      <c r="BP124" s="22">
        <v>0</v>
      </c>
      <c r="BQ124" s="22">
        <v>0</v>
      </c>
      <c r="BR124" s="5"/>
      <c r="BS124" s="27">
        <v>135</v>
      </c>
      <c r="BT124" s="27">
        <v>19.882179675994099</v>
      </c>
      <c r="BU124" s="28">
        <v>29</v>
      </c>
      <c r="BV124" s="25">
        <v>0.69</v>
      </c>
      <c r="BW124" s="26">
        <v>62</v>
      </c>
      <c r="BX124" s="22">
        <v>0</v>
      </c>
      <c r="BY124" s="22">
        <v>0</v>
      </c>
    </row>
    <row r="125" spans="1:77" s="1" customFormat="1" ht="19.649999999999999" customHeight="1" x14ac:dyDescent="0.25">
      <c r="A125" s="20" t="s">
        <v>126</v>
      </c>
      <c r="B125" s="20" t="s">
        <v>150</v>
      </c>
      <c r="C125" s="20" t="s">
        <v>165</v>
      </c>
      <c r="D125" s="21">
        <v>5.37</v>
      </c>
      <c r="E125" s="5"/>
      <c r="F125" s="65">
        <f t="shared" si="1"/>
        <v>250</v>
      </c>
      <c r="G125" s="69">
        <v>0</v>
      </c>
      <c r="H125" s="22">
        <v>250</v>
      </c>
      <c r="I125" s="23">
        <v>4</v>
      </c>
      <c r="J125" s="22">
        <v>250</v>
      </c>
      <c r="K125" s="23">
        <v>4</v>
      </c>
      <c r="L125" s="5"/>
      <c r="M125" s="22">
        <v>-104906.84</v>
      </c>
      <c r="N125" s="22">
        <v>-19535.724394785801</v>
      </c>
      <c r="O125" s="24">
        <v>56575</v>
      </c>
      <c r="P125" s="25">
        <v>-0.35</v>
      </c>
      <c r="Q125" s="22">
        <v>408715</v>
      </c>
      <c r="R125" s="22">
        <v>0</v>
      </c>
      <c r="S125" s="22">
        <v>0</v>
      </c>
      <c r="T125" s="5"/>
      <c r="U125" s="22">
        <v>3845419.23</v>
      </c>
      <c r="V125" s="22">
        <v>716092.96648044698</v>
      </c>
      <c r="W125" s="24">
        <v>168379</v>
      </c>
      <c r="X125" s="29">
        <v>4.25</v>
      </c>
      <c r="Y125" s="22">
        <v>0</v>
      </c>
      <c r="Z125" s="30">
        <v>50</v>
      </c>
      <c r="AA125" s="31">
        <v>50</v>
      </c>
      <c r="AB125" s="5"/>
      <c r="AC125" s="26">
        <v>56</v>
      </c>
      <c r="AD125" s="27">
        <v>10.4283054003724</v>
      </c>
      <c r="AE125" s="28">
        <v>13</v>
      </c>
      <c r="AF125" s="25">
        <v>0.8</v>
      </c>
      <c r="AG125" s="26">
        <v>14</v>
      </c>
      <c r="AH125" s="22">
        <v>0</v>
      </c>
      <c r="AI125" s="22">
        <v>0</v>
      </c>
      <c r="AJ125" s="5"/>
      <c r="AK125" s="26">
        <v>88</v>
      </c>
      <c r="AL125" s="27">
        <v>16.3873370577281</v>
      </c>
      <c r="AM125" s="28">
        <v>16</v>
      </c>
      <c r="AN125" s="29">
        <v>1.02</v>
      </c>
      <c r="AO125" s="26">
        <v>0</v>
      </c>
      <c r="AP125" s="30">
        <v>50</v>
      </c>
      <c r="AQ125" s="31">
        <v>50</v>
      </c>
      <c r="AR125" s="5"/>
      <c r="AS125" s="26">
        <v>346</v>
      </c>
      <c r="AT125" s="27">
        <v>64.4320297951583</v>
      </c>
      <c r="AU125" s="28">
        <v>47</v>
      </c>
      <c r="AV125" s="29">
        <v>1.37</v>
      </c>
      <c r="AW125" s="26">
        <v>0</v>
      </c>
      <c r="AX125" s="30">
        <v>75</v>
      </c>
      <c r="AY125" s="31">
        <v>75</v>
      </c>
      <c r="AZ125" s="5"/>
      <c r="BA125" s="32">
        <v>2199713.41</v>
      </c>
      <c r="BB125" s="32">
        <v>409630.05772811902</v>
      </c>
      <c r="BC125" s="33">
        <v>297425</v>
      </c>
      <c r="BD125" s="29">
        <v>1.38</v>
      </c>
      <c r="BE125" s="22">
        <v>0</v>
      </c>
      <c r="BF125" s="30">
        <v>75</v>
      </c>
      <c r="BG125" s="31">
        <v>75</v>
      </c>
      <c r="BH125" s="33">
        <v>1277737.8</v>
      </c>
      <c r="BI125" s="34">
        <v>1561444</v>
      </c>
      <c r="BJ125" s="5"/>
      <c r="BK125" s="32">
        <v>1115197.48</v>
      </c>
      <c r="BL125" s="32">
        <v>207671.783985102</v>
      </c>
      <c r="BM125" s="33">
        <v>257000</v>
      </c>
      <c r="BN125" s="25">
        <v>0.81</v>
      </c>
      <c r="BO125" s="22">
        <v>264893</v>
      </c>
      <c r="BP125" s="22">
        <v>0</v>
      </c>
      <c r="BQ125" s="22">
        <v>0</v>
      </c>
      <c r="BR125" s="5"/>
      <c r="BS125" s="27">
        <v>74.400000000000006</v>
      </c>
      <c r="BT125" s="27">
        <v>13.854748603351901</v>
      </c>
      <c r="BU125" s="28">
        <v>29</v>
      </c>
      <c r="BV125" s="25">
        <v>0.48</v>
      </c>
      <c r="BW125" s="26">
        <v>82</v>
      </c>
      <c r="BX125" s="22">
        <v>0</v>
      </c>
      <c r="BY125" s="22">
        <v>0</v>
      </c>
    </row>
    <row r="126" spans="1:77" s="1" customFormat="1" ht="19.649999999999999" customHeight="1" x14ac:dyDescent="0.2">
      <c r="A126" s="20" t="s">
        <v>126</v>
      </c>
      <c r="B126" s="20" t="s">
        <v>150</v>
      </c>
      <c r="C126" s="20" t="s">
        <v>166</v>
      </c>
      <c r="D126" s="21">
        <v>0.48</v>
      </c>
      <c r="E126" s="5"/>
      <c r="F126" s="65">
        <f t="shared" si="1"/>
        <v>0</v>
      </c>
      <c r="G126" s="69">
        <v>0</v>
      </c>
      <c r="H126" s="22">
        <v>0</v>
      </c>
      <c r="I126" s="23">
        <v>0</v>
      </c>
      <c r="J126" s="22">
        <v>0</v>
      </c>
      <c r="K126" s="23">
        <v>0</v>
      </c>
      <c r="L126" s="5"/>
      <c r="M126" s="22">
        <v>-138246.81</v>
      </c>
      <c r="N126" s="22">
        <v>-288014.1875</v>
      </c>
      <c r="O126" s="24">
        <v>49006</v>
      </c>
      <c r="P126" s="25">
        <v>-5.88</v>
      </c>
      <c r="Q126" s="22">
        <v>161770</v>
      </c>
      <c r="R126" s="22">
        <v>0</v>
      </c>
      <c r="S126" s="22">
        <v>0</v>
      </c>
      <c r="T126" s="5"/>
      <c r="U126" s="22">
        <v>-328155.49</v>
      </c>
      <c r="V126" s="22">
        <v>-683657.27083333302</v>
      </c>
      <c r="W126" s="24">
        <v>145853</v>
      </c>
      <c r="X126" s="25">
        <v>-4.6900000000000004</v>
      </c>
      <c r="Y126" s="22">
        <v>398165</v>
      </c>
      <c r="Z126" s="22">
        <v>0</v>
      </c>
      <c r="AA126" s="22">
        <v>0</v>
      </c>
      <c r="AB126" s="5"/>
      <c r="AC126" s="26"/>
      <c r="AD126" s="27"/>
      <c r="AE126" s="28">
        <v>13</v>
      </c>
      <c r="AF126" s="25"/>
      <c r="AG126" s="26">
        <v>7</v>
      </c>
      <c r="AH126" s="22">
        <v>0</v>
      </c>
      <c r="AI126" s="22">
        <v>0</v>
      </c>
      <c r="AJ126" s="5"/>
      <c r="AK126" s="26">
        <v>2</v>
      </c>
      <c r="AL126" s="27">
        <v>4.1666666666666696</v>
      </c>
      <c r="AM126" s="28">
        <v>16</v>
      </c>
      <c r="AN126" s="25">
        <v>0.26</v>
      </c>
      <c r="AO126" s="26">
        <v>6</v>
      </c>
      <c r="AP126" s="22">
        <v>0</v>
      </c>
      <c r="AQ126" s="22">
        <v>0</v>
      </c>
      <c r="AR126" s="5"/>
      <c r="AS126" s="26">
        <v>13</v>
      </c>
      <c r="AT126" s="27">
        <v>27.0833333333333</v>
      </c>
      <c r="AU126" s="28">
        <v>47</v>
      </c>
      <c r="AV126" s="25">
        <v>0.57999999999999996</v>
      </c>
      <c r="AW126" s="26">
        <v>10</v>
      </c>
      <c r="AX126" s="22">
        <v>0</v>
      </c>
      <c r="AY126" s="22">
        <v>0</v>
      </c>
      <c r="AZ126" s="5"/>
      <c r="BA126" s="32">
        <v>35341.14</v>
      </c>
      <c r="BB126" s="32">
        <v>73627.375</v>
      </c>
      <c r="BC126" s="33">
        <v>257634</v>
      </c>
      <c r="BD126" s="25">
        <v>0.28999999999999998</v>
      </c>
      <c r="BE126" s="22">
        <v>88324</v>
      </c>
      <c r="BF126" s="22">
        <v>0</v>
      </c>
      <c r="BG126" s="22">
        <v>0</v>
      </c>
      <c r="BH126" s="33">
        <v>98931.456000000006</v>
      </c>
      <c r="BI126" s="22">
        <v>5041</v>
      </c>
      <c r="BJ126" s="5"/>
      <c r="BK126" s="32">
        <v>40667.22</v>
      </c>
      <c r="BL126" s="32">
        <v>84723.375</v>
      </c>
      <c r="BM126" s="33">
        <v>257000</v>
      </c>
      <c r="BN126" s="25">
        <v>0.33</v>
      </c>
      <c r="BO126" s="22">
        <v>82693</v>
      </c>
      <c r="BP126" s="22">
        <v>0</v>
      </c>
      <c r="BQ126" s="22">
        <v>0</v>
      </c>
      <c r="BR126" s="5"/>
      <c r="BS126" s="27">
        <v>2</v>
      </c>
      <c r="BT126" s="27">
        <v>4.1666666666666696</v>
      </c>
      <c r="BU126" s="28">
        <v>29</v>
      </c>
      <c r="BV126" s="25">
        <v>0.14000000000000001</v>
      </c>
      <c r="BW126" s="26">
        <v>12</v>
      </c>
      <c r="BX126" s="22">
        <v>0</v>
      </c>
      <c r="BY126" s="22">
        <v>0</v>
      </c>
    </row>
    <row r="127" spans="1:77" s="1" customFormat="1" ht="19.649999999999999" customHeight="1" x14ac:dyDescent="0.25">
      <c r="A127" s="20" t="s">
        <v>126</v>
      </c>
      <c r="B127" s="20" t="s">
        <v>150</v>
      </c>
      <c r="C127" s="20" t="s">
        <v>167</v>
      </c>
      <c r="D127" s="21">
        <v>0.56000000000000005</v>
      </c>
      <c r="E127" s="5"/>
      <c r="F127" s="65">
        <f t="shared" si="1"/>
        <v>125</v>
      </c>
      <c r="G127" s="69">
        <v>0</v>
      </c>
      <c r="H127" s="22">
        <v>125</v>
      </c>
      <c r="I127" s="23">
        <v>2</v>
      </c>
      <c r="J127" s="22">
        <v>200</v>
      </c>
      <c r="K127" s="23">
        <v>3</v>
      </c>
      <c r="L127" s="5"/>
      <c r="M127" s="22">
        <v>-251784.93</v>
      </c>
      <c r="N127" s="22">
        <v>-449615.94642857101</v>
      </c>
      <c r="O127" s="24">
        <v>49006</v>
      </c>
      <c r="P127" s="25">
        <v>-9.17</v>
      </c>
      <c r="Q127" s="22">
        <v>279229</v>
      </c>
      <c r="R127" s="22">
        <v>0</v>
      </c>
      <c r="S127" s="22">
        <v>0</v>
      </c>
      <c r="T127" s="5"/>
      <c r="U127" s="22">
        <v>52988.03</v>
      </c>
      <c r="V127" s="22">
        <v>94621.482142857101</v>
      </c>
      <c r="W127" s="24">
        <v>145853</v>
      </c>
      <c r="X127" s="25">
        <v>0.65</v>
      </c>
      <c r="Y127" s="22">
        <v>28690</v>
      </c>
      <c r="Z127" s="22">
        <v>0</v>
      </c>
      <c r="AA127" s="22">
        <v>0</v>
      </c>
      <c r="AB127" s="5"/>
      <c r="AC127" s="26"/>
      <c r="AD127" s="27"/>
      <c r="AE127" s="28">
        <v>13</v>
      </c>
      <c r="AF127" s="25"/>
      <c r="AG127" s="26">
        <v>8</v>
      </c>
      <c r="AH127" s="22">
        <v>0</v>
      </c>
      <c r="AI127" s="22">
        <v>0</v>
      </c>
      <c r="AJ127" s="5"/>
      <c r="AK127" s="26">
        <v>5</v>
      </c>
      <c r="AL127" s="27">
        <v>8.9285714285714306</v>
      </c>
      <c r="AM127" s="28">
        <v>16</v>
      </c>
      <c r="AN127" s="25">
        <v>0.56000000000000005</v>
      </c>
      <c r="AO127" s="26">
        <v>4</v>
      </c>
      <c r="AP127" s="22">
        <v>0</v>
      </c>
      <c r="AQ127" s="22">
        <v>0</v>
      </c>
      <c r="AR127" s="5"/>
      <c r="AS127" s="26">
        <v>39</v>
      </c>
      <c r="AT127" s="27">
        <v>69.642857142857096</v>
      </c>
      <c r="AU127" s="28">
        <v>47</v>
      </c>
      <c r="AV127" s="29">
        <v>1.48</v>
      </c>
      <c r="AW127" s="26">
        <v>0</v>
      </c>
      <c r="AX127" s="30">
        <v>75</v>
      </c>
      <c r="AY127" s="31">
        <v>75</v>
      </c>
      <c r="AZ127" s="5"/>
      <c r="BA127" s="32">
        <v>161059.21</v>
      </c>
      <c r="BB127" s="32">
        <v>287605.73214285698</v>
      </c>
      <c r="BC127" s="33">
        <v>257634</v>
      </c>
      <c r="BD127" s="29">
        <v>1.1200000000000001</v>
      </c>
      <c r="BE127" s="22">
        <v>0</v>
      </c>
      <c r="BF127" s="30">
        <v>75</v>
      </c>
      <c r="BG127" s="31">
        <v>75</v>
      </c>
      <c r="BH127" s="33">
        <v>115420.03200000001</v>
      </c>
      <c r="BI127" s="35">
        <v>60387</v>
      </c>
      <c r="BJ127" s="5"/>
      <c r="BK127" s="32">
        <v>335327.15000000002</v>
      </c>
      <c r="BL127" s="32">
        <v>598798.48214285704</v>
      </c>
      <c r="BM127" s="33">
        <v>257000</v>
      </c>
      <c r="BN127" s="29">
        <v>2.33</v>
      </c>
      <c r="BO127" s="22">
        <v>0</v>
      </c>
      <c r="BP127" s="30">
        <v>50</v>
      </c>
      <c r="BQ127" s="31">
        <v>50</v>
      </c>
      <c r="BR127" s="5"/>
      <c r="BS127" s="27">
        <v>4.5999999999999996</v>
      </c>
      <c r="BT127" s="27">
        <v>8.21428571428571</v>
      </c>
      <c r="BU127" s="28">
        <v>29</v>
      </c>
      <c r="BV127" s="25">
        <v>0.28000000000000003</v>
      </c>
      <c r="BW127" s="26">
        <v>12</v>
      </c>
      <c r="BX127" s="22">
        <v>0</v>
      </c>
      <c r="BY127" s="22">
        <v>0</v>
      </c>
    </row>
    <row r="128" spans="1:77" s="1" customFormat="1" ht="19.649999999999999" customHeight="1" x14ac:dyDescent="0.25">
      <c r="A128" s="20" t="s">
        <v>168</v>
      </c>
      <c r="B128" s="20" t="s">
        <v>169</v>
      </c>
      <c r="C128" s="20" t="s">
        <v>170</v>
      </c>
      <c r="D128" s="21">
        <v>2.82</v>
      </c>
      <c r="E128" s="5"/>
      <c r="F128" s="65">
        <f t="shared" si="1"/>
        <v>200</v>
      </c>
      <c r="G128" s="69">
        <v>0</v>
      </c>
      <c r="H128" s="22">
        <v>200</v>
      </c>
      <c r="I128" s="23">
        <v>3</v>
      </c>
      <c r="J128" s="22">
        <v>200</v>
      </c>
      <c r="K128" s="23">
        <v>3</v>
      </c>
      <c r="L128" s="5"/>
      <c r="M128" s="22">
        <v>988427.95</v>
      </c>
      <c r="N128" s="22">
        <v>350506.36524822703</v>
      </c>
      <c r="O128" s="24">
        <v>50625</v>
      </c>
      <c r="P128" s="29">
        <v>6.92</v>
      </c>
      <c r="Q128" s="22">
        <v>0</v>
      </c>
      <c r="R128" s="30">
        <v>50</v>
      </c>
      <c r="S128" s="31">
        <v>50</v>
      </c>
      <c r="T128" s="5"/>
      <c r="U128" s="22">
        <v>-514429.17</v>
      </c>
      <c r="V128" s="22">
        <v>-182421.69148936201</v>
      </c>
      <c r="W128" s="24">
        <v>150670</v>
      </c>
      <c r="X128" s="25">
        <v>-1.21</v>
      </c>
      <c r="Y128" s="22">
        <v>939319</v>
      </c>
      <c r="Z128" s="22">
        <v>0</v>
      </c>
      <c r="AA128" s="22">
        <v>0</v>
      </c>
      <c r="AB128" s="5"/>
      <c r="AC128" s="26">
        <v>14</v>
      </c>
      <c r="AD128" s="27">
        <v>4.9645390070922</v>
      </c>
      <c r="AE128" s="28">
        <v>13</v>
      </c>
      <c r="AF128" s="25">
        <v>0.38</v>
      </c>
      <c r="AG128" s="26">
        <v>23</v>
      </c>
      <c r="AH128" s="22">
        <v>0</v>
      </c>
      <c r="AI128" s="22">
        <v>0</v>
      </c>
      <c r="AJ128" s="5"/>
      <c r="AK128" s="26">
        <v>37</v>
      </c>
      <c r="AL128" s="27">
        <v>13.1205673758865</v>
      </c>
      <c r="AM128" s="28">
        <v>16</v>
      </c>
      <c r="AN128" s="25">
        <v>0.82</v>
      </c>
      <c r="AO128" s="26">
        <v>9</v>
      </c>
      <c r="AP128" s="22">
        <v>0</v>
      </c>
      <c r="AQ128" s="22">
        <v>0</v>
      </c>
      <c r="AR128" s="5"/>
      <c r="AS128" s="26">
        <v>195</v>
      </c>
      <c r="AT128" s="27">
        <v>69.148936170212806</v>
      </c>
      <c r="AU128" s="28">
        <v>47</v>
      </c>
      <c r="AV128" s="29">
        <v>1.47</v>
      </c>
      <c r="AW128" s="26">
        <v>0</v>
      </c>
      <c r="AX128" s="30">
        <v>75</v>
      </c>
      <c r="AY128" s="31">
        <v>75</v>
      </c>
      <c r="AZ128" s="5"/>
      <c r="BA128" s="32">
        <v>1382105.86</v>
      </c>
      <c r="BB128" s="32">
        <v>490108.46099290799</v>
      </c>
      <c r="BC128" s="33">
        <v>266144</v>
      </c>
      <c r="BD128" s="29">
        <v>1.84</v>
      </c>
      <c r="BE128" s="22">
        <v>0</v>
      </c>
      <c r="BF128" s="30">
        <v>75</v>
      </c>
      <c r="BG128" s="31">
        <v>75</v>
      </c>
      <c r="BH128" s="33">
        <v>600420.86399999994</v>
      </c>
      <c r="BI128" s="34">
        <v>1351775</v>
      </c>
      <c r="BJ128" s="5"/>
      <c r="BK128" s="32">
        <v>647459.81000000006</v>
      </c>
      <c r="BL128" s="32">
        <v>229595.67730496501</v>
      </c>
      <c r="BM128" s="33">
        <v>257000</v>
      </c>
      <c r="BN128" s="25">
        <v>0.89</v>
      </c>
      <c r="BO128" s="22">
        <v>77281</v>
      </c>
      <c r="BP128" s="22">
        <v>0</v>
      </c>
      <c r="BQ128" s="22">
        <v>0</v>
      </c>
      <c r="BR128" s="5"/>
      <c r="BS128" s="27">
        <v>65.900000000000006</v>
      </c>
      <c r="BT128" s="27">
        <v>23.368794326241101</v>
      </c>
      <c r="BU128" s="28">
        <v>29</v>
      </c>
      <c r="BV128" s="25">
        <v>0.81</v>
      </c>
      <c r="BW128" s="26">
        <v>16</v>
      </c>
      <c r="BX128" s="22">
        <v>0</v>
      </c>
      <c r="BY128" s="22">
        <v>0</v>
      </c>
    </row>
    <row r="129" spans="1:77" s="1" customFormat="1" ht="19.649999999999999" customHeight="1" x14ac:dyDescent="0.25">
      <c r="A129" s="20" t="s">
        <v>168</v>
      </c>
      <c r="B129" s="20" t="s">
        <v>169</v>
      </c>
      <c r="C129" s="20" t="s">
        <v>171</v>
      </c>
      <c r="D129" s="21">
        <v>3.06</v>
      </c>
      <c r="E129" s="5"/>
      <c r="F129" s="65">
        <f t="shared" si="1"/>
        <v>178.1610530391018</v>
      </c>
      <c r="G129" s="69">
        <v>0.10919473480449093</v>
      </c>
      <c r="H129" s="22">
        <v>200</v>
      </c>
      <c r="I129" s="23">
        <v>3</v>
      </c>
      <c r="J129" s="22">
        <v>200</v>
      </c>
      <c r="K129" s="23">
        <v>3</v>
      </c>
      <c r="L129" s="5"/>
      <c r="M129" s="22">
        <v>-44272.29</v>
      </c>
      <c r="N129" s="22">
        <v>-14468.068627451001</v>
      </c>
      <c r="O129" s="24">
        <v>47183</v>
      </c>
      <c r="P129" s="25">
        <v>-0.31</v>
      </c>
      <c r="Q129" s="22">
        <v>188653</v>
      </c>
      <c r="R129" s="22">
        <v>0</v>
      </c>
      <c r="S129" s="22">
        <v>0</v>
      </c>
      <c r="T129" s="5"/>
      <c r="U129" s="22">
        <v>832901.68</v>
      </c>
      <c r="V129" s="22">
        <v>272190.09150326799</v>
      </c>
      <c r="W129" s="24">
        <v>140425</v>
      </c>
      <c r="X129" s="29">
        <v>1.94</v>
      </c>
      <c r="Y129" s="22">
        <v>0</v>
      </c>
      <c r="Z129" s="30">
        <v>50</v>
      </c>
      <c r="AA129" s="31">
        <v>50</v>
      </c>
      <c r="AB129" s="5"/>
      <c r="AC129" s="26">
        <v>24</v>
      </c>
      <c r="AD129" s="27">
        <v>7.8431372549019596</v>
      </c>
      <c r="AE129" s="28">
        <v>13</v>
      </c>
      <c r="AF129" s="25">
        <v>0.6</v>
      </c>
      <c r="AG129" s="26">
        <v>16</v>
      </c>
      <c r="AH129" s="22">
        <v>0</v>
      </c>
      <c r="AI129" s="22">
        <v>0</v>
      </c>
      <c r="AJ129" s="5"/>
      <c r="AK129" s="26">
        <v>32</v>
      </c>
      <c r="AL129" s="27">
        <v>10.457516339869301</v>
      </c>
      <c r="AM129" s="28">
        <v>16</v>
      </c>
      <c r="AN129" s="25">
        <v>0.65</v>
      </c>
      <c r="AO129" s="26">
        <v>17</v>
      </c>
      <c r="AP129" s="22">
        <v>0</v>
      </c>
      <c r="AQ129" s="22">
        <v>0</v>
      </c>
      <c r="AR129" s="5"/>
      <c r="AS129" s="26">
        <v>231</v>
      </c>
      <c r="AT129" s="27">
        <v>75.490196078431396</v>
      </c>
      <c r="AU129" s="28">
        <v>47</v>
      </c>
      <c r="AV129" s="29">
        <v>1.61</v>
      </c>
      <c r="AW129" s="26">
        <v>0</v>
      </c>
      <c r="AX129" s="30">
        <v>75</v>
      </c>
      <c r="AY129" s="31">
        <v>75</v>
      </c>
      <c r="AZ129" s="5"/>
      <c r="BA129" s="32">
        <v>911338.47</v>
      </c>
      <c r="BB129" s="32">
        <v>297823.02941176499</v>
      </c>
      <c r="BC129" s="33">
        <v>248047</v>
      </c>
      <c r="BD129" s="29">
        <v>1.2</v>
      </c>
      <c r="BE129" s="22">
        <v>0</v>
      </c>
      <c r="BF129" s="30">
        <v>75</v>
      </c>
      <c r="BG129" s="31">
        <v>75</v>
      </c>
      <c r="BH129" s="33">
        <v>607219.05599999998</v>
      </c>
      <c r="BI129" s="34">
        <v>693421</v>
      </c>
      <c r="BJ129" s="5"/>
      <c r="BK129" s="32">
        <v>594096.56000000006</v>
      </c>
      <c r="BL129" s="32">
        <v>194149.202614379</v>
      </c>
      <c r="BM129" s="33">
        <v>257000</v>
      </c>
      <c r="BN129" s="25">
        <v>0.76</v>
      </c>
      <c r="BO129" s="22">
        <v>192324</v>
      </c>
      <c r="BP129" s="22">
        <v>0</v>
      </c>
      <c r="BQ129" s="22">
        <v>0</v>
      </c>
      <c r="BR129" s="5"/>
      <c r="BS129" s="27">
        <v>69.099999999999994</v>
      </c>
      <c r="BT129" s="27">
        <v>22.581699346405198</v>
      </c>
      <c r="BU129" s="28">
        <v>29</v>
      </c>
      <c r="BV129" s="25">
        <v>0.78</v>
      </c>
      <c r="BW129" s="26">
        <v>20</v>
      </c>
      <c r="BX129" s="22">
        <v>0</v>
      </c>
      <c r="BY129" s="22">
        <v>0</v>
      </c>
    </row>
    <row r="130" spans="1:77" s="1" customFormat="1" ht="19.649999999999999" customHeight="1" x14ac:dyDescent="0.25">
      <c r="A130" s="20" t="s">
        <v>168</v>
      </c>
      <c r="B130" s="20" t="s">
        <v>169</v>
      </c>
      <c r="C130" s="20" t="s">
        <v>172</v>
      </c>
      <c r="D130" s="21">
        <v>3.55</v>
      </c>
      <c r="E130" s="5"/>
      <c r="F130" s="65">
        <f t="shared" si="1"/>
        <v>232.95586527293841</v>
      </c>
      <c r="G130" s="69">
        <v>0.22348044909020526</v>
      </c>
      <c r="H130" s="22">
        <v>300</v>
      </c>
      <c r="I130" s="23">
        <v>5</v>
      </c>
      <c r="J130" s="22">
        <v>300</v>
      </c>
      <c r="K130" s="23">
        <v>5</v>
      </c>
      <c r="L130" s="5"/>
      <c r="M130" s="22">
        <v>527524.89</v>
      </c>
      <c r="N130" s="22">
        <v>148598.56056337999</v>
      </c>
      <c r="O130" s="24">
        <v>53527</v>
      </c>
      <c r="P130" s="29">
        <v>2.78</v>
      </c>
      <c r="Q130" s="22">
        <v>0</v>
      </c>
      <c r="R130" s="30">
        <v>50</v>
      </c>
      <c r="S130" s="31">
        <v>50</v>
      </c>
      <c r="T130" s="5"/>
      <c r="U130" s="22">
        <v>2202837.9900000002</v>
      </c>
      <c r="V130" s="22">
        <v>620517.743661972</v>
      </c>
      <c r="W130" s="24">
        <v>159306</v>
      </c>
      <c r="X130" s="29">
        <v>3.9</v>
      </c>
      <c r="Y130" s="22">
        <v>0</v>
      </c>
      <c r="Z130" s="30">
        <v>50</v>
      </c>
      <c r="AA130" s="31">
        <v>50</v>
      </c>
      <c r="AB130" s="5"/>
      <c r="AC130" s="26">
        <v>29</v>
      </c>
      <c r="AD130" s="27">
        <v>8.1690140845070403</v>
      </c>
      <c r="AE130" s="28">
        <v>13</v>
      </c>
      <c r="AF130" s="25">
        <v>0.63</v>
      </c>
      <c r="AG130" s="26">
        <v>18</v>
      </c>
      <c r="AH130" s="22">
        <v>0</v>
      </c>
      <c r="AI130" s="22">
        <v>0</v>
      </c>
      <c r="AJ130" s="5"/>
      <c r="AK130" s="26">
        <v>60</v>
      </c>
      <c r="AL130" s="27">
        <v>16.901408450704199</v>
      </c>
      <c r="AM130" s="28">
        <v>16</v>
      </c>
      <c r="AN130" s="29">
        <v>1.06</v>
      </c>
      <c r="AO130" s="26">
        <v>0</v>
      </c>
      <c r="AP130" s="30">
        <v>50</v>
      </c>
      <c r="AQ130" s="31">
        <v>50</v>
      </c>
      <c r="AR130" s="5"/>
      <c r="AS130" s="26">
        <v>239</v>
      </c>
      <c r="AT130" s="27">
        <v>67.323943661971796</v>
      </c>
      <c r="AU130" s="28">
        <v>47</v>
      </c>
      <c r="AV130" s="29">
        <v>1.43</v>
      </c>
      <c r="AW130" s="26">
        <v>0</v>
      </c>
      <c r="AX130" s="30">
        <v>75</v>
      </c>
      <c r="AY130" s="31">
        <v>75</v>
      </c>
      <c r="AZ130" s="5"/>
      <c r="BA130" s="32">
        <v>1414532.02</v>
      </c>
      <c r="BB130" s="32">
        <v>398459.72394366201</v>
      </c>
      <c r="BC130" s="33">
        <v>281397</v>
      </c>
      <c r="BD130" s="29">
        <v>1.42</v>
      </c>
      <c r="BE130" s="22">
        <v>0</v>
      </c>
      <c r="BF130" s="30">
        <v>75</v>
      </c>
      <c r="BG130" s="31">
        <v>75</v>
      </c>
      <c r="BH130" s="33">
        <v>799167.48</v>
      </c>
      <c r="BI130" s="34">
        <v>1324226</v>
      </c>
      <c r="BJ130" s="5"/>
      <c r="BK130" s="32">
        <v>602513.73</v>
      </c>
      <c r="BL130" s="32">
        <v>169722.17746478901</v>
      </c>
      <c r="BM130" s="33">
        <v>257000</v>
      </c>
      <c r="BN130" s="25">
        <v>0.66</v>
      </c>
      <c r="BO130" s="22">
        <v>309837</v>
      </c>
      <c r="BP130" s="22">
        <v>0</v>
      </c>
      <c r="BQ130" s="22">
        <v>0</v>
      </c>
      <c r="BR130" s="5"/>
      <c r="BS130" s="27">
        <v>65.400000000000006</v>
      </c>
      <c r="BT130" s="27">
        <v>18.422535211267601</v>
      </c>
      <c r="BU130" s="28">
        <v>29</v>
      </c>
      <c r="BV130" s="25">
        <v>0.64</v>
      </c>
      <c r="BW130" s="26">
        <v>38</v>
      </c>
      <c r="BX130" s="22">
        <v>0</v>
      </c>
      <c r="BY130" s="22">
        <v>0</v>
      </c>
    </row>
    <row r="131" spans="1:77" s="1" customFormat="1" ht="19.649999999999999" customHeight="1" x14ac:dyDescent="0.2">
      <c r="A131" s="20" t="s">
        <v>168</v>
      </c>
      <c r="B131" s="20" t="s">
        <v>169</v>
      </c>
      <c r="C131" s="20" t="s">
        <v>173</v>
      </c>
      <c r="D131" s="21">
        <v>3.49</v>
      </c>
      <c r="E131" s="5"/>
      <c r="F131" s="65">
        <f t="shared" si="1"/>
        <v>65.544161123429419</v>
      </c>
      <c r="G131" s="69">
        <v>0.12607785168760777</v>
      </c>
      <c r="H131" s="22">
        <v>75</v>
      </c>
      <c r="I131" s="23">
        <v>1</v>
      </c>
      <c r="J131" s="22">
        <v>75</v>
      </c>
      <c r="K131" s="23">
        <v>1</v>
      </c>
      <c r="L131" s="5"/>
      <c r="M131" s="22">
        <v>44231.05</v>
      </c>
      <c r="N131" s="22">
        <v>12673.653295128899</v>
      </c>
      <c r="O131" s="24">
        <v>57648</v>
      </c>
      <c r="P131" s="25">
        <v>0.22</v>
      </c>
      <c r="Q131" s="22">
        <v>156961</v>
      </c>
      <c r="R131" s="22">
        <v>0</v>
      </c>
      <c r="S131" s="22">
        <v>0</v>
      </c>
      <c r="T131" s="5"/>
      <c r="U131" s="22">
        <v>422710.99</v>
      </c>
      <c r="V131" s="22">
        <v>121120.62750716299</v>
      </c>
      <c r="W131" s="24">
        <v>171572</v>
      </c>
      <c r="X131" s="25">
        <v>0.71</v>
      </c>
      <c r="Y131" s="22">
        <v>176076</v>
      </c>
      <c r="Z131" s="22">
        <v>0</v>
      </c>
      <c r="AA131" s="22">
        <v>0</v>
      </c>
      <c r="AB131" s="5"/>
      <c r="AC131" s="26">
        <v>28</v>
      </c>
      <c r="AD131" s="27">
        <v>8.02292263610315</v>
      </c>
      <c r="AE131" s="28">
        <v>13</v>
      </c>
      <c r="AF131" s="25">
        <v>0.62</v>
      </c>
      <c r="AG131" s="26">
        <v>18</v>
      </c>
      <c r="AH131" s="22">
        <v>0</v>
      </c>
      <c r="AI131" s="22">
        <v>0</v>
      </c>
      <c r="AJ131" s="5"/>
      <c r="AK131" s="26">
        <v>39</v>
      </c>
      <c r="AL131" s="27">
        <v>11.174785100286501</v>
      </c>
      <c r="AM131" s="28">
        <v>16</v>
      </c>
      <c r="AN131" s="25">
        <v>0.7</v>
      </c>
      <c r="AO131" s="26">
        <v>17</v>
      </c>
      <c r="AP131" s="22">
        <v>0</v>
      </c>
      <c r="AQ131" s="22">
        <v>0</v>
      </c>
      <c r="AR131" s="5"/>
      <c r="AS131" s="26">
        <v>201</v>
      </c>
      <c r="AT131" s="27">
        <v>57.5931232091691</v>
      </c>
      <c r="AU131" s="28">
        <v>47</v>
      </c>
      <c r="AV131" s="29">
        <v>1.23</v>
      </c>
      <c r="AW131" s="26">
        <v>0</v>
      </c>
      <c r="AX131" s="30">
        <v>75</v>
      </c>
      <c r="AY131" s="31">
        <v>75</v>
      </c>
      <c r="AZ131" s="5"/>
      <c r="BA131" s="32">
        <v>674806.38</v>
      </c>
      <c r="BB131" s="32">
        <v>193354.26361031501</v>
      </c>
      <c r="BC131" s="33">
        <v>303065</v>
      </c>
      <c r="BD131" s="25">
        <v>0.64</v>
      </c>
      <c r="BE131" s="22">
        <v>382891</v>
      </c>
      <c r="BF131" s="22">
        <v>0</v>
      </c>
      <c r="BG131" s="22">
        <v>0</v>
      </c>
      <c r="BH131" s="33">
        <v>846157.48</v>
      </c>
      <c r="BI131" s="22">
        <v>566225</v>
      </c>
      <c r="BJ131" s="5"/>
      <c r="BK131" s="32">
        <v>617613.55000000005</v>
      </c>
      <c r="BL131" s="32">
        <v>176966.63323782201</v>
      </c>
      <c r="BM131" s="33">
        <v>257000</v>
      </c>
      <c r="BN131" s="25">
        <v>0.69</v>
      </c>
      <c r="BO131" s="22">
        <v>279317</v>
      </c>
      <c r="BP131" s="22">
        <v>0</v>
      </c>
      <c r="BQ131" s="22">
        <v>0</v>
      </c>
      <c r="BR131" s="5"/>
      <c r="BS131" s="27">
        <v>29.9</v>
      </c>
      <c r="BT131" s="27">
        <v>8.5673352435530106</v>
      </c>
      <c r="BU131" s="28">
        <v>29</v>
      </c>
      <c r="BV131" s="25">
        <v>0.3</v>
      </c>
      <c r="BW131" s="26">
        <v>72</v>
      </c>
      <c r="BX131" s="22">
        <v>0</v>
      </c>
      <c r="BY131" s="22">
        <v>0</v>
      </c>
    </row>
    <row r="132" spans="1:77" s="1" customFormat="1" ht="19.649999999999999" customHeight="1" x14ac:dyDescent="0.2">
      <c r="A132" s="20" t="s">
        <v>168</v>
      </c>
      <c r="B132" s="20" t="s">
        <v>169</v>
      </c>
      <c r="C132" s="20" t="s">
        <v>174</v>
      </c>
      <c r="D132" s="21">
        <v>3.65</v>
      </c>
      <c r="E132" s="5"/>
      <c r="F132" s="65">
        <f t="shared" si="1"/>
        <v>0</v>
      </c>
      <c r="G132" s="69">
        <v>0</v>
      </c>
      <c r="H132" s="22">
        <v>0</v>
      </c>
      <c r="I132" s="23">
        <v>0</v>
      </c>
      <c r="J132" s="22">
        <v>0</v>
      </c>
      <c r="K132" s="23">
        <v>0</v>
      </c>
      <c r="L132" s="5"/>
      <c r="M132" s="22">
        <v>-69258.34</v>
      </c>
      <c r="N132" s="22">
        <v>-18974.8876712329</v>
      </c>
      <c r="O132" s="24">
        <v>53395</v>
      </c>
      <c r="P132" s="25">
        <v>-0.36</v>
      </c>
      <c r="Q132" s="22">
        <v>264151</v>
      </c>
      <c r="R132" s="22">
        <v>0</v>
      </c>
      <c r="S132" s="22">
        <v>0</v>
      </c>
      <c r="T132" s="5"/>
      <c r="U132" s="22">
        <v>-20304.61</v>
      </c>
      <c r="V132" s="22">
        <v>-5562.9068493150698</v>
      </c>
      <c r="W132" s="24">
        <v>158913</v>
      </c>
      <c r="X132" s="25">
        <v>-0.04</v>
      </c>
      <c r="Y132" s="22">
        <v>600338</v>
      </c>
      <c r="Z132" s="22">
        <v>0</v>
      </c>
      <c r="AA132" s="22">
        <v>0</v>
      </c>
      <c r="AB132" s="5"/>
      <c r="AC132" s="26">
        <v>31</v>
      </c>
      <c r="AD132" s="27">
        <v>8.4931506849315106</v>
      </c>
      <c r="AE132" s="28">
        <v>13</v>
      </c>
      <c r="AF132" s="25">
        <v>0.65</v>
      </c>
      <c r="AG132" s="26">
        <v>17</v>
      </c>
      <c r="AH132" s="22">
        <v>0</v>
      </c>
      <c r="AI132" s="22">
        <v>0</v>
      </c>
      <c r="AJ132" s="5"/>
      <c r="AK132" s="26">
        <v>42</v>
      </c>
      <c r="AL132" s="27">
        <v>11.5068493150685</v>
      </c>
      <c r="AM132" s="28">
        <v>16</v>
      </c>
      <c r="AN132" s="25">
        <v>0.72</v>
      </c>
      <c r="AO132" s="26">
        <v>17</v>
      </c>
      <c r="AP132" s="22">
        <v>0</v>
      </c>
      <c r="AQ132" s="22">
        <v>0</v>
      </c>
      <c r="AR132" s="5"/>
      <c r="AS132" s="26">
        <v>153</v>
      </c>
      <c r="AT132" s="27">
        <v>41.917808219178099</v>
      </c>
      <c r="AU132" s="28">
        <v>47</v>
      </c>
      <c r="AV132" s="25">
        <v>0.89</v>
      </c>
      <c r="AW132" s="26">
        <v>19</v>
      </c>
      <c r="AX132" s="22">
        <v>0</v>
      </c>
      <c r="AY132" s="22">
        <v>0</v>
      </c>
      <c r="AZ132" s="5"/>
      <c r="BA132" s="32">
        <v>536200.31000000006</v>
      </c>
      <c r="BB132" s="32">
        <v>146904.19452054799</v>
      </c>
      <c r="BC132" s="33">
        <v>280703</v>
      </c>
      <c r="BD132" s="25">
        <v>0.52</v>
      </c>
      <c r="BE132" s="22">
        <v>488366</v>
      </c>
      <c r="BF132" s="22">
        <v>0</v>
      </c>
      <c r="BG132" s="22">
        <v>0</v>
      </c>
      <c r="BH132" s="33">
        <v>819652.76</v>
      </c>
      <c r="BI132" s="22">
        <v>362288</v>
      </c>
      <c r="BJ132" s="5"/>
      <c r="BK132" s="32">
        <v>781677.67</v>
      </c>
      <c r="BL132" s="32">
        <v>214158.26575342499</v>
      </c>
      <c r="BM132" s="33">
        <v>257000</v>
      </c>
      <c r="BN132" s="25">
        <v>0.83</v>
      </c>
      <c r="BO132" s="22">
        <v>156373</v>
      </c>
      <c r="BP132" s="22">
        <v>0</v>
      </c>
      <c r="BQ132" s="22">
        <v>0</v>
      </c>
      <c r="BR132" s="5"/>
      <c r="BS132" s="27">
        <v>43.1</v>
      </c>
      <c r="BT132" s="27">
        <v>11.808219178082201</v>
      </c>
      <c r="BU132" s="28">
        <v>29</v>
      </c>
      <c r="BV132" s="25">
        <v>0.41</v>
      </c>
      <c r="BW132" s="26">
        <v>63</v>
      </c>
      <c r="BX132" s="22">
        <v>0</v>
      </c>
      <c r="BY132" s="22">
        <v>0</v>
      </c>
    </row>
    <row r="133" spans="1:77" s="1" customFormat="1" ht="19.649999999999999" customHeight="1" x14ac:dyDescent="0.25">
      <c r="A133" s="20" t="s">
        <v>168</v>
      </c>
      <c r="B133" s="20" t="s">
        <v>169</v>
      </c>
      <c r="C133" s="20" t="s">
        <v>175</v>
      </c>
      <c r="D133" s="21">
        <v>9.19</v>
      </c>
      <c r="E133" s="5"/>
      <c r="F133" s="65">
        <f t="shared" ref="F133:F196" si="2">H133*(1-G133)</f>
        <v>206.15996291541862</v>
      </c>
      <c r="G133" s="69">
        <v>0.17536014833832558</v>
      </c>
      <c r="H133" s="22">
        <v>250</v>
      </c>
      <c r="I133" s="23">
        <v>4</v>
      </c>
      <c r="J133" s="22">
        <v>250</v>
      </c>
      <c r="K133" s="23">
        <v>4</v>
      </c>
      <c r="L133" s="5"/>
      <c r="M133" s="22">
        <v>1495460.77</v>
      </c>
      <c r="N133" s="22">
        <v>162726.960826986</v>
      </c>
      <c r="O133" s="24">
        <v>49459</v>
      </c>
      <c r="P133" s="29">
        <v>3.29</v>
      </c>
      <c r="Q133" s="22">
        <v>0</v>
      </c>
      <c r="R133" s="30">
        <v>50</v>
      </c>
      <c r="S133" s="31">
        <v>50</v>
      </c>
      <c r="T133" s="5"/>
      <c r="U133" s="22">
        <v>1823334.03</v>
      </c>
      <c r="V133" s="22">
        <v>198404.138193689</v>
      </c>
      <c r="W133" s="24">
        <v>147198</v>
      </c>
      <c r="X133" s="29">
        <v>1.35</v>
      </c>
      <c r="Y133" s="22">
        <v>0</v>
      </c>
      <c r="Z133" s="30">
        <v>50</v>
      </c>
      <c r="AA133" s="31">
        <v>50</v>
      </c>
      <c r="AB133" s="5"/>
      <c r="AC133" s="26">
        <v>73</v>
      </c>
      <c r="AD133" s="27">
        <v>7.9434167573449397</v>
      </c>
      <c r="AE133" s="28">
        <v>13</v>
      </c>
      <c r="AF133" s="25">
        <v>0.61</v>
      </c>
      <c r="AG133" s="26">
        <v>47</v>
      </c>
      <c r="AH133" s="22">
        <v>0</v>
      </c>
      <c r="AI133" s="22">
        <v>0</v>
      </c>
      <c r="AJ133" s="5"/>
      <c r="AK133" s="26">
        <v>134</v>
      </c>
      <c r="AL133" s="27">
        <v>14.581066376496199</v>
      </c>
      <c r="AM133" s="28">
        <v>16</v>
      </c>
      <c r="AN133" s="25">
        <v>0.91</v>
      </c>
      <c r="AO133" s="26">
        <v>14</v>
      </c>
      <c r="AP133" s="22">
        <v>0</v>
      </c>
      <c r="AQ133" s="22">
        <v>0</v>
      </c>
      <c r="AR133" s="5"/>
      <c r="AS133" s="26">
        <v>590</v>
      </c>
      <c r="AT133" s="27">
        <v>64.200217627856404</v>
      </c>
      <c r="AU133" s="28">
        <v>47</v>
      </c>
      <c r="AV133" s="29">
        <v>1.37</v>
      </c>
      <c r="AW133" s="26">
        <v>0</v>
      </c>
      <c r="AX133" s="30">
        <v>75</v>
      </c>
      <c r="AY133" s="31">
        <v>75</v>
      </c>
      <c r="AZ133" s="5"/>
      <c r="BA133" s="32">
        <v>4275074.54</v>
      </c>
      <c r="BB133" s="32">
        <v>465187.65397170797</v>
      </c>
      <c r="BC133" s="33">
        <v>260011</v>
      </c>
      <c r="BD133" s="29">
        <v>1.79</v>
      </c>
      <c r="BE133" s="22">
        <v>0</v>
      </c>
      <c r="BF133" s="30">
        <v>75</v>
      </c>
      <c r="BG133" s="31">
        <v>75</v>
      </c>
      <c r="BH133" s="33">
        <v>1911600.872</v>
      </c>
      <c r="BI133" s="34">
        <v>3714560</v>
      </c>
      <c r="BJ133" s="5"/>
      <c r="BK133" s="32">
        <v>1670808</v>
      </c>
      <c r="BL133" s="32">
        <v>181807.18171926</v>
      </c>
      <c r="BM133" s="33">
        <v>257000</v>
      </c>
      <c r="BN133" s="25">
        <v>0.71</v>
      </c>
      <c r="BO133" s="22">
        <v>691022</v>
      </c>
      <c r="BP133" s="22">
        <v>0</v>
      </c>
      <c r="BQ133" s="22">
        <v>0</v>
      </c>
      <c r="BR133" s="5"/>
      <c r="BS133" s="27">
        <v>219.5</v>
      </c>
      <c r="BT133" s="27">
        <v>23.884657236126198</v>
      </c>
      <c r="BU133" s="28">
        <v>29</v>
      </c>
      <c r="BV133" s="25">
        <v>0.82</v>
      </c>
      <c r="BW133" s="26">
        <v>48</v>
      </c>
      <c r="BX133" s="22">
        <v>0</v>
      </c>
      <c r="BY133" s="22">
        <v>0</v>
      </c>
    </row>
    <row r="134" spans="1:77" s="1" customFormat="1" ht="19.649999999999999" customHeight="1" x14ac:dyDescent="0.2">
      <c r="A134" s="20" t="s">
        <v>168</v>
      </c>
      <c r="B134" s="20" t="s">
        <v>169</v>
      </c>
      <c r="C134" s="20" t="s">
        <v>176</v>
      </c>
      <c r="D134" s="21">
        <v>2.84</v>
      </c>
      <c r="E134" s="5"/>
      <c r="F134" s="65">
        <f t="shared" si="2"/>
        <v>189.35975609756099</v>
      </c>
      <c r="G134" s="69">
        <v>0.15840108401084008</v>
      </c>
      <c r="H134" s="22">
        <v>225</v>
      </c>
      <c r="I134" s="23">
        <v>3</v>
      </c>
      <c r="J134" s="22">
        <v>225</v>
      </c>
      <c r="K134" s="23">
        <v>3</v>
      </c>
      <c r="L134" s="5"/>
      <c r="M134" s="22">
        <v>-7830.69</v>
      </c>
      <c r="N134" s="22">
        <v>-2757.2852112676101</v>
      </c>
      <c r="O134" s="24">
        <v>59647</v>
      </c>
      <c r="P134" s="25">
        <v>-0.05</v>
      </c>
      <c r="Q134" s="22">
        <v>177229</v>
      </c>
      <c r="R134" s="22">
        <v>0</v>
      </c>
      <c r="S134" s="22">
        <v>0</v>
      </c>
      <c r="T134" s="5"/>
      <c r="U134" s="22">
        <v>-279426.52</v>
      </c>
      <c r="V134" s="22">
        <v>-98389.619718309899</v>
      </c>
      <c r="W134" s="24">
        <v>177520</v>
      </c>
      <c r="X134" s="25">
        <v>-0.55000000000000004</v>
      </c>
      <c r="Y134" s="22">
        <v>783584</v>
      </c>
      <c r="Z134" s="22">
        <v>0</v>
      </c>
      <c r="AA134" s="22">
        <v>0</v>
      </c>
      <c r="AB134" s="5"/>
      <c r="AC134" s="26">
        <v>49</v>
      </c>
      <c r="AD134" s="27">
        <v>17.253521126760599</v>
      </c>
      <c r="AE134" s="28">
        <v>13</v>
      </c>
      <c r="AF134" s="29">
        <v>1.33</v>
      </c>
      <c r="AG134" s="26">
        <v>0</v>
      </c>
      <c r="AH134" s="30">
        <v>100</v>
      </c>
      <c r="AI134" s="31">
        <v>100</v>
      </c>
      <c r="AJ134" s="5"/>
      <c r="AK134" s="26">
        <v>55</v>
      </c>
      <c r="AL134" s="27">
        <v>19.366197183098599</v>
      </c>
      <c r="AM134" s="28">
        <v>16</v>
      </c>
      <c r="AN134" s="29">
        <v>1.21</v>
      </c>
      <c r="AO134" s="26">
        <v>0</v>
      </c>
      <c r="AP134" s="30">
        <v>50</v>
      </c>
      <c r="AQ134" s="31">
        <v>50</v>
      </c>
      <c r="AR134" s="5"/>
      <c r="AS134" s="26">
        <v>167</v>
      </c>
      <c r="AT134" s="27">
        <v>58.802816901408399</v>
      </c>
      <c r="AU134" s="28">
        <v>47</v>
      </c>
      <c r="AV134" s="29">
        <v>1.25</v>
      </c>
      <c r="AW134" s="26">
        <v>0</v>
      </c>
      <c r="AX134" s="30">
        <v>75</v>
      </c>
      <c r="AY134" s="31">
        <v>75</v>
      </c>
      <c r="AZ134" s="5"/>
      <c r="BA134" s="32">
        <v>860541.16</v>
      </c>
      <c r="BB134" s="32">
        <v>303007.45070422499</v>
      </c>
      <c r="BC134" s="33">
        <v>313571</v>
      </c>
      <c r="BD134" s="25">
        <v>0.97</v>
      </c>
      <c r="BE134" s="22">
        <v>30001</v>
      </c>
      <c r="BF134" s="22">
        <v>0</v>
      </c>
      <c r="BG134" s="22">
        <v>0</v>
      </c>
      <c r="BH134" s="33">
        <v>712433.31200000003</v>
      </c>
      <c r="BI134" s="22">
        <v>273345</v>
      </c>
      <c r="BJ134" s="5"/>
      <c r="BK134" s="32">
        <v>600771.66</v>
      </c>
      <c r="BL134" s="32">
        <v>211539.31690140799</v>
      </c>
      <c r="BM134" s="33">
        <v>257000</v>
      </c>
      <c r="BN134" s="25">
        <v>0.82</v>
      </c>
      <c r="BO134" s="22">
        <v>129109</v>
      </c>
      <c r="BP134" s="22">
        <v>0</v>
      </c>
      <c r="BQ134" s="22">
        <v>0</v>
      </c>
      <c r="BR134" s="5"/>
      <c r="BS134" s="27">
        <v>52.4</v>
      </c>
      <c r="BT134" s="27">
        <v>18.450704225352101</v>
      </c>
      <c r="BU134" s="28">
        <v>29</v>
      </c>
      <c r="BV134" s="25">
        <v>0.64</v>
      </c>
      <c r="BW134" s="26">
        <v>30</v>
      </c>
      <c r="BX134" s="22">
        <v>0</v>
      </c>
      <c r="BY134" s="22">
        <v>0</v>
      </c>
    </row>
    <row r="135" spans="1:77" s="1" customFormat="1" ht="19.649999999999999" customHeight="1" x14ac:dyDescent="0.25">
      <c r="A135" s="20" t="s">
        <v>168</v>
      </c>
      <c r="B135" s="20" t="s">
        <v>169</v>
      </c>
      <c r="C135" s="20" t="s">
        <v>177</v>
      </c>
      <c r="D135" s="21">
        <v>8</v>
      </c>
      <c r="E135" s="5"/>
      <c r="F135" s="65">
        <f t="shared" si="2"/>
        <v>343.06982644294527</v>
      </c>
      <c r="G135" s="69">
        <v>0.14232543389263685</v>
      </c>
      <c r="H135" s="22">
        <v>400</v>
      </c>
      <c r="I135" s="23">
        <v>6</v>
      </c>
      <c r="J135" s="22">
        <v>400</v>
      </c>
      <c r="K135" s="23">
        <v>6</v>
      </c>
      <c r="L135" s="5"/>
      <c r="M135" s="22">
        <v>384171.31</v>
      </c>
      <c r="N135" s="22">
        <v>48021.41375</v>
      </c>
      <c r="O135" s="24">
        <v>60375</v>
      </c>
      <c r="P135" s="25">
        <v>0.8</v>
      </c>
      <c r="Q135" s="22">
        <v>98829</v>
      </c>
      <c r="R135" s="22">
        <v>0</v>
      </c>
      <c r="S135" s="22">
        <v>0</v>
      </c>
      <c r="T135" s="5"/>
      <c r="U135" s="22">
        <v>1106767.5</v>
      </c>
      <c r="V135" s="22">
        <v>138345.9375</v>
      </c>
      <c r="W135" s="24">
        <v>179688</v>
      </c>
      <c r="X135" s="25">
        <v>0.77</v>
      </c>
      <c r="Y135" s="22">
        <v>330737</v>
      </c>
      <c r="Z135" s="22">
        <v>0</v>
      </c>
      <c r="AA135" s="22">
        <v>0</v>
      </c>
      <c r="AB135" s="5"/>
      <c r="AC135" s="26">
        <v>120</v>
      </c>
      <c r="AD135" s="27">
        <v>15</v>
      </c>
      <c r="AE135" s="28">
        <v>13</v>
      </c>
      <c r="AF135" s="29">
        <v>1.1499999999999999</v>
      </c>
      <c r="AG135" s="26">
        <v>0</v>
      </c>
      <c r="AH135" s="30">
        <v>100</v>
      </c>
      <c r="AI135" s="31">
        <v>100</v>
      </c>
      <c r="AJ135" s="5"/>
      <c r="AK135" s="26">
        <v>149</v>
      </c>
      <c r="AL135" s="27">
        <v>18.625</v>
      </c>
      <c r="AM135" s="28">
        <v>16</v>
      </c>
      <c r="AN135" s="29">
        <v>1.1599999999999999</v>
      </c>
      <c r="AO135" s="26">
        <v>0</v>
      </c>
      <c r="AP135" s="30">
        <v>50</v>
      </c>
      <c r="AQ135" s="31">
        <v>50</v>
      </c>
      <c r="AR135" s="5"/>
      <c r="AS135" s="26">
        <v>665</v>
      </c>
      <c r="AT135" s="27">
        <v>83.125</v>
      </c>
      <c r="AU135" s="28">
        <v>47</v>
      </c>
      <c r="AV135" s="29">
        <v>1.77</v>
      </c>
      <c r="AW135" s="26">
        <v>0</v>
      </c>
      <c r="AX135" s="30">
        <v>75</v>
      </c>
      <c r="AY135" s="31">
        <v>75</v>
      </c>
      <c r="AZ135" s="5"/>
      <c r="BA135" s="32">
        <v>3278334.29</v>
      </c>
      <c r="BB135" s="32">
        <v>409791.78625</v>
      </c>
      <c r="BC135" s="33">
        <v>317400</v>
      </c>
      <c r="BD135" s="29">
        <v>1.29</v>
      </c>
      <c r="BE135" s="22">
        <v>0</v>
      </c>
      <c r="BF135" s="30">
        <v>75</v>
      </c>
      <c r="BG135" s="31">
        <v>75</v>
      </c>
      <c r="BH135" s="33">
        <v>2031360</v>
      </c>
      <c r="BI135" s="34">
        <v>2543607</v>
      </c>
      <c r="BJ135" s="5"/>
      <c r="BK135" s="32">
        <v>2544508.87</v>
      </c>
      <c r="BL135" s="32">
        <v>318063.60875000001</v>
      </c>
      <c r="BM135" s="33">
        <v>257000</v>
      </c>
      <c r="BN135" s="29">
        <v>1.24</v>
      </c>
      <c r="BO135" s="22">
        <v>0</v>
      </c>
      <c r="BP135" s="30">
        <v>50</v>
      </c>
      <c r="BQ135" s="31">
        <v>50</v>
      </c>
      <c r="BR135" s="5"/>
      <c r="BS135" s="27">
        <v>232.7</v>
      </c>
      <c r="BT135" s="27">
        <v>29.087499999999999</v>
      </c>
      <c r="BU135" s="28">
        <v>29</v>
      </c>
      <c r="BV135" s="29">
        <v>1</v>
      </c>
      <c r="BW135" s="26">
        <v>0</v>
      </c>
      <c r="BX135" s="30">
        <v>50</v>
      </c>
      <c r="BY135" s="31">
        <v>50</v>
      </c>
    </row>
    <row r="136" spans="1:77" s="1" customFormat="1" ht="19.649999999999999" customHeight="1" x14ac:dyDescent="0.2">
      <c r="A136" s="20" t="s">
        <v>168</v>
      </c>
      <c r="B136" s="20" t="s">
        <v>169</v>
      </c>
      <c r="C136" s="20" t="s">
        <v>178</v>
      </c>
      <c r="D136" s="21">
        <v>3.54</v>
      </c>
      <c r="E136" s="5"/>
      <c r="F136" s="65">
        <f t="shared" si="2"/>
        <v>112.99900979779029</v>
      </c>
      <c r="G136" s="69">
        <v>9.6007921617677683E-2</v>
      </c>
      <c r="H136" s="22">
        <v>125</v>
      </c>
      <c r="I136" s="23">
        <v>2</v>
      </c>
      <c r="J136" s="22">
        <v>125</v>
      </c>
      <c r="K136" s="23">
        <v>2</v>
      </c>
      <c r="L136" s="5"/>
      <c r="M136" s="22">
        <v>128813.7</v>
      </c>
      <c r="N136" s="22">
        <v>36388.050847457598</v>
      </c>
      <c r="O136" s="24">
        <v>53947</v>
      </c>
      <c r="P136" s="25">
        <v>0.67</v>
      </c>
      <c r="Q136" s="22">
        <v>62159</v>
      </c>
      <c r="R136" s="22">
        <v>0</v>
      </c>
      <c r="S136" s="22">
        <v>0</v>
      </c>
      <c r="T136" s="5"/>
      <c r="U136" s="22">
        <v>739984.75</v>
      </c>
      <c r="V136" s="22">
        <v>209035.24011299401</v>
      </c>
      <c r="W136" s="24">
        <v>160556</v>
      </c>
      <c r="X136" s="29">
        <v>1.3</v>
      </c>
      <c r="Y136" s="22">
        <v>0</v>
      </c>
      <c r="Z136" s="30">
        <v>50</v>
      </c>
      <c r="AA136" s="31">
        <v>50</v>
      </c>
      <c r="AB136" s="5"/>
      <c r="AC136" s="26">
        <v>41</v>
      </c>
      <c r="AD136" s="27">
        <v>11.581920903954799</v>
      </c>
      <c r="AE136" s="28">
        <v>13</v>
      </c>
      <c r="AF136" s="25">
        <v>0.89</v>
      </c>
      <c r="AG136" s="26">
        <v>6</v>
      </c>
      <c r="AH136" s="22">
        <v>0</v>
      </c>
      <c r="AI136" s="22">
        <v>0</v>
      </c>
      <c r="AJ136" s="5"/>
      <c r="AK136" s="26">
        <v>53</v>
      </c>
      <c r="AL136" s="27">
        <v>14.9717514124294</v>
      </c>
      <c r="AM136" s="28">
        <v>16</v>
      </c>
      <c r="AN136" s="25">
        <v>0.94</v>
      </c>
      <c r="AO136" s="26">
        <v>4</v>
      </c>
      <c r="AP136" s="22">
        <v>0</v>
      </c>
      <c r="AQ136" s="22">
        <v>0</v>
      </c>
      <c r="AR136" s="5"/>
      <c r="AS136" s="26">
        <v>205</v>
      </c>
      <c r="AT136" s="27">
        <v>57.909604519774</v>
      </c>
      <c r="AU136" s="28">
        <v>47</v>
      </c>
      <c r="AV136" s="29">
        <v>1.23</v>
      </c>
      <c r="AW136" s="26">
        <v>0</v>
      </c>
      <c r="AX136" s="30">
        <v>75</v>
      </c>
      <c r="AY136" s="31">
        <v>75</v>
      </c>
      <c r="AZ136" s="5"/>
      <c r="BA136" s="32">
        <v>577701.37</v>
      </c>
      <c r="BB136" s="32">
        <v>163192.47740112999</v>
      </c>
      <c r="BC136" s="33">
        <v>283606</v>
      </c>
      <c r="BD136" s="25">
        <v>0.57999999999999996</v>
      </c>
      <c r="BE136" s="22">
        <v>426264</v>
      </c>
      <c r="BF136" s="22">
        <v>0</v>
      </c>
      <c r="BG136" s="22">
        <v>0</v>
      </c>
      <c r="BH136" s="33">
        <v>803172.19200000004</v>
      </c>
      <c r="BI136" s="22">
        <v>502656</v>
      </c>
      <c r="BJ136" s="5"/>
      <c r="BK136" s="32">
        <v>849533.85</v>
      </c>
      <c r="BL136" s="32">
        <v>239981.31355932201</v>
      </c>
      <c r="BM136" s="33">
        <v>257000</v>
      </c>
      <c r="BN136" s="25">
        <v>0.93</v>
      </c>
      <c r="BO136" s="22">
        <v>60247</v>
      </c>
      <c r="BP136" s="22">
        <v>0</v>
      </c>
      <c r="BQ136" s="22">
        <v>0</v>
      </c>
      <c r="BR136" s="5"/>
      <c r="BS136" s="27">
        <v>51</v>
      </c>
      <c r="BT136" s="27">
        <v>14.4067796610169</v>
      </c>
      <c r="BU136" s="28">
        <v>29</v>
      </c>
      <c r="BV136" s="25">
        <v>0.5</v>
      </c>
      <c r="BW136" s="26">
        <v>52</v>
      </c>
      <c r="BX136" s="22">
        <v>0</v>
      </c>
      <c r="BY136" s="22">
        <v>0</v>
      </c>
    </row>
    <row r="137" spans="1:77" s="1" customFormat="1" ht="19.649999999999999" customHeight="1" x14ac:dyDescent="0.25">
      <c r="A137" s="20" t="s">
        <v>168</v>
      </c>
      <c r="B137" s="20" t="s">
        <v>169</v>
      </c>
      <c r="C137" s="20" t="s">
        <v>179</v>
      </c>
      <c r="D137" s="21">
        <v>3.12</v>
      </c>
      <c r="E137" s="5"/>
      <c r="F137" s="65">
        <f t="shared" si="2"/>
        <v>159.8753387533875</v>
      </c>
      <c r="G137" s="69">
        <v>0.20062330623306246</v>
      </c>
      <c r="H137" s="22">
        <v>200</v>
      </c>
      <c r="I137" s="23">
        <v>3</v>
      </c>
      <c r="J137" s="22">
        <v>200</v>
      </c>
      <c r="K137" s="23">
        <v>3</v>
      </c>
      <c r="L137" s="5"/>
      <c r="M137" s="22">
        <v>-148836.85</v>
      </c>
      <c r="N137" s="22">
        <v>-47704.118589743601</v>
      </c>
      <c r="O137" s="24">
        <v>56752</v>
      </c>
      <c r="P137" s="25">
        <v>-0.84</v>
      </c>
      <c r="Q137" s="22">
        <v>325904</v>
      </c>
      <c r="R137" s="22">
        <v>0</v>
      </c>
      <c r="S137" s="22">
        <v>0</v>
      </c>
      <c r="T137" s="5"/>
      <c r="U137" s="22">
        <v>-312048.48</v>
      </c>
      <c r="V137" s="22">
        <v>-100015.538461538</v>
      </c>
      <c r="W137" s="24">
        <v>168904</v>
      </c>
      <c r="X137" s="25">
        <v>-0.59</v>
      </c>
      <c r="Y137" s="22">
        <v>839029</v>
      </c>
      <c r="Z137" s="22">
        <v>0</v>
      </c>
      <c r="AA137" s="22">
        <v>0</v>
      </c>
      <c r="AB137" s="5"/>
      <c r="AC137" s="26">
        <v>30</v>
      </c>
      <c r="AD137" s="27">
        <v>9.6153846153846203</v>
      </c>
      <c r="AE137" s="28">
        <v>13</v>
      </c>
      <c r="AF137" s="25">
        <v>0.74</v>
      </c>
      <c r="AG137" s="26">
        <v>11</v>
      </c>
      <c r="AH137" s="22">
        <v>0</v>
      </c>
      <c r="AI137" s="22">
        <v>0</v>
      </c>
      <c r="AJ137" s="5"/>
      <c r="AK137" s="26">
        <v>46</v>
      </c>
      <c r="AL137" s="27">
        <v>14.7435897435897</v>
      </c>
      <c r="AM137" s="28">
        <v>16</v>
      </c>
      <c r="AN137" s="25">
        <v>0.92</v>
      </c>
      <c r="AO137" s="26">
        <v>4</v>
      </c>
      <c r="AP137" s="22">
        <v>0</v>
      </c>
      <c r="AQ137" s="22">
        <v>0</v>
      </c>
      <c r="AR137" s="5"/>
      <c r="AS137" s="26">
        <v>221</v>
      </c>
      <c r="AT137" s="27">
        <v>70.8333333333333</v>
      </c>
      <c r="AU137" s="28">
        <v>47</v>
      </c>
      <c r="AV137" s="29">
        <v>1.51</v>
      </c>
      <c r="AW137" s="26">
        <v>0</v>
      </c>
      <c r="AX137" s="30">
        <v>75</v>
      </c>
      <c r="AY137" s="31">
        <v>75</v>
      </c>
      <c r="AZ137" s="5"/>
      <c r="BA137" s="32">
        <v>1305166.07</v>
      </c>
      <c r="BB137" s="32">
        <v>418322.45833333302</v>
      </c>
      <c r="BC137" s="33">
        <v>298352</v>
      </c>
      <c r="BD137" s="29">
        <v>1.4</v>
      </c>
      <c r="BE137" s="22">
        <v>0</v>
      </c>
      <c r="BF137" s="30">
        <v>75</v>
      </c>
      <c r="BG137" s="31">
        <v>75</v>
      </c>
      <c r="BH137" s="33">
        <v>744686.59199999995</v>
      </c>
      <c r="BI137" s="34">
        <v>947900</v>
      </c>
      <c r="BJ137" s="5"/>
      <c r="BK137" s="32">
        <v>804898.17</v>
      </c>
      <c r="BL137" s="32">
        <v>257980.18269230801</v>
      </c>
      <c r="BM137" s="33">
        <v>257000</v>
      </c>
      <c r="BN137" s="29">
        <v>1.01</v>
      </c>
      <c r="BO137" s="22">
        <v>0</v>
      </c>
      <c r="BP137" s="30">
        <v>50</v>
      </c>
      <c r="BQ137" s="31">
        <v>50</v>
      </c>
      <c r="BR137" s="5"/>
      <c r="BS137" s="27">
        <v>58.3</v>
      </c>
      <c r="BT137" s="27">
        <v>18.685897435897399</v>
      </c>
      <c r="BU137" s="28">
        <v>29</v>
      </c>
      <c r="BV137" s="25">
        <v>0.64</v>
      </c>
      <c r="BW137" s="26">
        <v>33</v>
      </c>
      <c r="BX137" s="22">
        <v>0</v>
      </c>
      <c r="BY137" s="22">
        <v>0</v>
      </c>
    </row>
    <row r="138" spans="1:77" s="1" customFormat="1" ht="19.649999999999999" customHeight="1" x14ac:dyDescent="0.2">
      <c r="A138" s="20" t="s">
        <v>168</v>
      </c>
      <c r="B138" s="20" t="s">
        <v>169</v>
      </c>
      <c r="C138" s="20" t="s">
        <v>180</v>
      </c>
      <c r="D138" s="21">
        <v>3.5</v>
      </c>
      <c r="E138" s="5"/>
      <c r="F138" s="65">
        <f t="shared" si="2"/>
        <v>40.968834688346881</v>
      </c>
      <c r="G138" s="69">
        <v>0.18062330623306244</v>
      </c>
      <c r="H138" s="22">
        <v>50</v>
      </c>
      <c r="I138" s="23">
        <v>1</v>
      </c>
      <c r="J138" s="22">
        <v>50</v>
      </c>
      <c r="K138" s="23">
        <v>1</v>
      </c>
      <c r="L138" s="5"/>
      <c r="M138" s="22">
        <v>90409.57</v>
      </c>
      <c r="N138" s="22">
        <v>25831.3057142857</v>
      </c>
      <c r="O138" s="24">
        <v>55846</v>
      </c>
      <c r="P138" s="25">
        <v>0.46</v>
      </c>
      <c r="Q138" s="22">
        <v>105052</v>
      </c>
      <c r="R138" s="22">
        <v>0</v>
      </c>
      <c r="S138" s="22">
        <v>0</v>
      </c>
      <c r="T138" s="5"/>
      <c r="U138" s="22">
        <v>723352.76</v>
      </c>
      <c r="V138" s="22">
        <v>206672.217142857</v>
      </c>
      <c r="W138" s="24">
        <v>166210</v>
      </c>
      <c r="X138" s="29">
        <v>1.24</v>
      </c>
      <c r="Y138" s="22">
        <v>0</v>
      </c>
      <c r="Z138" s="30">
        <v>50</v>
      </c>
      <c r="AA138" s="31">
        <v>50</v>
      </c>
      <c r="AB138" s="5"/>
      <c r="AC138" s="26">
        <v>33</v>
      </c>
      <c r="AD138" s="27">
        <v>9.4285714285714306</v>
      </c>
      <c r="AE138" s="28">
        <v>13</v>
      </c>
      <c r="AF138" s="25">
        <v>0.73</v>
      </c>
      <c r="AG138" s="26">
        <v>13</v>
      </c>
      <c r="AH138" s="22">
        <v>0</v>
      </c>
      <c r="AI138" s="22">
        <v>0</v>
      </c>
      <c r="AJ138" s="5"/>
      <c r="AK138" s="26">
        <v>41</v>
      </c>
      <c r="AL138" s="27">
        <v>11.714285714285699</v>
      </c>
      <c r="AM138" s="28">
        <v>16</v>
      </c>
      <c r="AN138" s="25">
        <v>0.73</v>
      </c>
      <c r="AO138" s="26">
        <v>15</v>
      </c>
      <c r="AP138" s="22">
        <v>0</v>
      </c>
      <c r="AQ138" s="22">
        <v>0</v>
      </c>
      <c r="AR138" s="5"/>
      <c r="AS138" s="26">
        <v>155</v>
      </c>
      <c r="AT138" s="27">
        <v>44.285714285714299</v>
      </c>
      <c r="AU138" s="28">
        <v>47</v>
      </c>
      <c r="AV138" s="25">
        <v>0.94</v>
      </c>
      <c r="AW138" s="26">
        <v>10</v>
      </c>
      <c r="AX138" s="22">
        <v>0</v>
      </c>
      <c r="AY138" s="22">
        <v>0</v>
      </c>
      <c r="AZ138" s="5"/>
      <c r="BA138" s="32">
        <v>906135.15</v>
      </c>
      <c r="BB138" s="32">
        <v>258895.75714285701</v>
      </c>
      <c r="BC138" s="33">
        <v>293593</v>
      </c>
      <c r="BD138" s="25">
        <v>0.88</v>
      </c>
      <c r="BE138" s="22">
        <v>121441</v>
      </c>
      <c r="BF138" s="22">
        <v>0</v>
      </c>
      <c r="BG138" s="22">
        <v>0</v>
      </c>
      <c r="BH138" s="33">
        <v>822060.4</v>
      </c>
      <c r="BI138" s="22">
        <v>648533</v>
      </c>
      <c r="BJ138" s="5"/>
      <c r="BK138" s="32">
        <v>723900.88</v>
      </c>
      <c r="BL138" s="32">
        <v>206828.82285714301</v>
      </c>
      <c r="BM138" s="33">
        <v>257000</v>
      </c>
      <c r="BN138" s="25">
        <v>0.8</v>
      </c>
      <c r="BO138" s="22">
        <v>175600</v>
      </c>
      <c r="BP138" s="22">
        <v>0</v>
      </c>
      <c r="BQ138" s="22">
        <v>0</v>
      </c>
      <c r="BR138" s="5"/>
      <c r="BS138" s="27">
        <v>74.2</v>
      </c>
      <c r="BT138" s="27">
        <v>21.2</v>
      </c>
      <c r="BU138" s="28">
        <v>29</v>
      </c>
      <c r="BV138" s="25">
        <v>0.73</v>
      </c>
      <c r="BW138" s="26">
        <v>28</v>
      </c>
      <c r="BX138" s="22">
        <v>0</v>
      </c>
      <c r="BY138" s="22">
        <v>0</v>
      </c>
    </row>
    <row r="139" spans="1:77" s="1" customFormat="1" ht="19.649999999999999" customHeight="1" x14ac:dyDescent="0.25">
      <c r="A139" s="20" t="s">
        <v>168</v>
      </c>
      <c r="B139" s="20" t="s">
        <v>169</v>
      </c>
      <c r="C139" s="20" t="s">
        <v>181</v>
      </c>
      <c r="D139" s="21">
        <v>2.4500000000000002</v>
      </c>
      <c r="E139" s="5"/>
      <c r="F139" s="65">
        <f t="shared" si="2"/>
        <v>225.29871889627984</v>
      </c>
      <c r="G139" s="69">
        <v>9.8805124414880652E-2</v>
      </c>
      <c r="H139" s="22">
        <v>250</v>
      </c>
      <c r="I139" s="23">
        <v>4</v>
      </c>
      <c r="J139" s="22">
        <v>250</v>
      </c>
      <c r="K139" s="23">
        <v>4</v>
      </c>
      <c r="L139" s="5"/>
      <c r="M139" s="22">
        <v>525038.86</v>
      </c>
      <c r="N139" s="22">
        <v>214301.57551020401</v>
      </c>
      <c r="O139" s="24">
        <v>53507</v>
      </c>
      <c r="P139" s="29">
        <v>4.01</v>
      </c>
      <c r="Q139" s="22">
        <v>0</v>
      </c>
      <c r="R139" s="30">
        <v>50</v>
      </c>
      <c r="S139" s="31">
        <v>50</v>
      </c>
      <c r="T139" s="5"/>
      <c r="U139" s="22">
        <v>1299994.97</v>
      </c>
      <c r="V139" s="22">
        <v>530610.191836735</v>
      </c>
      <c r="W139" s="24">
        <v>159246</v>
      </c>
      <c r="X139" s="29">
        <v>3.33</v>
      </c>
      <c r="Y139" s="22">
        <v>0</v>
      </c>
      <c r="Z139" s="30">
        <v>50</v>
      </c>
      <c r="AA139" s="31">
        <v>50</v>
      </c>
      <c r="AB139" s="5"/>
      <c r="AC139" s="26">
        <v>15</v>
      </c>
      <c r="AD139" s="27">
        <v>6.12244897959184</v>
      </c>
      <c r="AE139" s="28">
        <v>13</v>
      </c>
      <c r="AF139" s="25">
        <v>0.47</v>
      </c>
      <c r="AG139" s="26">
        <v>17</v>
      </c>
      <c r="AH139" s="22">
        <v>0</v>
      </c>
      <c r="AI139" s="22">
        <v>0</v>
      </c>
      <c r="AJ139" s="5"/>
      <c r="AK139" s="26">
        <v>26</v>
      </c>
      <c r="AL139" s="27">
        <v>10.612244897959201</v>
      </c>
      <c r="AM139" s="28">
        <v>16</v>
      </c>
      <c r="AN139" s="25">
        <v>0.66</v>
      </c>
      <c r="AO139" s="26">
        <v>14</v>
      </c>
      <c r="AP139" s="22">
        <v>0</v>
      </c>
      <c r="AQ139" s="22">
        <v>0</v>
      </c>
      <c r="AR139" s="5"/>
      <c r="AS139" s="26">
        <v>125</v>
      </c>
      <c r="AT139" s="27">
        <v>51.020408163265301</v>
      </c>
      <c r="AU139" s="28">
        <v>47</v>
      </c>
      <c r="AV139" s="29">
        <v>1.0900000000000001</v>
      </c>
      <c r="AW139" s="26">
        <v>0</v>
      </c>
      <c r="AX139" s="30">
        <v>75</v>
      </c>
      <c r="AY139" s="31">
        <v>75</v>
      </c>
      <c r="AZ139" s="5"/>
      <c r="BA139" s="32">
        <v>945782.23</v>
      </c>
      <c r="BB139" s="32">
        <v>386033.563265306</v>
      </c>
      <c r="BC139" s="33">
        <v>281292</v>
      </c>
      <c r="BD139" s="29">
        <v>1.37</v>
      </c>
      <c r="BE139" s="22">
        <v>0</v>
      </c>
      <c r="BF139" s="30">
        <v>75</v>
      </c>
      <c r="BG139" s="31">
        <v>75</v>
      </c>
      <c r="BH139" s="33">
        <v>551332.31999999995</v>
      </c>
      <c r="BI139" s="34">
        <v>766942</v>
      </c>
      <c r="BJ139" s="5"/>
      <c r="BK139" s="32">
        <v>258101.22</v>
      </c>
      <c r="BL139" s="32">
        <v>105347.436734694</v>
      </c>
      <c r="BM139" s="33">
        <v>257000</v>
      </c>
      <c r="BN139" s="25">
        <v>0.41</v>
      </c>
      <c r="BO139" s="22">
        <v>371549</v>
      </c>
      <c r="BP139" s="22">
        <v>0</v>
      </c>
      <c r="BQ139" s="22">
        <v>0</v>
      </c>
      <c r="BR139" s="5"/>
      <c r="BS139" s="27">
        <v>36.4</v>
      </c>
      <c r="BT139" s="27">
        <v>14.857142857142801</v>
      </c>
      <c r="BU139" s="28">
        <v>29</v>
      </c>
      <c r="BV139" s="25">
        <v>0.51</v>
      </c>
      <c r="BW139" s="26">
        <v>35</v>
      </c>
      <c r="BX139" s="22">
        <v>0</v>
      </c>
      <c r="BY139" s="22">
        <v>0</v>
      </c>
    </row>
    <row r="140" spans="1:77" s="1" customFormat="1" ht="19.649999999999999" customHeight="1" x14ac:dyDescent="0.25">
      <c r="A140" s="20" t="s">
        <v>168</v>
      </c>
      <c r="B140" s="20" t="s">
        <v>169</v>
      </c>
      <c r="C140" s="20" t="s">
        <v>182</v>
      </c>
      <c r="D140" s="21">
        <v>2.39</v>
      </c>
      <c r="E140" s="5"/>
      <c r="F140" s="65">
        <f t="shared" si="2"/>
        <v>225.29871889627984</v>
      </c>
      <c r="G140" s="69">
        <v>9.8805124414880652E-2</v>
      </c>
      <c r="H140" s="22">
        <v>250</v>
      </c>
      <c r="I140" s="23">
        <v>4</v>
      </c>
      <c r="J140" s="22">
        <v>250</v>
      </c>
      <c r="K140" s="23">
        <v>4</v>
      </c>
      <c r="L140" s="5"/>
      <c r="M140" s="22">
        <v>406362.88</v>
      </c>
      <c r="N140" s="22">
        <v>170026.30962343101</v>
      </c>
      <c r="O140" s="24">
        <v>48506</v>
      </c>
      <c r="P140" s="29">
        <v>3.51</v>
      </c>
      <c r="Q140" s="22">
        <v>0</v>
      </c>
      <c r="R140" s="30">
        <v>50</v>
      </c>
      <c r="S140" s="31">
        <v>50</v>
      </c>
      <c r="T140" s="5"/>
      <c r="U140" s="22">
        <v>-176884.55</v>
      </c>
      <c r="V140" s="22">
        <v>-74010.271966527202</v>
      </c>
      <c r="W140" s="24">
        <v>144364</v>
      </c>
      <c r="X140" s="25">
        <v>-0.51</v>
      </c>
      <c r="Y140" s="22">
        <v>521915</v>
      </c>
      <c r="Z140" s="22">
        <v>0</v>
      </c>
      <c r="AA140" s="22">
        <v>0</v>
      </c>
      <c r="AB140" s="5"/>
      <c r="AC140" s="26">
        <v>27</v>
      </c>
      <c r="AD140" s="27">
        <v>11.297071129707099</v>
      </c>
      <c r="AE140" s="28">
        <v>13</v>
      </c>
      <c r="AF140" s="25">
        <v>0.87</v>
      </c>
      <c r="AG140" s="26">
        <v>5</v>
      </c>
      <c r="AH140" s="22">
        <v>0</v>
      </c>
      <c r="AI140" s="22">
        <v>0</v>
      </c>
      <c r="AJ140" s="5"/>
      <c r="AK140" s="26">
        <v>53</v>
      </c>
      <c r="AL140" s="27">
        <v>22.175732217573199</v>
      </c>
      <c r="AM140" s="28">
        <v>16</v>
      </c>
      <c r="AN140" s="29">
        <v>1.39</v>
      </c>
      <c r="AO140" s="26">
        <v>0</v>
      </c>
      <c r="AP140" s="30">
        <v>50</v>
      </c>
      <c r="AQ140" s="31">
        <v>50</v>
      </c>
      <c r="AR140" s="5"/>
      <c r="AS140" s="26">
        <v>183</v>
      </c>
      <c r="AT140" s="27">
        <v>76.569037656903802</v>
      </c>
      <c r="AU140" s="28">
        <v>47</v>
      </c>
      <c r="AV140" s="29">
        <v>1.63</v>
      </c>
      <c r="AW140" s="26">
        <v>0</v>
      </c>
      <c r="AX140" s="30">
        <v>75</v>
      </c>
      <c r="AY140" s="31">
        <v>75</v>
      </c>
      <c r="AZ140" s="5"/>
      <c r="BA140" s="32">
        <v>780499.01</v>
      </c>
      <c r="BB140" s="32">
        <v>326568.62343096198</v>
      </c>
      <c r="BC140" s="33">
        <v>255005</v>
      </c>
      <c r="BD140" s="29">
        <v>1.28</v>
      </c>
      <c r="BE140" s="22">
        <v>0</v>
      </c>
      <c r="BF140" s="30">
        <v>75</v>
      </c>
      <c r="BG140" s="31">
        <v>75</v>
      </c>
      <c r="BH140" s="33">
        <v>487569.56</v>
      </c>
      <c r="BI140" s="34">
        <v>775099</v>
      </c>
      <c r="BJ140" s="5"/>
      <c r="BK140" s="32">
        <v>368010</v>
      </c>
      <c r="BL140" s="32">
        <v>153979.07949790801</v>
      </c>
      <c r="BM140" s="33">
        <v>257000</v>
      </c>
      <c r="BN140" s="25">
        <v>0.6</v>
      </c>
      <c r="BO140" s="22">
        <v>246220</v>
      </c>
      <c r="BP140" s="22">
        <v>0</v>
      </c>
      <c r="BQ140" s="22">
        <v>0</v>
      </c>
      <c r="BR140" s="5"/>
      <c r="BS140" s="27">
        <v>56.3</v>
      </c>
      <c r="BT140" s="27">
        <v>23.556485355648501</v>
      </c>
      <c r="BU140" s="28">
        <v>29</v>
      </c>
      <c r="BV140" s="25">
        <v>0.81</v>
      </c>
      <c r="BW140" s="26">
        <v>14</v>
      </c>
      <c r="BX140" s="22">
        <v>0</v>
      </c>
      <c r="BY140" s="22">
        <v>0</v>
      </c>
    </row>
    <row r="141" spans="1:77" s="1" customFormat="1" ht="19.649999999999999" customHeight="1" x14ac:dyDescent="0.2">
      <c r="A141" s="20" t="s">
        <v>168</v>
      </c>
      <c r="B141" s="20" t="s">
        <v>169</v>
      </c>
      <c r="C141" s="20" t="s">
        <v>183</v>
      </c>
      <c r="D141" s="21">
        <v>4.01</v>
      </c>
      <c r="E141" s="5"/>
      <c r="F141" s="65">
        <f t="shared" si="2"/>
        <v>128.53150406504065</v>
      </c>
      <c r="G141" s="69">
        <v>0.14312330623306235</v>
      </c>
      <c r="H141" s="65">
        <v>150</v>
      </c>
      <c r="I141" s="66">
        <v>2</v>
      </c>
      <c r="J141" s="22">
        <v>75</v>
      </c>
      <c r="K141" s="23">
        <v>1</v>
      </c>
      <c r="L141" s="5"/>
      <c r="M141" s="22">
        <v>-271511.15000000002</v>
      </c>
      <c r="N141" s="22">
        <v>-67708.516209476307</v>
      </c>
      <c r="O141" s="24">
        <v>52392</v>
      </c>
      <c r="P141" s="25">
        <v>-1.29</v>
      </c>
      <c r="Q141" s="22">
        <v>481604</v>
      </c>
      <c r="R141" s="22">
        <v>0</v>
      </c>
      <c r="S141" s="22">
        <v>0</v>
      </c>
      <c r="T141" s="5"/>
      <c r="U141" s="22">
        <v>458493.36</v>
      </c>
      <c r="V141" s="22">
        <v>114337.496259352</v>
      </c>
      <c r="W141" s="24">
        <v>155928</v>
      </c>
      <c r="X141" s="25">
        <v>0.73</v>
      </c>
      <c r="Y141" s="22">
        <v>166778</v>
      </c>
      <c r="Z141" s="22">
        <v>0</v>
      </c>
      <c r="AA141" s="22">
        <v>0</v>
      </c>
      <c r="AB141" s="5"/>
      <c r="AC141" s="26">
        <v>50</v>
      </c>
      <c r="AD141" s="27">
        <v>12.4688279301746</v>
      </c>
      <c r="AE141" s="28">
        <v>13</v>
      </c>
      <c r="AF141" s="25">
        <v>0.96</v>
      </c>
      <c r="AG141" s="26">
        <v>3</v>
      </c>
      <c r="AH141" s="22">
        <v>0</v>
      </c>
      <c r="AI141" s="22">
        <v>0</v>
      </c>
      <c r="AJ141" s="5"/>
      <c r="AK141" s="26">
        <v>55</v>
      </c>
      <c r="AL141" s="27">
        <v>13.715710723192</v>
      </c>
      <c r="AM141" s="28">
        <v>16</v>
      </c>
      <c r="AN141" s="25">
        <v>0.86</v>
      </c>
      <c r="AO141" s="26">
        <v>10</v>
      </c>
      <c r="AP141" s="22">
        <v>0</v>
      </c>
      <c r="AQ141" s="22">
        <v>0</v>
      </c>
      <c r="AR141" s="5"/>
      <c r="AS141" s="26">
        <v>195</v>
      </c>
      <c r="AT141" s="27">
        <v>48.628428927680801</v>
      </c>
      <c r="AU141" s="28">
        <v>47</v>
      </c>
      <c r="AV141" s="29">
        <v>1.03</v>
      </c>
      <c r="AW141" s="26">
        <v>0</v>
      </c>
      <c r="AX141" s="30">
        <v>75</v>
      </c>
      <c r="AY141" s="31">
        <v>75</v>
      </c>
      <c r="AZ141" s="5"/>
      <c r="BA141" s="32">
        <v>1091785.76</v>
      </c>
      <c r="BB141" s="32">
        <v>272265.77556109702</v>
      </c>
      <c r="BC141" s="33">
        <v>275431</v>
      </c>
      <c r="BD141" s="25">
        <v>0.99</v>
      </c>
      <c r="BE141" s="22">
        <v>12693</v>
      </c>
      <c r="BF141" s="22">
        <v>0</v>
      </c>
      <c r="BG141" s="22">
        <v>0</v>
      </c>
      <c r="BH141" s="33">
        <v>883582.64800000004</v>
      </c>
      <c r="BI141" s="22">
        <v>648669</v>
      </c>
      <c r="BJ141" s="5"/>
      <c r="BK141" s="32">
        <v>950306.57</v>
      </c>
      <c r="BL141" s="32">
        <v>236984.182044888</v>
      </c>
      <c r="BM141" s="33">
        <v>257000</v>
      </c>
      <c r="BN141" s="25">
        <v>0.92</v>
      </c>
      <c r="BO141" s="22">
        <v>80264</v>
      </c>
      <c r="BP141" s="22">
        <v>0</v>
      </c>
      <c r="BQ141" s="22">
        <v>0</v>
      </c>
      <c r="BR141" s="5"/>
      <c r="BS141" s="27">
        <v>52.3</v>
      </c>
      <c r="BT141" s="27">
        <v>13.0423940149626</v>
      </c>
      <c r="BU141" s="28">
        <v>29</v>
      </c>
      <c r="BV141" s="25">
        <v>0.45</v>
      </c>
      <c r="BW141" s="26">
        <v>64</v>
      </c>
      <c r="BX141" s="22">
        <v>0</v>
      </c>
      <c r="BY141" s="22">
        <v>0</v>
      </c>
    </row>
    <row r="142" spans="1:77" s="1" customFormat="1" ht="19.649999999999999" customHeight="1" x14ac:dyDescent="0.25">
      <c r="A142" s="20" t="s">
        <v>168</v>
      </c>
      <c r="B142" s="20" t="s">
        <v>184</v>
      </c>
      <c r="C142" s="20" t="s">
        <v>185</v>
      </c>
      <c r="D142" s="21">
        <v>4.46</v>
      </c>
      <c r="E142" s="5"/>
      <c r="F142" s="65">
        <f t="shared" si="2"/>
        <v>142.54726212190303</v>
      </c>
      <c r="G142" s="69">
        <v>0.18544421644626841</v>
      </c>
      <c r="H142" s="22">
        <v>175</v>
      </c>
      <c r="I142" s="23">
        <v>3</v>
      </c>
      <c r="J142" s="22">
        <v>175</v>
      </c>
      <c r="K142" s="23">
        <v>3</v>
      </c>
      <c r="L142" s="5"/>
      <c r="M142" s="22">
        <v>752635.56</v>
      </c>
      <c r="N142" s="22">
        <v>168752.367713004</v>
      </c>
      <c r="O142" s="24">
        <v>52033</v>
      </c>
      <c r="P142" s="29">
        <v>3.24</v>
      </c>
      <c r="Q142" s="22">
        <v>0</v>
      </c>
      <c r="R142" s="30">
        <v>50</v>
      </c>
      <c r="S142" s="31">
        <v>50</v>
      </c>
      <c r="T142" s="5"/>
      <c r="U142" s="22">
        <v>720789.65</v>
      </c>
      <c r="V142" s="22">
        <v>161612.02914798199</v>
      </c>
      <c r="W142" s="24">
        <v>154860</v>
      </c>
      <c r="X142" s="29">
        <v>1.04</v>
      </c>
      <c r="Y142" s="22">
        <v>0</v>
      </c>
      <c r="Z142" s="30">
        <v>50</v>
      </c>
      <c r="AA142" s="31">
        <v>50</v>
      </c>
      <c r="AB142" s="5"/>
      <c r="AC142" s="26">
        <v>20</v>
      </c>
      <c r="AD142" s="27">
        <v>4.4843049327354301</v>
      </c>
      <c r="AE142" s="28">
        <v>13</v>
      </c>
      <c r="AF142" s="25">
        <v>0.34</v>
      </c>
      <c r="AG142" s="26">
        <v>38</v>
      </c>
      <c r="AH142" s="22">
        <v>0</v>
      </c>
      <c r="AI142" s="22">
        <v>0</v>
      </c>
      <c r="AJ142" s="5"/>
      <c r="AK142" s="26">
        <v>34</v>
      </c>
      <c r="AL142" s="27">
        <v>7.6233183856502196</v>
      </c>
      <c r="AM142" s="28">
        <v>16</v>
      </c>
      <c r="AN142" s="25">
        <v>0.48</v>
      </c>
      <c r="AO142" s="26">
        <v>38</v>
      </c>
      <c r="AP142" s="22">
        <v>0</v>
      </c>
      <c r="AQ142" s="22">
        <v>0</v>
      </c>
      <c r="AR142" s="5"/>
      <c r="AS142" s="26">
        <v>195</v>
      </c>
      <c r="AT142" s="27">
        <v>43.721973094170401</v>
      </c>
      <c r="AU142" s="28">
        <v>47</v>
      </c>
      <c r="AV142" s="25">
        <v>0.93</v>
      </c>
      <c r="AW142" s="26">
        <v>15</v>
      </c>
      <c r="AX142" s="22">
        <v>0</v>
      </c>
      <c r="AY142" s="22">
        <v>0</v>
      </c>
      <c r="AZ142" s="5"/>
      <c r="BA142" s="32">
        <v>2329347.7799999998</v>
      </c>
      <c r="BB142" s="32">
        <v>522275.28699551598</v>
      </c>
      <c r="BC142" s="33">
        <v>273545</v>
      </c>
      <c r="BD142" s="29">
        <v>1.91</v>
      </c>
      <c r="BE142" s="22">
        <v>0</v>
      </c>
      <c r="BF142" s="30">
        <v>75</v>
      </c>
      <c r="BG142" s="31">
        <v>75</v>
      </c>
      <c r="BH142" s="33">
        <v>976008.56</v>
      </c>
      <c r="BI142" s="34">
        <v>2126749</v>
      </c>
      <c r="BJ142" s="5"/>
      <c r="BK142" s="32">
        <v>1103303.48</v>
      </c>
      <c r="BL142" s="32">
        <v>247377.46188340799</v>
      </c>
      <c r="BM142" s="33">
        <v>257000</v>
      </c>
      <c r="BN142" s="25">
        <v>0.96</v>
      </c>
      <c r="BO142" s="22">
        <v>42917</v>
      </c>
      <c r="BP142" s="22">
        <v>0</v>
      </c>
      <c r="BQ142" s="22">
        <v>0</v>
      </c>
      <c r="BR142" s="5"/>
      <c r="BS142" s="27">
        <v>54.2</v>
      </c>
      <c r="BT142" s="27">
        <v>12.152466367713</v>
      </c>
      <c r="BU142" s="28">
        <v>29</v>
      </c>
      <c r="BV142" s="25">
        <v>0.42</v>
      </c>
      <c r="BW142" s="26">
        <v>76</v>
      </c>
      <c r="BX142" s="22">
        <v>0</v>
      </c>
      <c r="BY142" s="22">
        <v>0</v>
      </c>
    </row>
    <row r="143" spans="1:77" s="1" customFormat="1" ht="19.649999999999999" customHeight="1" x14ac:dyDescent="0.2">
      <c r="A143" s="20" t="s">
        <v>168</v>
      </c>
      <c r="B143" s="20" t="s">
        <v>184</v>
      </c>
      <c r="C143" s="20" t="s">
        <v>186</v>
      </c>
      <c r="D143" s="21">
        <v>3.87</v>
      </c>
      <c r="E143" s="5"/>
      <c r="F143" s="65">
        <f t="shared" si="2"/>
        <v>44.791960300681232</v>
      </c>
      <c r="G143" s="69">
        <v>0.10416079398637534</v>
      </c>
      <c r="H143" s="22">
        <v>50</v>
      </c>
      <c r="I143" s="23">
        <v>1</v>
      </c>
      <c r="J143" s="22">
        <v>50</v>
      </c>
      <c r="K143" s="23">
        <v>1</v>
      </c>
      <c r="L143" s="5"/>
      <c r="M143" s="22">
        <v>-100575.59</v>
      </c>
      <c r="N143" s="22">
        <v>-25988.524547803601</v>
      </c>
      <c r="O143" s="24">
        <v>51903</v>
      </c>
      <c r="P143" s="25">
        <v>-0.5</v>
      </c>
      <c r="Q143" s="22">
        <v>301441</v>
      </c>
      <c r="R143" s="22">
        <v>0</v>
      </c>
      <c r="S143" s="22">
        <v>0</v>
      </c>
      <c r="T143" s="5"/>
      <c r="U143" s="22">
        <v>796586.99</v>
      </c>
      <c r="V143" s="22">
        <v>205836.43152454801</v>
      </c>
      <c r="W143" s="24">
        <v>154474</v>
      </c>
      <c r="X143" s="29">
        <v>1.33</v>
      </c>
      <c r="Y143" s="22">
        <v>0</v>
      </c>
      <c r="Z143" s="30">
        <v>50</v>
      </c>
      <c r="AA143" s="31">
        <v>50</v>
      </c>
      <c r="AB143" s="5"/>
      <c r="AC143" s="26">
        <v>36</v>
      </c>
      <c r="AD143" s="27">
        <v>9.3023255813953494</v>
      </c>
      <c r="AE143" s="28">
        <v>13</v>
      </c>
      <c r="AF143" s="25">
        <v>0.72</v>
      </c>
      <c r="AG143" s="26">
        <v>15</v>
      </c>
      <c r="AH143" s="22">
        <v>0</v>
      </c>
      <c r="AI143" s="22">
        <v>0</v>
      </c>
      <c r="AJ143" s="5"/>
      <c r="AK143" s="26">
        <v>45</v>
      </c>
      <c r="AL143" s="27">
        <v>11.6279069767442</v>
      </c>
      <c r="AM143" s="28">
        <v>16</v>
      </c>
      <c r="AN143" s="25">
        <v>0.73</v>
      </c>
      <c r="AO143" s="26">
        <v>17</v>
      </c>
      <c r="AP143" s="22">
        <v>0</v>
      </c>
      <c r="AQ143" s="22">
        <v>0</v>
      </c>
      <c r="AR143" s="5"/>
      <c r="AS143" s="26">
        <v>163</v>
      </c>
      <c r="AT143" s="27">
        <v>42.118863049095602</v>
      </c>
      <c r="AU143" s="28">
        <v>47</v>
      </c>
      <c r="AV143" s="25">
        <v>0.9</v>
      </c>
      <c r="AW143" s="26">
        <v>19</v>
      </c>
      <c r="AX143" s="22">
        <v>0</v>
      </c>
      <c r="AY143" s="22">
        <v>0</v>
      </c>
      <c r="AZ143" s="5"/>
      <c r="BA143" s="32">
        <v>548741.43000000005</v>
      </c>
      <c r="BB143" s="32">
        <v>141793.65116279101</v>
      </c>
      <c r="BC143" s="33">
        <v>272863</v>
      </c>
      <c r="BD143" s="25">
        <v>0.52</v>
      </c>
      <c r="BE143" s="22">
        <v>507239</v>
      </c>
      <c r="BF143" s="22">
        <v>0</v>
      </c>
      <c r="BG143" s="22">
        <v>0</v>
      </c>
      <c r="BH143" s="33">
        <v>844783.848</v>
      </c>
      <c r="BI143" s="22">
        <v>484600</v>
      </c>
      <c r="BJ143" s="5"/>
      <c r="BK143" s="32">
        <v>773391.51</v>
      </c>
      <c r="BL143" s="32">
        <v>199842.76744185999</v>
      </c>
      <c r="BM143" s="33">
        <v>257000</v>
      </c>
      <c r="BN143" s="25">
        <v>0.78</v>
      </c>
      <c r="BO143" s="22">
        <v>221199</v>
      </c>
      <c r="BP143" s="22">
        <v>0</v>
      </c>
      <c r="BQ143" s="22">
        <v>0</v>
      </c>
      <c r="BR143" s="5"/>
      <c r="BS143" s="27">
        <v>67.2</v>
      </c>
      <c r="BT143" s="27">
        <v>17.364341085271299</v>
      </c>
      <c r="BU143" s="28">
        <v>29</v>
      </c>
      <c r="BV143" s="25">
        <v>0.6</v>
      </c>
      <c r="BW143" s="26">
        <v>46</v>
      </c>
      <c r="BX143" s="22">
        <v>0</v>
      </c>
      <c r="BY143" s="22">
        <v>0</v>
      </c>
    </row>
    <row r="144" spans="1:77" s="1" customFormat="1" ht="19.649999999999999" customHeight="1" x14ac:dyDescent="0.2">
      <c r="A144" s="20" t="s">
        <v>168</v>
      </c>
      <c r="B144" s="20" t="s">
        <v>184</v>
      </c>
      <c r="C144" s="20" t="s">
        <v>187</v>
      </c>
      <c r="D144" s="21">
        <v>2.8</v>
      </c>
      <c r="E144" s="5"/>
      <c r="F144" s="65">
        <f t="shared" si="2"/>
        <v>39.943475452196388</v>
      </c>
      <c r="G144" s="69">
        <v>0.20113049095607227</v>
      </c>
      <c r="H144" s="22">
        <v>50</v>
      </c>
      <c r="I144" s="23">
        <v>1</v>
      </c>
      <c r="J144" s="22">
        <v>50</v>
      </c>
      <c r="K144" s="23">
        <v>1</v>
      </c>
      <c r="L144" s="5"/>
      <c r="M144" s="22">
        <v>113811.39</v>
      </c>
      <c r="N144" s="22">
        <v>40646.925000000003</v>
      </c>
      <c r="O144" s="24">
        <v>52656</v>
      </c>
      <c r="P144" s="25">
        <v>0.77</v>
      </c>
      <c r="Q144" s="22">
        <v>33626</v>
      </c>
      <c r="R144" s="22">
        <v>0</v>
      </c>
      <c r="S144" s="22">
        <v>0</v>
      </c>
      <c r="T144" s="5"/>
      <c r="U144" s="22">
        <v>668296.69999999995</v>
      </c>
      <c r="V144" s="22">
        <v>238677.39285714299</v>
      </c>
      <c r="W144" s="24">
        <v>156714</v>
      </c>
      <c r="X144" s="29">
        <v>1.52</v>
      </c>
      <c r="Y144" s="22">
        <v>0</v>
      </c>
      <c r="Z144" s="30">
        <v>50</v>
      </c>
      <c r="AA144" s="31">
        <v>50</v>
      </c>
      <c r="AB144" s="5"/>
      <c r="AC144" s="26">
        <v>8</v>
      </c>
      <c r="AD144" s="27">
        <v>2.8571428571428599</v>
      </c>
      <c r="AE144" s="28">
        <v>13</v>
      </c>
      <c r="AF144" s="25">
        <v>0.22</v>
      </c>
      <c r="AG144" s="26">
        <v>29</v>
      </c>
      <c r="AH144" s="22">
        <v>0</v>
      </c>
      <c r="AI144" s="22">
        <v>0</v>
      </c>
      <c r="AJ144" s="5"/>
      <c r="AK144" s="26">
        <v>40</v>
      </c>
      <c r="AL144" s="27">
        <v>14.285714285714301</v>
      </c>
      <c r="AM144" s="28">
        <v>16</v>
      </c>
      <c r="AN144" s="25">
        <v>0.89</v>
      </c>
      <c r="AO144" s="26">
        <v>5</v>
      </c>
      <c r="AP144" s="22">
        <v>0</v>
      </c>
      <c r="AQ144" s="22">
        <v>0</v>
      </c>
      <c r="AR144" s="5"/>
      <c r="AS144" s="26">
        <v>116</v>
      </c>
      <c r="AT144" s="27">
        <v>41.428571428571402</v>
      </c>
      <c r="AU144" s="28">
        <v>47</v>
      </c>
      <c r="AV144" s="25">
        <v>0.88</v>
      </c>
      <c r="AW144" s="26">
        <v>16</v>
      </c>
      <c r="AX144" s="22">
        <v>0</v>
      </c>
      <c r="AY144" s="22">
        <v>0</v>
      </c>
      <c r="AZ144" s="5"/>
      <c r="BA144" s="32">
        <v>557710.87</v>
      </c>
      <c r="BB144" s="32">
        <v>199182.45357142901</v>
      </c>
      <c r="BC144" s="33">
        <v>276820</v>
      </c>
      <c r="BD144" s="25">
        <v>0.72</v>
      </c>
      <c r="BE144" s="22">
        <v>217386</v>
      </c>
      <c r="BF144" s="22">
        <v>0</v>
      </c>
      <c r="BG144" s="22">
        <v>0</v>
      </c>
      <c r="BH144" s="33">
        <v>620076.80000000005</v>
      </c>
      <c r="BI144" s="22">
        <v>507711</v>
      </c>
      <c r="BJ144" s="5"/>
      <c r="BK144" s="32">
        <v>445928.46</v>
      </c>
      <c r="BL144" s="32">
        <v>159260.16428571401</v>
      </c>
      <c r="BM144" s="33">
        <v>257000</v>
      </c>
      <c r="BN144" s="25">
        <v>0.62</v>
      </c>
      <c r="BO144" s="22">
        <v>273672</v>
      </c>
      <c r="BP144" s="22">
        <v>0</v>
      </c>
      <c r="BQ144" s="22">
        <v>0</v>
      </c>
      <c r="BR144" s="5"/>
      <c r="BS144" s="27">
        <v>58.4</v>
      </c>
      <c r="BT144" s="27">
        <v>20.8571428571429</v>
      </c>
      <c r="BU144" s="28">
        <v>29</v>
      </c>
      <c r="BV144" s="25">
        <v>0.72</v>
      </c>
      <c r="BW144" s="26">
        <v>23</v>
      </c>
      <c r="BX144" s="22">
        <v>0</v>
      </c>
      <c r="BY144" s="22">
        <v>0</v>
      </c>
    </row>
    <row r="145" spans="1:77" s="1" customFormat="1" ht="19.649999999999999" customHeight="1" x14ac:dyDescent="0.25">
      <c r="A145" s="20" t="s">
        <v>168</v>
      </c>
      <c r="B145" s="20" t="s">
        <v>184</v>
      </c>
      <c r="C145" s="20" t="s">
        <v>188</v>
      </c>
      <c r="D145" s="21">
        <v>2.8</v>
      </c>
      <c r="E145" s="5"/>
      <c r="F145" s="65">
        <f t="shared" si="2"/>
        <v>200</v>
      </c>
      <c r="G145" s="69">
        <v>0</v>
      </c>
      <c r="H145" s="22">
        <v>200</v>
      </c>
      <c r="I145" s="23">
        <v>3</v>
      </c>
      <c r="J145" s="22">
        <v>200</v>
      </c>
      <c r="K145" s="23">
        <v>3</v>
      </c>
      <c r="L145" s="5"/>
      <c r="M145" s="22">
        <v>86778.83</v>
      </c>
      <c r="N145" s="22">
        <v>30992.439285714299</v>
      </c>
      <c r="O145" s="24">
        <v>49694</v>
      </c>
      <c r="P145" s="25">
        <v>0.62</v>
      </c>
      <c r="Q145" s="22">
        <v>52365</v>
      </c>
      <c r="R145" s="22">
        <v>0</v>
      </c>
      <c r="S145" s="22">
        <v>0</v>
      </c>
      <c r="T145" s="5"/>
      <c r="U145" s="22">
        <v>1141891.27</v>
      </c>
      <c r="V145" s="22">
        <v>407818.310714286</v>
      </c>
      <c r="W145" s="24">
        <v>147900</v>
      </c>
      <c r="X145" s="29">
        <v>2.76</v>
      </c>
      <c r="Y145" s="22">
        <v>0</v>
      </c>
      <c r="Z145" s="30">
        <v>50</v>
      </c>
      <c r="AA145" s="31">
        <v>50</v>
      </c>
      <c r="AB145" s="5"/>
      <c r="AC145" s="26">
        <v>23</v>
      </c>
      <c r="AD145" s="27">
        <v>8.21428571428571</v>
      </c>
      <c r="AE145" s="28">
        <v>13</v>
      </c>
      <c r="AF145" s="25">
        <v>0.63</v>
      </c>
      <c r="AG145" s="26">
        <v>14</v>
      </c>
      <c r="AH145" s="22">
        <v>0</v>
      </c>
      <c r="AI145" s="22">
        <v>0</v>
      </c>
      <c r="AJ145" s="5"/>
      <c r="AK145" s="26">
        <v>38</v>
      </c>
      <c r="AL145" s="27">
        <v>13.5714285714286</v>
      </c>
      <c r="AM145" s="28">
        <v>16</v>
      </c>
      <c r="AN145" s="25">
        <v>0.85</v>
      </c>
      <c r="AO145" s="26">
        <v>7</v>
      </c>
      <c r="AP145" s="22">
        <v>0</v>
      </c>
      <c r="AQ145" s="22">
        <v>0</v>
      </c>
      <c r="AR145" s="5"/>
      <c r="AS145" s="26">
        <v>148</v>
      </c>
      <c r="AT145" s="27">
        <v>52.857142857142797</v>
      </c>
      <c r="AU145" s="28">
        <v>47</v>
      </c>
      <c r="AV145" s="29">
        <v>1.1200000000000001</v>
      </c>
      <c r="AW145" s="26">
        <v>0</v>
      </c>
      <c r="AX145" s="30">
        <v>75</v>
      </c>
      <c r="AY145" s="31">
        <v>75</v>
      </c>
      <c r="AZ145" s="5"/>
      <c r="BA145" s="32">
        <v>837607.58</v>
      </c>
      <c r="BB145" s="32">
        <v>299145.564285714</v>
      </c>
      <c r="BC145" s="33">
        <v>261251</v>
      </c>
      <c r="BD145" s="29">
        <v>1.1499999999999999</v>
      </c>
      <c r="BE145" s="22">
        <v>0</v>
      </c>
      <c r="BF145" s="30">
        <v>75</v>
      </c>
      <c r="BG145" s="31">
        <v>75</v>
      </c>
      <c r="BH145" s="33">
        <v>585202.24</v>
      </c>
      <c r="BI145" s="34">
        <v>714016</v>
      </c>
      <c r="BJ145" s="5"/>
      <c r="BK145" s="32">
        <v>574019.19999999995</v>
      </c>
      <c r="BL145" s="32">
        <v>205006.85714285701</v>
      </c>
      <c r="BM145" s="33">
        <v>257000</v>
      </c>
      <c r="BN145" s="25">
        <v>0.8</v>
      </c>
      <c r="BO145" s="22">
        <v>145581</v>
      </c>
      <c r="BP145" s="22">
        <v>0</v>
      </c>
      <c r="BQ145" s="22">
        <v>0</v>
      </c>
      <c r="BR145" s="5"/>
      <c r="BS145" s="27">
        <v>61.5</v>
      </c>
      <c r="BT145" s="27">
        <v>21.964285714285701</v>
      </c>
      <c r="BU145" s="28">
        <v>29</v>
      </c>
      <c r="BV145" s="25">
        <v>0.76</v>
      </c>
      <c r="BW145" s="26">
        <v>20</v>
      </c>
      <c r="BX145" s="22">
        <v>0</v>
      </c>
      <c r="BY145" s="22">
        <v>0</v>
      </c>
    </row>
    <row r="146" spans="1:77" s="1" customFormat="1" ht="19.649999999999999" customHeight="1" x14ac:dyDescent="0.25">
      <c r="A146" s="20" t="s">
        <v>168</v>
      </c>
      <c r="B146" s="20" t="s">
        <v>184</v>
      </c>
      <c r="C146" s="20" t="s">
        <v>189</v>
      </c>
      <c r="D146" s="21">
        <v>4.43</v>
      </c>
      <c r="E146" s="5"/>
      <c r="F146" s="65">
        <f t="shared" si="2"/>
        <v>224.98619446528301</v>
      </c>
      <c r="G146" s="69">
        <v>0.10005522213886797</v>
      </c>
      <c r="H146" s="22">
        <v>250</v>
      </c>
      <c r="I146" s="23">
        <v>4</v>
      </c>
      <c r="J146" s="22">
        <v>250</v>
      </c>
      <c r="K146" s="23">
        <v>4</v>
      </c>
      <c r="L146" s="5"/>
      <c r="M146" s="22">
        <v>973493.3</v>
      </c>
      <c r="N146" s="22">
        <v>219750.18058690699</v>
      </c>
      <c r="O146" s="24">
        <v>56537</v>
      </c>
      <c r="P146" s="29">
        <v>3.89</v>
      </c>
      <c r="Q146" s="22">
        <v>0</v>
      </c>
      <c r="R146" s="30">
        <v>50</v>
      </c>
      <c r="S146" s="31">
        <v>50</v>
      </c>
      <c r="T146" s="5"/>
      <c r="U146" s="22">
        <v>2097965.52</v>
      </c>
      <c r="V146" s="22">
        <v>473581.38148984202</v>
      </c>
      <c r="W146" s="24">
        <v>168265</v>
      </c>
      <c r="X146" s="29">
        <v>2.81</v>
      </c>
      <c r="Y146" s="22">
        <v>0</v>
      </c>
      <c r="Z146" s="30">
        <v>50</v>
      </c>
      <c r="AA146" s="31">
        <v>50</v>
      </c>
      <c r="AB146" s="5"/>
      <c r="AC146" s="26">
        <v>37</v>
      </c>
      <c r="AD146" s="27">
        <v>8.3521444695259603</v>
      </c>
      <c r="AE146" s="28">
        <v>13</v>
      </c>
      <c r="AF146" s="25">
        <v>0.64</v>
      </c>
      <c r="AG146" s="26">
        <v>21</v>
      </c>
      <c r="AH146" s="22">
        <v>0</v>
      </c>
      <c r="AI146" s="22">
        <v>0</v>
      </c>
      <c r="AJ146" s="5"/>
      <c r="AK146" s="26">
        <v>47</v>
      </c>
      <c r="AL146" s="27">
        <v>10.609480812641101</v>
      </c>
      <c r="AM146" s="28">
        <v>16</v>
      </c>
      <c r="AN146" s="25">
        <v>0.66</v>
      </c>
      <c r="AO146" s="26">
        <v>24</v>
      </c>
      <c r="AP146" s="22">
        <v>0</v>
      </c>
      <c r="AQ146" s="22">
        <v>0</v>
      </c>
      <c r="AR146" s="5"/>
      <c r="AS146" s="26">
        <v>252</v>
      </c>
      <c r="AT146" s="27">
        <v>56.884875846501103</v>
      </c>
      <c r="AU146" s="28">
        <v>47</v>
      </c>
      <c r="AV146" s="29">
        <v>1.21</v>
      </c>
      <c r="AW146" s="26">
        <v>0</v>
      </c>
      <c r="AX146" s="30">
        <v>75</v>
      </c>
      <c r="AY146" s="31">
        <v>75</v>
      </c>
      <c r="AZ146" s="5"/>
      <c r="BA146" s="32">
        <v>1512168.28</v>
      </c>
      <c r="BB146" s="32">
        <v>341347.24153498898</v>
      </c>
      <c r="BC146" s="33">
        <v>297223</v>
      </c>
      <c r="BD146" s="29">
        <v>1.1499999999999999</v>
      </c>
      <c r="BE146" s="22">
        <v>0</v>
      </c>
      <c r="BF146" s="30">
        <v>75</v>
      </c>
      <c r="BG146" s="31">
        <v>75</v>
      </c>
      <c r="BH146" s="33">
        <v>1053358.3119999999</v>
      </c>
      <c r="BI146" s="34">
        <v>1391668</v>
      </c>
      <c r="BJ146" s="5"/>
      <c r="BK146" s="32">
        <v>862839.49</v>
      </c>
      <c r="BL146" s="32">
        <v>194771.893905192</v>
      </c>
      <c r="BM146" s="33">
        <v>257000</v>
      </c>
      <c r="BN146" s="25">
        <v>0.76</v>
      </c>
      <c r="BO146" s="22">
        <v>275671</v>
      </c>
      <c r="BP146" s="22">
        <v>0</v>
      </c>
      <c r="BQ146" s="22">
        <v>0</v>
      </c>
      <c r="BR146" s="5"/>
      <c r="BS146" s="27">
        <v>76.900000000000006</v>
      </c>
      <c r="BT146" s="27">
        <v>17.358916478555301</v>
      </c>
      <c r="BU146" s="28">
        <v>29</v>
      </c>
      <c r="BV146" s="25">
        <v>0.6</v>
      </c>
      <c r="BW146" s="26">
        <v>52</v>
      </c>
      <c r="BX146" s="22">
        <v>0</v>
      </c>
      <c r="BY146" s="22">
        <v>0</v>
      </c>
    </row>
    <row r="147" spans="1:77" s="1" customFormat="1" ht="19.649999999999999" customHeight="1" x14ac:dyDescent="0.25">
      <c r="A147" s="20" t="s">
        <v>168</v>
      </c>
      <c r="B147" s="20" t="s">
        <v>184</v>
      </c>
      <c r="C147" s="20" t="s">
        <v>190</v>
      </c>
      <c r="D147" s="21">
        <v>3.2</v>
      </c>
      <c r="E147" s="5"/>
      <c r="F147" s="65">
        <f t="shared" si="2"/>
        <v>293.96330252434899</v>
      </c>
      <c r="G147" s="69">
        <v>0.16010484993043139</v>
      </c>
      <c r="H147" s="22">
        <v>350</v>
      </c>
      <c r="I147" s="23">
        <v>5</v>
      </c>
      <c r="J147" s="22">
        <v>350</v>
      </c>
      <c r="K147" s="23">
        <v>5</v>
      </c>
      <c r="L147" s="5"/>
      <c r="M147" s="22">
        <v>399293.58</v>
      </c>
      <c r="N147" s="22">
        <v>124779.24374999999</v>
      </c>
      <c r="O147" s="24">
        <v>45838</v>
      </c>
      <c r="P147" s="29">
        <v>2.72</v>
      </c>
      <c r="Q147" s="22">
        <v>0</v>
      </c>
      <c r="R147" s="30">
        <v>50</v>
      </c>
      <c r="S147" s="31">
        <v>50</v>
      </c>
      <c r="T147" s="5"/>
      <c r="U147" s="22">
        <v>557159.56999999995</v>
      </c>
      <c r="V147" s="22">
        <v>174112.36562500001</v>
      </c>
      <c r="W147" s="24">
        <v>136424</v>
      </c>
      <c r="X147" s="29">
        <v>1.28</v>
      </c>
      <c r="Y147" s="22">
        <v>0</v>
      </c>
      <c r="Z147" s="30">
        <v>50</v>
      </c>
      <c r="AA147" s="31">
        <v>50</v>
      </c>
      <c r="AB147" s="5"/>
      <c r="AC147" s="26">
        <v>43</v>
      </c>
      <c r="AD147" s="27">
        <v>13.4375</v>
      </c>
      <c r="AE147" s="28">
        <v>13</v>
      </c>
      <c r="AF147" s="29">
        <v>1.03</v>
      </c>
      <c r="AG147" s="26">
        <v>0</v>
      </c>
      <c r="AH147" s="30">
        <v>100</v>
      </c>
      <c r="AI147" s="31">
        <v>100</v>
      </c>
      <c r="AJ147" s="5"/>
      <c r="AK147" s="26">
        <v>44</v>
      </c>
      <c r="AL147" s="27">
        <v>13.75</v>
      </c>
      <c r="AM147" s="28">
        <v>16</v>
      </c>
      <c r="AN147" s="25">
        <v>0.86</v>
      </c>
      <c r="AO147" s="26">
        <v>8</v>
      </c>
      <c r="AP147" s="22">
        <v>0</v>
      </c>
      <c r="AQ147" s="22">
        <v>0</v>
      </c>
      <c r="AR147" s="5"/>
      <c r="AS147" s="26">
        <v>201</v>
      </c>
      <c r="AT147" s="27">
        <v>62.8125</v>
      </c>
      <c r="AU147" s="28">
        <v>47</v>
      </c>
      <c r="AV147" s="29">
        <v>1.34</v>
      </c>
      <c r="AW147" s="26">
        <v>0</v>
      </c>
      <c r="AX147" s="30">
        <v>75</v>
      </c>
      <c r="AY147" s="31">
        <v>75</v>
      </c>
      <c r="AZ147" s="5"/>
      <c r="BA147" s="32">
        <v>1528220.27</v>
      </c>
      <c r="BB147" s="32">
        <v>477568.83437499998</v>
      </c>
      <c r="BC147" s="33">
        <v>240979</v>
      </c>
      <c r="BD147" s="29">
        <v>1.98</v>
      </c>
      <c r="BE147" s="22">
        <v>0</v>
      </c>
      <c r="BF147" s="30">
        <v>75</v>
      </c>
      <c r="BG147" s="31">
        <v>75</v>
      </c>
      <c r="BH147" s="33">
        <v>616906.23999999999</v>
      </c>
      <c r="BI147" s="34">
        <v>1528220</v>
      </c>
      <c r="BJ147" s="5"/>
      <c r="BK147" s="32">
        <v>639688.62</v>
      </c>
      <c r="BL147" s="32">
        <v>199902.69375000001</v>
      </c>
      <c r="BM147" s="33">
        <v>257000</v>
      </c>
      <c r="BN147" s="25">
        <v>0.78</v>
      </c>
      <c r="BO147" s="22">
        <v>182712</v>
      </c>
      <c r="BP147" s="22">
        <v>0</v>
      </c>
      <c r="BQ147" s="22">
        <v>0</v>
      </c>
      <c r="BR147" s="5"/>
      <c r="BS147" s="27">
        <v>60.4</v>
      </c>
      <c r="BT147" s="27">
        <v>18.875</v>
      </c>
      <c r="BU147" s="28">
        <v>29</v>
      </c>
      <c r="BV147" s="25">
        <v>0.65</v>
      </c>
      <c r="BW147" s="26">
        <v>33</v>
      </c>
      <c r="BX147" s="22">
        <v>0</v>
      </c>
      <c r="BY147" s="22">
        <v>0</v>
      </c>
    </row>
    <row r="148" spans="1:77" s="1" customFormat="1" ht="19.649999999999999" customHeight="1" x14ac:dyDescent="0.25">
      <c r="A148" s="20" t="s">
        <v>168</v>
      </c>
      <c r="B148" s="20" t="s">
        <v>184</v>
      </c>
      <c r="C148" s="20" t="s">
        <v>191</v>
      </c>
      <c r="D148" s="21">
        <v>2.62</v>
      </c>
      <c r="E148" s="5"/>
      <c r="F148" s="65">
        <f t="shared" si="2"/>
        <v>500</v>
      </c>
      <c r="G148" s="69">
        <v>0</v>
      </c>
      <c r="H148" s="22">
        <v>500</v>
      </c>
      <c r="I148" s="23">
        <v>8</v>
      </c>
      <c r="J148" s="22">
        <v>500</v>
      </c>
      <c r="K148" s="23">
        <v>8</v>
      </c>
      <c r="L148" s="5"/>
      <c r="M148" s="22">
        <v>816918.8</v>
      </c>
      <c r="N148" s="22">
        <v>311801.06870229001</v>
      </c>
      <c r="O148" s="24">
        <v>60375</v>
      </c>
      <c r="P148" s="29">
        <v>5.16</v>
      </c>
      <c r="Q148" s="22">
        <v>0</v>
      </c>
      <c r="R148" s="30">
        <v>50</v>
      </c>
      <c r="S148" s="31">
        <v>50</v>
      </c>
      <c r="T148" s="5"/>
      <c r="U148" s="22">
        <v>1274167.21</v>
      </c>
      <c r="V148" s="22">
        <v>486323.36259541998</v>
      </c>
      <c r="W148" s="24">
        <v>179688</v>
      </c>
      <c r="X148" s="29">
        <v>2.71</v>
      </c>
      <c r="Y148" s="22">
        <v>0</v>
      </c>
      <c r="Z148" s="30">
        <v>50</v>
      </c>
      <c r="AA148" s="31">
        <v>50</v>
      </c>
      <c r="AB148" s="5"/>
      <c r="AC148" s="26">
        <v>50</v>
      </c>
      <c r="AD148" s="27">
        <v>19.083969465648799</v>
      </c>
      <c r="AE148" s="28">
        <v>13</v>
      </c>
      <c r="AF148" s="29">
        <v>1.47</v>
      </c>
      <c r="AG148" s="26">
        <v>0</v>
      </c>
      <c r="AH148" s="30">
        <v>100</v>
      </c>
      <c r="AI148" s="31">
        <v>100</v>
      </c>
      <c r="AJ148" s="5"/>
      <c r="AK148" s="26">
        <v>82</v>
      </c>
      <c r="AL148" s="27">
        <v>31.297709923664101</v>
      </c>
      <c r="AM148" s="28">
        <v>16</v>
      </c>
      <c r="AN148" s="29">
        <v>1.96</v>
      </c>
      <c r="AO148" s="26">
        <v>0</v>
      </c>
      <c r="AP148" s="30">
        <v>50</v>
      </c>
      <c r="AQ148" s="31">
        <v>50</v>
      </c>
      <c r="AR148" s="5"/>
      <c r="AS148" s="26">
        <v>223</v>
      </c>
      <c r="AT148" s="27">
        <v>85.114503816793899</v>
      </c>
      <c r="AU148" s="28">
        <v>47</v>
      </c>
      <c r="AV148" s="29">
        <v>1.81</v>
      </c>
      <c r="AW148" s="26">
        <v>0</v>
      </c>
      <c r="AX148" s="30">
        <v>75</v>
      </c>
      <c r="AY148" s="31">
        <v>75</v>
      </c>
      <c r="AZ148" s="5"/>
      <c r="BA148" s="32">
        <v>1845376.95</v>
      </c>
      <c r="BB148" s="32">
        <v>704342.34732824401</v>
      </c>
      <c r="BC148" s="33">
        <v>317400</v>
      </c>
      <c r="BD148" s="29">
        <v>2.2200000000000002</v>
      </c>
      <c r="BE148" s="22">
        <v>0</v>
      </c>
      <c r="BF148" s="30">
        <v>75</v>
      </c>
      <c r="BG148" s="31">
        <v>75</v>
      </c>
      <c r="BH148" s="33">
        <v>665270.4</v>
      </c>
      <c r="BI148" s="34">
        <v>1665377</v>
      </c>
      <c r="BJ148" s="5"/>
      <c r="BK148" s="32">
        <v>721222.49</v>
      </c>
      <c r="BL148" s="32">
        <v>275275.759541985</v>
      </c>
      <c r="BM148" s="33">
        <v>257000</v>
      </c>
      <c r="BN148" s="29">
        <v>1.07</v>
      </c>
      <c r="BO148" s="22">
        <v>0</v>
      </c>
      <c r="BP148" s="30">
        <v>50</v>
      </c>
      <c r="BQ148" s="31">
        <v>50</v>
      </c>
      <c r="BR148" s="5"/>
      <c r="BS148" s="27">
        <v>83.4</v>
      </c>
      <c r="BT148" s="27">
        <v>31.832061068702298</v>
      </c>
      <c r="BU148" s="28">
        <v>29</v>
      </c>
      <c r="BV148" s="29">
        <v>1.1000000000000001</v>
      </c>
      <c r="BW148" s="26">
        <v>0</v>
      </c>
      <c r="BX148" s="30">
        <v>50</v>
      </c>
      <c r="BY148" s="31">
        <v>50</v>
      </c>
    </row>
    <row r="149" spans="1:77" s="1" customFormat="1" ht="19.649999999999999" customHeight="1" x14ac:dyDescent="0.25">
      <c r="A149" s="20" t="s">
        <v>168</v>
      </c>
      <c r="B149" s="20" t="s">
        <v>184</v>
      </c>
      <c r="C149" s="20" t="s">
        <v>192</v>
      </c>
      <c r="D149" s="21">
        <v>2.1800000000000002</v>
      </c>
      <c r="E149" s="5"/>
      <c r="F149" s="65">
        <f t="shared" si="2"/>
        <v>285.74467904256767</v>
      </c>
      <c r="G149" s="69">
        <v>0.18358663130694952</v>
      </c>
      <c r="H149" s="22">
        <v>350</v>
      </c>
      <c r="I149" s="23">
        <v>6</v>
      </c>
      <c r="J149" s="22">
        <v>350</v>
      </c>
      <c r="K149" s="23">
        <v>6</v>
      </c>
      <c r="L149" s="5"/>
      <c r="M149" s="22">
        <v>159379.34</v>
      </c>
      <c r="N149" s="22">
        <v>73109.788990825706</v>
      </c>
      <c r="O149" s="24">
        <v>52661</v>
      </c>
      <c r="P149" s="29">
        <v>1.39</v>
      </c>
      <c r="Q149" s="22">
        <v>0</v>
      </c>
      <c r="R149" s="30">
        <v>50</v>
      </c>
      <c r="S149" s="31">
        <v>50</v>
      </c>
      <c r="T149" s="5"/>
      <c r="U149" s="22">
        <v>851713.76</v>
      </c>
      <c r="V149" s="22">
        <v>390694.385321101</v>
      </c>
      <c r="W149" s="24">
        <v>156731</v>
      </c>
      <c r="X149" s="29">
        <v>2.4900000000000002</v>
      </c>
      <c r="Y149" s="22">
        <v>0</v>
      </c>
      <c r="Z149" s="30">
        <v>50</v>
      </c>
      <c r="AA149" s="31">
        <v>50</v>
      </c>
      <c r="AB149" s="5"/>
      <c r="AC149" s="26">
        <v>27</v>
      </c>
      <c r="AD149" s="27">
        <v>12.3853211009174</v>
      </c>
      <c r="AE149" s="28">
        <v>13</v>
      </c>
      <c r="AF149" s="25">
        <v>0.95</v>
      </c>
      <c r="AG149" s="26">
        <v>2</v>
      </c>
      <c r="AH149" s="22">
        <v>0</v>
      </c>
      <c r="AI149" s="22">
        <v>0</v>
      </c>
      <c r="AJ149" s="5"/>
      <c r="AK149" s="26">
        <v>52</v>
      </c>
      <c r="AL149" s="27">
        <v>23.853211009174299</v>
      </c>
      <c r="AM149" s="28">
        <v>16</v>
      </c>
      <c r="AN149" s="29">
        <v>1.49</v>
      </c>
      <c r="AO149" s="26">
        <v>0</v>
      </c>
      <c r="AP149" s="30">
        <v>50</v>
      </c>
      <c r="AQ149" s="31">
        <v>50</v>
      </c>
      <c r="AR149" s="5"/>
      <c r="AS149" s="26">
        <v>203</v>
      </c>
      <c r="AT149" s="27">
        <v>93.119266055045898</v>
      </c>
      <c r="AU149" s="28">
        <v>47</v>
      </c>
      <c r="AV149" s="29">
        <v>1.98</v>
      </c>
      <c r="AW149" s="26">
        <v>0</v>
      </c>
      <c r="AX149" s="30">
        <v>75</v>
      </c>
      <c r="AY149" s="31">
        <v>75</v>
      </c>
      <c r="AZ149" s="5"/>
      <c r="BA149" s="32">
        <v>638580.80000000005</v>
      </c>
      <c r="BB149" s="32">
        <v>292926.972477064</v>
      </c>
      <c r="BC149" s="33">
        <v>276849</v>
      </c>
      <c r="BD149" s="29">
        <v>1.06</v>
      </c>
      <c r="BE149" s="22">
        <v>0</v>
      </c>
      <c r="BF149" s="30">
        <v>75</v>
      </c>
      <c r="BG149" s="31">
        <v>75</v>
      </c>
      <c r="BH149" s="33">
        <v>482824.65600000002</v>
      </c>
      <c r="BI149" s="34">
        <v>520273</v>
      </c>
      <c r="BJ149" s="5"/>
      <c r="BK149" s="32">
        <v>702562</v>
      </c>
      <c r="BL149" s="32">
        <v>322276.146788991</v>
      </c>
      <c r="BM149" s="33">
        <v>257000</v>
      </c>
      <c r="BN149" s="29">
        <v>1.25</v>
      </c>
      <c r="BO149" s="22">
        <v>0</v>
      </c>
      <c r="BP149" s="30">
        <v>50</v>
      </c>
      <c r="BQ149" s="31">
        <v>50</v>
      </c>
      <c r="BR149" s="5"/>
      <c r="BS149" s="27">
        <v>59.7</v>
      </c>
      <c r="BT149" s="27">
        <v>27.385321100917398</v>
      </c>
      <c r="BU149" s="28">
        <v>29</v>
      </c>
      <c r="BV149" s="25">
        <v>0.94</v>
      </c>
      <c r="BW149" s="26">
        <v>4</v>
      </c>
      <c r="BX149" s="22">
        <v>0</v>
      </c>
      <c r="BY149" s="22">
        <v>0</v>
      </c>
    </row>
    <row r="150" spans="1:77" s="1" customFormat="1" ht="19.649999999999999" customHeight="1" x14ac:dyDescent="0.25">
      <c r="A150" s="20" t="s">
        <v>168</v>
      </c>
      <c r="B150" s="20" t="s">
        <v>184</v>
      </c>
      <c r="C150" s="20" t="s">
        <v>193</v>
      </c>
      <c r="D150" s="21">
        <v>3.86</v>
      </c>
      <c r="E150" s="5"/>
      <c r="F150" s="65">
        <f t="shared" si="2"/>
        <v>250</v>
      </c>
      <c r="G150" s="69">
        <v>0</v>
      </c>
      <c r="H150" s="22">
        <v>250</v>
      </c>
      <c r="I150" s="23">
        <v>4</v>
      </c>
      <c r="J150" s="22">
        <v>250</v>
      </c>
      <c r="K150" s="23">
        <v>4</v>
      </c>
      <c r="L150" s="5"/>
      <c r="M150" s="22">
        <v>643928.18000000005</v>
      </c>
      <c r="N150" s="22">
        <v>166820.77202072501</v>
      </c>
      <c r="O150" s="24">
        <v>60375</v>
      </c>
      <c r="P150" s="29">
        <v>2.76</v>
      </c>
      <c r="Q150" s="22">
        <v>0</v>
      </c>
      <c r="R150" s="30">
        <v>50</v>
      </c>
      <c r="S150" s="31">
        <v>50</v>
      </c>
      <c r="T150" s="5"/>
      <c r="U150" s="22">
        <v>2743630.35</v>
      </c>
      <c r="V150" s="22">
        <v>710785.06476683903</v>
      </c>
      <c r="W150" s="24">
        <v>179688</v>
      </c>
      <c r="X150" s="29">
        <v>3.96</v>
      </c>
      <c r="Y150" s="22">
        <v>0</v>
      </c>
      <c r="Z150" s="30">
        <v>50</v>
      </c>
      <c r="AA150" s="31">
        <v>50</v>
      </c>
      <c r="AB150" s="5"/>
      <c r="AC150" s="26">
        <v>43</v>
      </c>
      <c r="AD150" s="27">
        <v>11.139896373057001</v>
      </c>
      <c r="AE150" s="28">
        <v>13</v>
      </c>
      <c r="AF150" s="25">
        <v>0.86</v>
      </c>
      <c r="AG150" s="26">
        <v>8</v>
      </c>
      <c r="AH150" s="22">
        <v>0</v>
      </c>
      <c r="AI150" s="22">
        <v>0</v>
      </c>
      <c r="AJ150" s="5"/>
      <c r="AK150" s="26">
        <v>52</v>
      </c>
      <c r="AL150" s="27">
        <v>13.4715025906736</v>
      </c>
      <c r="AM150" s="28">
        <v>16</v>
      </c>
      <c r="AN150" s="25">
        <v>0.84</v>
      </c>
      <c r="AO150" s="26">
        <v>10</v>
      </c>
      <c r="AP150" s="22">
        <v>0</v>
      </c>
      <c r="AQ150" s="22">
        <v>0</v>
      </c>
      <c r="AR150" s="5"/>
      <c r="AS150" s="26">
        <v>247</v>
      </c>
      <c r="AT150" s="27">
        <v>63.989637305699503</v>
      </c>
      <c r="AU150" s="28">
        <v>47</v>
      </c>
      <c r="AV150" s="29">
        <v>1.36</v>
      </c>
      <c r="AW150" s="26">
        <v>0</v>
      </c>
      <c r="AX150" s="30">
        <v>75</v>
      </c>
      <c r="AY150" s="31">
        <v>75</v>
      </c>
      <c r="AZ150" s="5"/>
      <c r="BA150" s="32">
        <v>1955710.75</v>
      </c>
      <c r="BB150" s="32">
        <v>506660.81606217602</v>
      </c>
      <c r="BC150" s="33">
        <v>317400</v>
      </c>
      <c r="BD150" s="29">
        <v>1.6</v>
      </c>
      <c r="BE150" s="22">
        <v>0</v>
      </c>
      <c r="BF150" s="30">
        <v>75</v>
      </c>
      <c r="BG150" s="31">
        <v>75</v>
      </c>
      <c r="BH150" s="33">
        <v>980131.2</v>
      </c>
      <c r="BI150" s="34">
        <v>1537200</v>
      </c>
      <c r="BJ150" s="5"/>
      <c r="BK150" s="32">
        <v>820428.93</v>
      </c>
      <c r="BL150" s="32">
        <v>212546.35492228001</v>
      </c>
      <c r="BM150" s="33">
        <v>257000</v>
      </c>
      <c r="BN150" s="25">
        <v>0.83</v>
      </c>
      <c r="BO150" s="22">
        <v>171592</v>
      </c>
      <c r="BP150" s="22">
        <v>0</v>
      </c>
      <c r="BQ150" s="22">
        <v>0</v>
      </c>
      <c r="BR150" s="5"/>
      <c r="BS150" s="27">
        <v>43.9</v>
      </c>
      <c r="BT150" s="27">
        <v>11.3730569948187</v>
      </c>
      <c r="BU150" s="28">
        <v>29</v>
      </c>
      <c r="BV150" s="25">
        <v>0.39</v>
      </c>
      <c r="BW150" s="26">
        <v>69</v>
      </c>
      <c r="BX150" s="22">
        <v>0</v>
      </c>
      <c r="BY150" s="22">
        <v>0</v>
      </c>
    </row>
    <row r="151" spans="1:77" s="1" customFormat="1" ht="19.649999999999999" customHeight="1" x14ac:dyDescent="0.2">
      <c r="A151" s="20" t="s">
        <v>168</v>
      </c>
      <c r="B151" s="20" t="s">
        <v>184</v>
      </c>
      <c r="C151" s="20" t="s">
        <v>194</v>
      </c>
      <c r="D151" s="21">
        <v>2.85</v>
      </c>
      <c r="E151" s="5"/>
      <c r="F151" s="65">
        <f t="shared" si="2"/>
        <v>211.99807901536789</v>
      </c>
      <c r="G151" s="69">
        <v>0.15200768393852848</v>
      </c>
      <c r="H151" s="22">
        <v>250</v>
      </c>
      <c r="I151" s="23">
        <v>4</v>
      </c>
      <c r="J151" s="22">
        <v>175</v>
      </c>
      <c r="K151" s="23">
        <v>3</v>
      </c>
      <c r="L151" s="5"/>
      <c r="M151" s="22">
        <v>342727.99</v>
      </c>
      <c r="N151" s="22">
        <v>120255.435087719</v>
      </c>
      <c r="O151" s="24">
        <v>57122</v>
      </c>
      <c r="P151" s="29">
        <v>2.11</v>
      </c>
      <c r="Q151" s="22">
        <v>0</v>
      </c>
      <c r="R151" s="30">
        <v>50</v>
      </c>
      <c r="S151" s="31">
        <v>50</v>
      </c>
      <c r="T151" s="5"/>
      <c r="U151" s="22">
        <v>513701.67</v>
      </c>
      <c r="V151" s="22">
        <v>180246.2</v>
      </c>
      <c r="W151" s="24">
        <v>170007</v>
      </c>
      <c r="X151" s="29">
        <v>1.06</v>
      </c>
      <c r="Y151" s="22">
        <v>0</v>
      </c>
      <c r="Z151" s="30">
        <v>50</v>
      </c>
      <c r="AA151" s="31">
        <v>50</v>
      </c>
      <c r="AB151" s="5"/>
      <c r="AC151" s="26">
        <v>18</v>
      </c>
      <c r="AD151" s="27">
        <v>6.3157894736842097</v>
      </c>
      <c r="AE151" s="28">
        <v>13</v>
      </c>
      <c r="AF151" s="25">
        <v>0.49</v>
      </c>
      <c r="AG151" s="26">
        <v>20</v>
      </c>
      <c r="AH151" s="22">
        <v>0</v>
      </c>
      <c r="AI151" s="22">
        <v>0</v>
      </c>
      <c r="AJ151" s="5"/>
      <c r="AK151" s="26">
        <v>35</v>
      </c>
      <c r="AL151" s="27">
        <v>12.280701754386</v>
      </c>
      <c r="AM151" s="28">
        <v>16</v>
      </c>
      <c r="AN151" s="25">
        <v>0.77</v>
      </c>
      <c r="AO151" s="26">
        <v>11</v>
      </c>
      <c r="AP151" s="22">
        <v>0</v>
      </c>
      <c r="AQ151" s="22">
        <v>0</v>
      </c>
      <c r="AR151" s="5"/>
      <c r="AS151" s="26">
        <v>146</v>
      </c>
      <c r="AT151" s="27">
        <v>51.228070175438603</v>
      </c>
      <c r="AU151" s="28">
        <v>47</v>
      </c>
      <c r="AV151" s="29">
        <v>1.0900000000000001</v>
      </c>
      <c r="AW151" s="26">
        <v>0</v>
      </c>
      <c r="AX151" s="30">
        <v>75</v>
      </c>
      <c r="AY151" s="31">
        <v>75</v>
      </c>
      <c r="AZ151" s="5"/>
      <c r="BA151" s="32">
        <v>804023.8</v>
      </c>
      <c r="BB151" s="32">
        <v>282113.61403508799</v>
      </c>
      <c r="BC151" s="33">
        <v>300301</v>
      </c>
      <c r="BD151" s="25">
        <v>0.94</v>
      </c>
      <c r="BE151" s="22">
        <v>51835</v>
      </c>
      <c r="BF151" s="22">
        <v>0</v>
      </c>
      <c r="BG151" s="22">
        <v>0</v>
      </c>
      <c r="BH151" s="33">
        <v>684686.28</v>
      </c>
      <c r="BI151" s="22">
        <v>782685</v>
      </c>
      <c r="BJ151" s="5"/>
      <c r="BK151" s="32">
        <v>442354.9</v>
      </c>
      <c r="BL151" s="32">
        <v>155212.245614035</v>
      </c>
      <c r="BM151" s="33">
        <v>257000</v>
      </c>
      <c r="BN151" s="25">
        <v>0.6</v>
      </c>
      <c r="BO151" s="22">
        <v>290096</v>
      </c>
      <c r="BP151" s="22">
        <v>0</v>
      </c>
      <c r="BQ151" s="22">
        <v>0</v>
      </c>
      <c r="BR151" s="5"/>
      <c r="BS151" s="27">
        <v>34.9</v>
      </c>
      <c r="BT151" s="27">
        <v>12.2456140350877</v>
      </c>
      <c r="BU151" s="28">
        <v>29</v>
      </c>
      <c r="BV151" s="25">
        <v>0.42</v>
      </c>
      <c r="BW151" s="26">
        <v>48</v>
      </c>
      <c r="BX151" s="22">
        <v>0</v>
      </c>
      <c r="BY151" s="22">
        <v>0</v>
      </c>
    </row>
    <row r="152" spans="1:77" s="1" customFormat="1" ht="19.649999999999999" customHeight="1" x14ac:dyDescent="0.2">
      <c r="A152" s="20" t="s">
        <v>168</v>
      </c>
      <c r="B152" s="20" t="s">
        <v>184</v>
      </c>
      <c r="C152" s="20" t="s">
        <v>195</v>
      </c>
      <c r="D152" s="21">
        <v>2.73</v>
      </c>
      <c r="E152" s="5"/>
      <c r="F152" s="65">
        <f t="shared" si="2"/>
        <v>175</v>
      </c>
      <c r="G152" s="69">
        <v>0</v>
      </c>
      <c r="H152" s="22">
        <v>175</v>
      </c>
      <c r="I152" s="23">
        <v>2</v>
      </c>
      <c r="J152" s="22">
        <v>175</v>
      </c>
      <c r="K152" s="23">
        <v>2</v>
      </c>
      <c r="L152" s="5"/>
      <c r="M152" s="22">
        <v>-27524.26</v>
      </c>
      <c r="N152" s="22">
        <v>-10082.1465201465</v>
      </c>
      <c r="O152" s="24">
        <v>53982</v>
      </c>
      <c r="P152" s="25">
        <v>-0.19</v>
      </c>
      <c r="Q152" s="22">
        <v>174896</v>
      </c>
      <c r="R152" s="22">
        <v>0</v>
      </c>
      <c r="S152" s="22">
        <v>0</v>
      </c>
      <c r="T152" s="5"/>
      <c r="U152" s="22">
        <v>268636.03000000003</v>
      </c>
      <c r="V152" s="22">
        <v>98401.476190476198</v>
      </c>
      <c r="W152" s="24">
        <v>160661</v>
      </c>
      <c r="X152" s="25">
        <v>0.61</v>
      </c>
      <c r="Y152" s="22">
        <v>169969</v>
      </c>
      <c r="Z152" s="22">
        <v>0</v>
      </c>
      <c r="AA152" s="22">
        <v>0</v>
      </c>
      <c r="AB152" s="5"/>
      <c r="AC152" s="26">
        <v>36</v>
      </c>
      <c r="AD152" s="27">
        <v>13.1868131868132</v>
      </c>
      <c r="AE152" s="28">
        <v>13</v>
      </c>
      <c r="AF152" s="29">
        <v>1.01</v>
      </c>
      <c r="AG152" s="26">
        <v>0</v>
      </c>
      <c r="AH152" s="30">
        <v>100</v>
      </c>
      <c r="AI152" s="31">
        <v>100</v>
      </c>
      <c r="AJ152" s="5"/>
      <c r="AK152" s="26">
        <v>40</v>
      </c>
      <c r="AL152" s="27">
        <v>14.6520146520146</v>
      </c>
      <c r="AM152" s="28">
        <v>16</v>
      </c>
      <c r="AN152" s="25">
        <v>0.92</v>
      </c>
      <c r="AO152" s="26">
        <v>4</v>
      </c>
      <c r="AP152" s="22">
        <v>0</v>
      </c>
      <c r="AQ152" s="22">
        <v>0</v>
      </c>
      <c r="AR152" s="5"/>
      <c r="AS152" s="26">
        <v>167</v>
      </c>
      <c r="AT152" s="27">
        <v>61.172161172161204</v>
      </c>
      <c r="AU152" s="28">
        <v>47</v>
      </c>
      <c r="AV152" s="29">
        <v>1.3</v>
      </c>
      <c r="AW152" s="26">
        <v>0</v>
      </c>
      <c r="AX152" s="30">
        <v>75</v>
      </c>
      <c r="AY152" s="31">
        <v>75</v>
      </c>
      <c r="AZ152" s="5"/>
      <c r="BA152" s="32">
        <v>553104.56999999995</v>
      </c>
      <c r="BB152" s="32">
        <v>202602.40659340599</v>
      </c>
      <c r="BC152" s="33">
        <v>283791</v>
      </c>
      <c r="BD152" s="25">
        <v>0.71</v>
      </c>
      <c r="BE152" s="22">
        <v>221645</v>
      </c>
      <c r="BF152" s="22">
        <v>0</v>
      </c>
      <c r="BG152" s="22">
        <v>0</v>
      </c>
      <c r="BH152" s="33">
        <v>619799.54399999999</v>
      </c>
      <c r="BI152" s="22">
        <v>499909</v>
      </c>
      <c r="BJ152" s="5"/>
      <c r="BK152" s="32">
        <v>619475.77</v>
      </c>
      <c r="BL152" s="32">
        <v>226914.20146520101</v>
      </c>
      <c r="BM152" s="33">
        <v>257000</v>
      </c>
      <c r="BN152" s="25">
        <v>0.88</v>
      </c>
      <c r="BO152" s="22">
        <v>82135</v>
      </c>
      <c r="BP152" s="22">
        <v>0</v>
      </c>
      <c r="BQ152" s="22">
        <v>0</v>
      </c>
      <c r="BR152" s="5"/>
      <c r="BS152" s="27">
        <v>56.7</v>
      </c>
      <c r="BT152" s="27">
        <v>20.769230769230798</v>
      </c>
      <c r="BU152" s="28">
        <v>29</v>
      </c>
      <c r="BV152" s="25">
        <v>0.72</v>
      </c>
      <c r="BW152" s="26">
        <v>23</v>
      </c>
      <c r="BX152" s="22">
        <v>0</v>
      </c>
      <c r="BY152" s="22">
        <v>0</v>
      </c>
    </row>
    <row r="153" spans="1:77" s="1" customFormat="1" ht="19.649999999999999" customHeight="1" x14ac:dyDescent="0.25">
      <c r="A153" s="20" t="s">
        <v>168</v>
      </c>
      <c r="B153" s="20" t="s">
        <v>184</v>
      </c>
      <c r="C153" s="20" t="s">
        <v>196</v>
      </c>
      <c r="D153" s="21">
        <v>3.77</v>
      </c>
      <c r="E153" s="5"/>
      <c r="F153" s="65">
        <f t="shared" si="2"/>
        <v>225.69776941784465</v>
      </c>
      <c r="G153" s="69">
        <v>9.7208922328621328E-2</v>
      </c>
      <c r="H153" s="22">
        <v>250</v>
      </c>
      <c r="I153" s="23">
        <v>4</v>
      </c>
      <c r="J153" s="22">
        <v>250</v>
      </c>
      <c r="K153" s="23">
        <v>4</v>
      </c>
      <c r="L153" s="5"/>
      <c r="M153" s="22">
        <v>196556.22</v>
      </c>
      <c r="N153" s="22">
        <v>52136.928381962898</v>
      </c>
      <c r="O153" s="24">
        <v>49677</v>
      </c>
      <c r="P153" s="29">
        <v>1.05</v>
      </c>
      <c r="Q153" s="22">
        <v>0</v>
      </c>
      <c r="R153" s="30">
        <v>50</v>
      </c>
      <c r="S153" s="31">
        <v>50</v>
      </c>
      <c r="T153" s="5"/>
      <c r="U153" s="22">
        <v>1023240.84</v>
      </c>
      <c r="V153" s="22">
        <v>271416.66843501298</v>
      </c>
      <c r="W153" s="24">
        <v>147848</v>
      </c>
      <c r="X153" s="29">
        <v>1.84</v>
      </c>
      <c r="Y153" s="22">
        <v>0</v>
      </c>
      <c r="Z153" s="30">
        <v>50</v>
      </c>
      <c r="AA153" s="31">
        <v>50</v>
      </c>
      <c r="AB153" s="5"/>
      <c r="AC153" s="26">
        <v>33</v>
      </c>
      <c r="AD153" s="27">
        <v>8.7533156498673694</v>
      </c>
      <c r="AE153" s="28">
        <v>13</v>
      </c>
      <c r="AF153" s="25">
        <v>0.67</v>
      </c>
      <c r="AG153" s="26">
        <v>17</v>
      </c>
      <c r="AH153" s="22">
        <v>0</v>
      </c>
      <c r="AI153" s="22">
        <v>0</v>
      </c>
      <c r="AJ153" s="5"/>
      <c r="AK153" s="26">
        <v>49</v>
      </c>
      <c r="AL153" s="27">
        <v>12.9973474801061</v>
      </c>
      <c r="AM153" s="28">
        <v>16</v>
      </c>
      <c r="AN153" s="25">
        <v>0.81</v>
      </c>
      <c r="AO153" s="26">
        <v>12</v>
      </c>
      <c r="AP153" s="22">
        <v>0</v>
      </c>
      <c r="AQ153" s="22">
        <v>0</v>
      </c>
      <c r="AR153" s="5"/>
      <c r="AS153" s="26">
        <v>248</v>
      </c>
      <c r="AT153" s="27">
        <v>65.782493368700301</v>
      </c>
      <c r="AU153" s="28">
        <v>47</v>
      </c>
      <c r="AV153" s="29">
        <v>1.4</v>
      </c>
      <c r="AW153" s="26">
        <v>0</v>
      </c>
      <c r="AX153" s="30">
        <v>75</v>
      </c>
      <c r="AY153" s="31">
        <v>75</v>
      </c>
      <c r="AZ153" s="5"/>
      <c r="BA153" s="32">
        <v>1603008.8</v>
      </c>
      <c r="BB153" s="32">
        <v>425201.27320954902</v>
      </c>
      <c r="BC153" s="33">
        <v>261158</v>
      </c>
      <c r="BD153" s="29">
        <v>1.63</v>
      </c>
      <c r="BE153" s="22">
        <v>0</v>
      </c>
      <c r="BF153" s="30">
        <v>75</v>
      </c>
      <c r="BG153" s="31">
        <v>75</v>
      </c>
      <c r="BH153" s="33">
        <v>787652.52800000005</v>
      </c>
      <c r="BI153" s="34">
        <v>820959</v>
      </c>
      <c r="BJ153" s="5"/>
      <c r="BK153" s="32">
        <v>859321.26</v>
      </c>
      <c r="BL153" s="32">
        <v>227936.673740053</v>
      </c>
      <c r="BM153" s="33">
        <v>257000</v>
      </c>
      <c r="BN153" s="25">
        <v>0.89</v>
      </c>
      <c r="BO153" s="22">
        <v>109569</v>
      </c>
      <c r="BP153" s="22">
        <v>0</v>
      </c>
      <c r="BQ153" s="22">
        <v>0</v>
      </c>
      <c r="BR153" s="5"/>
      <c r="BS153" s="27">
        <v>64.5</v>
      </c>
      <c r="BT153" s="27">
        <v>17.108753315649899</v>
      </c>
      <c r="BU153" s="28">
        <v>29</v>
      </c>
      <c r="BV153" s="25">
        <v>0.59</v>
      </c>
      <c r="BW153" s="26">
        <v>45</v>
      </c>
      <c r="BX153" s="22">
        <v>0</v>
      </c>
      <c r="BY153" s="22">
        <v>0</v>
      </c>
    </row>
    <row r="154" spans="1:77" s="1" customFormat="1" ht="19.649999999999999" customHeight="1" x14ac:dyDescent="0.25">
      <c r="A154" s="20" t="s">
        <v>168</v>
      </c>
      <c r="B154" s="20" t="s">
        <v>184</v>
      </c>
      <c r="C154" s="20" t="s">
        <v>197</v>
      </c>
      <c r="D154" s="21">
        <v>7.18</v>
      </c>
      <c r="E154" s="5"/>
      <c r="F154" s="65">
        <f t="shared" si="2"/>
        <v>63.866826081520379</v>
      </c>
      <c r="G154" s="69">
        <v>0.14844231891306159</v>
      </c>
      <c r="H154" s="22">
        <v>75</v>
      </c>
      <c r="I154" s="23">
        <v>1</v>
      </c>
      <c r="J154" s="22">
        <v>75</v>
      </c>
      <c r="K154" s="23">
        <v>1</v>
      </c>
      <c r="L154" s="5"/>
      <c r="M154" s="22">
        <v>-1168677.24</v>
      </c>
      <c r="N154" s="22">
        <v>-162768.41782729799</v>
      </c>
      <c r="O154" s="24">
        <v>56277</v>
      </c>
      <c r="P154" s="25">
        <v>-2.89</v>
      </c>
      <c r="Q154" s="22">
        <v>1572747</v>
      </c>
      <c r="R154" s="22">
        <v>0</v>
      </c>
      <c r="S154" s="22">
        <v>0</v>
      </c>
      <c r="T154" s="5"/>
      <c r="U154" s="22">
        <v>-1117844.68</v>
      </c>
      <c r="V154" s="22">
        <v>-155688.674094708</v>
      </c>
      <c r="W154" s="24">
        <v>167491</v>
      </c>
      <c r="X154" s="25">
        <v>-0.93</v>
      </c>
      <c r="Y154" s="22">
        <v>2320431</v>
      </c>
      <c r="Z154" s="22">
        <v>0</v>
      </c>
      <c r="AA154" s="22">
        <v>0</v>
      </c>
      <c r="AB154" s="5"/>
      <c r="AC154" s="26">
        <v>67</v>
      </c>
      <c r="AD154" s="27">
        <v>9.3314763231197801</v>
      </c>
      <c r="AE154" s="28">
        <v>13</v>
      </c>
      <c r="AF154" s="25">
        <v>0.72</v>
      </c>
      <c r="AG154" s="26">
        <v>27</v>
      </c>
      <c r="AH154" s="22">
        <v>0</v>
      </c>
      <c r="AI154" s="22">
        <v>0</v>
      </c>
      <c r="AJ154" s="5"/>
      <c r="AK154" s="26">
        <v>100</v>
      </c>
      <c r="AL154" s="27">
        <v>13.9275766016713</v>
      </c>
      <c r="AM154" s="28">
        <v>16</v>
      </c>
      <c r="AN154" s="25">
        <v>0.87</v>
      </c>
      <c r="AO154" s="26">
        <v>15</v>
      </c>
      <c r="AP154" s="22">
        <v>0</v>
      </c>
      <c r="AQ154" s="22">
        <v>0</v>
      </c>
      <c r="AR154" s="5"/>
      <c r="AS154" s="26">
        <v>319</v>
      </c>
      <c r="AT154" s="27">
        <v>44.428969359331496</v>
      </c>
      <c r="AU154" s="28">
        <v>47</v>
      </c>
      <c r="AV154" s="25">
        <v>0.95</v>
      </c>
      <c r="AW154" s="26">
        <v>19</v>
      </c>
      <c r="AX154" s="22">
        <v>0</v>
      </c>
      <c r="AY154" s="22">
        <v>0</v>
      </c>
      <c r="AZ154" s="5"/>
      <c r="BA154" s="32">
        <v>2268659.64</v>
      </c>
      <c r="BB154" s="32">
        <v>315969.30919220002</v>
      </c>
      <c r="BC154" s="33">
        <v>295856</v>
      </c>
      <c r="BD154" s="29">
        <v>1.07</v>
      </c>
      <c r="BE154" s="22">
        <v>0</v>
      </c>
      <c r="BF154" s="30">
        <v>75</v>
      </c>
      <c r="BG154" s="31">
        <v>75</v>
      </c>
      <c r="BH154" s="33">
        <v>1699396.8640000001</v>
      </c>
      <c r="BI154" s="34">
        <v>1826355</v>
      </c>
      <c r="BJ154" s="5"/>
      <c r="BK154" s="32">
        <v>1739522.7</v>
      </c>
      <c r="BL154" s="32">
        <v>242273.356545961</v>
      </c>
      <c r="BM154" s="33">
        <v>257000</v>
      </c>
      <c r="BN154" s="25">
        <v>0.94</v>
      </c>
      <c r="BO154" s="22">
        <v>105738</v>
      </c>
      <c r="BP154" s="22">
        <v>0</v>
      </c>
      <c r="BQ154" s="22">
        <v>0</v>
      </c>
      <c r="BR154" s="5"/>
      <c r="BS154" s="27">
        <v>122.4</v>
      </c>
      <c r="BT154" s="27">
        <v>17.047353760445699</v>
      </c>
      <c r="BU154" s="28">
        <v>29</v>
      </c>
      <c r="BV154" s="25">
        <v>0.59</v>
      </c>
      <c r="BW154" s="26">
        <v>86</v>
      </c>
      <c r="BX154" s="22">
        <v>0</v>
      </c>
      <c r="BY154" s="22">
        <v>0</v>
      </c>
    </row>
    <row r="155" spans="1:77" s="1" customFormat="1" ht="19.649999999999999" customHeight="1" x14ac:dyDescent="0.25">
      <c r="A155" s="20" t="s">
        <v>168</v>
      </c>
      <c r="B155" s="20" t="s">
        <v>184</v>
      </c>
      <c r="C155" s="20" t="s">
        <v>198</v>
      </c>
      <c r="D155" s="21">
        <v>8.4499999999999993</v>
      </c>
      <c r="E155" s="5"/>
      <c r="F155" s="65">
        <f t="shared" si="2"/>
        <v>188.0405684754522</v>
      </c>
      <c r="G155" s="69">
        <v>5.9797157622738961E-2</v>
      </c>
      <c r="H155" s="22">
        <v>200</v>
      </c>
      <c r="I155" s="23">
        <v>3</v>
      </c>
      <c r="J155" s="22">
        <v>200</v>
      </c>
      <c r="K155" s="23">
        <v>3</v>
      </c>
      <c r="L155" s="5"/>
      <c r="M155" s="22">
        <v>72224.399999999994</v>
      </c>
      <c r="N155" s="22">
        <v>8547.2662721893503</v>
      </c>
      <c r="O155" s="24">
        <v>49519</v>
      </c>
      <c r="P155" s="25">
        <v>0.17</v>
      </c>
      <c r="Q155" s="22">
        <v>346212</v>
      </c>
      <c r="R155" s="22">
        <v>0</v>
      </c>
      <c r="S155" s="22">
        <v>0</v>
      </c>
      <c r="T155" s="5"/>
      <c r="U155" s="22">
        <v>944676.05</v>
      </c>
      <c r="V155" s="22">
        <v>111795.982248521</v>
      </c>
      <c r="W155" s="24">
        <v>147379</v>
      </c>
      <c r="X155" s="25">
        <v>0.76</v>
      </c>
      <c r="Y155" s="22">
        <v>300677</v>
      </c>
      <c r="Z155" s="22">
        <v>0</v>
      </c>
      <c r="AA155" s="22">
        <v>0</v>
      </c>
      <c r="AB155" s="5"/>
      <c r="AC155" s="26">
        <v>95</v>
      </c>
      <c r="AD155" s="27">
        <v>11.242603550295801</v>
      </c>
      <c r="AE155" s="28">
        <v>13</v>
      </c>
      <c r="AF155" s="25">
        <v>0.86</v>
      </c>
      <c r="AG155" s="26">
        <v>15</v>
      </c>
      <c r="AH155" s="22">
        <v>0</v>
      </c>
      <c r="AI155" s="22">
        <v>0</v>
      </c>
      <c r="AJ155" s="5"/>
      <c r="AK155" s="26">
        <v>136</v>
      </c>
      <c r="AL155" s="27">
        <v>16.094674556213</v>
      </c>
      <c r="AM155" s="28">
        <v>16</v>
      </c>
      <c r="AN155" s="29">
        <v>1.01</v>
      </c>
      <c r="AO155" s="26">
        <v>0</v>
      </c>
      <c r="AP155" s="30">
        <v>50</v>
      </c>
      <c r="AQ155" s="31">
        <v>50</v>
      </c>
      <c r="AR155" s="5"/>
      <c r="AS155" s="26">
        <v>513</v>
      </c>
      <c r="AT155" s="27">
        <v>60.710059171597599</v>
      </c>
      <c r="AU155" s="28">
        <v>47</v>
      </c>
      <c r="AV155" s="29">
        <v>1.29</v>
      </c>
      <c r="AW155" s="26">
        <v>0</v>
      </c>
      <c r="AX155" s="30">
        <v>75</v>
      </c>
      <c r="AY155" s="31">
        <v>75</v>
      </c>
      <c r="AZ155" s="5"/>
      <c r="BA155" s="32">
        <v>2819906.99</v>
      </c>
      <c r="BB155" s="32">
        <v>333716.803550296</v>
      </c>
      <c r="BC155" s="33">
        <v>260331</v>
      </c>
      <c r="BD155" s="29">
        <v>1.28</v>
      </c>
      <c r="BE155" s="22">
        <v>0</v>
      </c>
      <c r="BF155" s="30">
        <v>75</v>
      </c>
      <c r="BG155" s="31">
        <v>75</v>
      </c>
      <c r="BH155" s="33">
        <v>1759837.56</v>
      </c>
      <c r="BI155" s="34">
        <v>2114635</v>
      </c>
      <c r="BJ155" s="5"/>
      <c r="BK155" s="32">
        <v>1905854.74</v>
      </c>
      <c r="BL155" s="32">
        <v>225544.93964497</v>
      </c>
      <c r="BM155" s="33">
        <v>257000</v>
      </c>
      <c r="BN155" s="25">
        <v>0.88</v>
      </c>
      <c r="BO155" s="22">
        <v>265796</v>
      </c>
      <c r="BP155" s="22">
        <v>0</v>
      </c>
      <c r="BQ155" s="22">
        <v>0</v>
      </c>
      <c r="BR155" s="5"/>
      <c r="BS155" s="27">
        <v>164.9</v>
      </c>
      <c r="BT155" s="27">
        <v>19.514792899408299</v>
      </c>
      <c r="BU155" s="28">
        <v>29</v>
      </c>
      <c r="BV155" s="25">
        <v>0.67</v>
      </c>
      <c r="BW155" s="26">
        <v>81</v>
      </c>
      <c r="BX155" s="22">
        <v>0</v>
      </c>
      <c r="BY155" s="22">
        <v>0</v>
      </c>
    </row>
    <row r="156" spans="1:77" s="1" customFormat="1" ht="19.649999999999999" customHeight="1" x14ac:dyDescent="0.2">
      <c r="A156" s="20" t="s">
        <v>168</v>
      </c>
      <c r="B156" s="20" t="s">
        <v>184</v>
      </c>
      <c r="C156" s="20" t="s">
        <v>199</v>
      </c>
      <c r="D156" s="21">
        <v>1.67</v>
      </c>
      <c r="E156" s="5"/>
      <c r="F156" s="65">
        <f t="shared" si="2"/>
        <v>104.02535529715762</v>
      </c>
      <c r="G156" s="69">
        <v>0.16779715762273906</v>
      </c>
      <c r="H156" s="22">
        <v>125</v>
      </c>
      <c r="I156" s="23">
        <v>2</v>
      </c>
      <c r="J156" s="22">
        <v>125</v>
      </c>
      <c r="K156" s="23">
        <v>2</v>
      </c>
      <c r="L156" s="5"/>
      <c r="M156" s="22">
        <v>-63480.85</v>
      </c>
      <c r="N156" s="22">
        <v>-38012.485029940101</v>
      </c>
      <c r="O156" s="24">
        <v>48947</v>
      </c>
      <c r="P156" s="25">
        <v>-0.78</v>
      </c>
      <c r="Q156" s="22">
        <v>145223</v>
      </c>
      <c r="R156" s="22">
        <v>0</v>
      </c>
      <c r="S156" s="22">
        <v>0</v>
      </c>
      <c r="T156" s="5"/>
      <c r="U156" s="22">
        <v>1034457.85</v>
      </c>
      <c r="V156" s="22">
        <v>619435.83832335297</v>
      </c>
      <c r="W156" s="24">
        <v>145677</v>
      </c>
      <c r="X156" s="29">
        <v>4.25</v>
      </c>
      <c r="Y156" s="22">
        <v>0</v>
      </c>
      <c r="Z156" s="30">
        <v>50</v>
      </c>
      <c r="AA156" s="31">
        <v>50</v>
      </c>
      <c r="AB156" s="5"/>
      <c r="AC156" s="26">
        <v>15</v>
      </c>
      <c r="AD156" s="27">
        <v>8.9820359281437092</v>
      </c>
      <c r="AE156" s="28">
        <v>13</v>
      </c>
      <c r="AF156" s="25">
        <v>0.69</v>
      </c>
      <c r="AG156" s="26">
        <v>7</v>
      </c>
      <c r="AH156" s="22">
        <v>0</v>
      </c>
      <c r="AI156" s="22">
        <v>0</v>
      </c>
      <c r="AJ156" s="5"/>
      <c r="AK156" s="26">
        <v>17</v>
      </c>
      <c r="AL156" s="27">
        <v>10.179640718562901</v>
      </c>
      <c r="AM156" s="28">
        <v>16</v>
      </c>
      <c r="AN156" s="25">
        <v>0.64</v>
      </c>
      <c r="AO156" s="26">
        <v>10</v>
      </c>
      <c r="AP156" s="22">
        <v>0</v>
      </c>
      <c r="AQ156" s="22">
        <v>0</v>
      </c>
      <c r="AR156" s="5"/>
      <c r="AS156" s="26">
        <v>99</v>
      </c>
      <c r="AT156" s="27">
        <v>59.281437125748504</v>
      </c>
      <c r="AU156" s="28">
        <v>47</v>
      </c>
      <c r="AV156" s="29">
        <v>1.26</v>
      </c>
      <c r="AW156" s="26">
        <v>0</v>
      </c>
      <c r="AX156" s="30">
        <v>75</v>
      </c>
      <c r="AY156" s="31">
        <v>75</v>
      </c>
      <c r="AZ156" s="5"/>
      <c r="BA156" s="32">
        <v>257040.79</v>
      </c>
      <c r="BB156" s="32">
        <v>153916.64071856299</v>
      </c>
      <c r="BC156" s="33">
        <v>257323</v>
      </c>
      <c r="BD156" s="25">
        <v>0.6</v>
      </c>
      <c r="BE156" s="22">
        <v>172689</v>
      </c>
      <c r="BF156" s="22">
        <v>0</v>
      </c>
      <c r="BG156" s="22">
        <v>0</v>
      </c>
      <c r="BH156" s="33">
        <v>343783.52799999999</v>
      </c>
      <c r="BI156" s="22">
        <v>257041</v>
      </c>
      <c r="BJ156" s="5"/>
      <c r="BK156" s="32">
        <v>243116.65</v>
      </c>
      <c r="BL156" s="32">
        <v>145578.832335329</v>
      </c>
      <c r="BM156" s="33">
        <v>257000</v>
      </c>
      <c r="BN156" s="25">
        <v>0.56999999999999995</v>
      </c>
      <c r="BO156" s="22">
        <v>186074</v>
      </c>
      <c r="BP156" s="22">
        <v>0</v>
      </c>
      <c r="BQ156" s="22">
        <v>0</v>
      </c>
      <c r="BR156" s="5"/>
      <c r="BS156" s="27">
        <v>15.3</v>
      </c>
      <c r="BT156" s="27">
        <v>9.1616766467065904</v>
      </c>
      <c r="BU156" s="28">
        <v>29</v>
      </c>
      <c r="BV156" s="25">
        <v>0.32</v>
      </c>
      <c r="BW156" s="26">
        <v>34</v>
      </c>
      <c r="BX156" s="22">
        <v>0</v>
      </c>
      <c r="BY156" s="22">
        <v>0</v>
      </c>
    </row>
    <row r="157" spans="1:77" s="1" customFormat="1" ht="19.649999999999999" customHeight="1" x14ac:dyDescent="0.25">
      <c r="A157" s="20" t="s">
        <v>168</v>
      </c>
      <c r="B157" s="20" t="s">
        <v>184</v>
      </c>
      <c r="C157" s="20" t="s">
        <v>200</v>
      </c>
      <c r="D157" s="21">
        <v>4.0999999999999996</v>
      </c>
      <c r="E157" s="5"/>
      <c r="F157" s="65">
        <f t="shared" si="2"/>
        <v>260.63646246927584</v>
      </c>
      <c r="G157" s="69">
        <v>0.13121179176908049</v>
      </c>
      <c r="H157" s="22">
        <v>300</v>
      </c>
      <c r="I157" s="23">
        <v>5</v>
      </c>
      <c r="J157" s="22">
        <v>300</v>
      </c>
      <c r="K157" s="23">
        <v>5</v>
      </c>
      <c r="L157" s="5"/>
      <c r="M157" s="22">
        <v>771699.45</v>
      </c>
      <c r="N157" s="22">
        <v>188219.37804878</v>
      </c>
      <c r="O157" s="24">
        <v>60375</v>
      </c>
      <c r="P157" s="29">
        <v>3.12</v>
      </c>
      <c r="Q157" s="22">
        <v>0</v>
      </c>
      <c r="R157" s="30">
        <v>50</v>
      </c>
      <c r="S157" s="31">
        <v>50</v>
      </c>
      <c r="T157" s="5"/>
      <c r="U157" s="22">
        <v>1823215.33</v>
      </c>
      <c r="V157" s="22">
        <v>444686.66585365898</v>
      </c>
      <c r="W157" s="24">
        <v>179688</v>
      </c>
      <c r="X157" s="29">
        <v>2.4700000000000002</v>
      </c>
      <c r="Y157" s="22">
        <v>0</v>
      </c>
      <c r="Z157" s="30">
        <v>50</v>
      </c>
      <c r="AA157" s="31">
        <v>50</v>
      </c>
      <c r="AB157" s="5"/>
      <c r="AC157" s="26">
        <v>45</v>
      </c>
      <c r="AD157" s="27">
        <v>10.975609756097599</v>
      </c>
      <c r="AE157" s="28">
        <v>13</v>
      </c>
      <c r="AF157" s="25">
        <v>0.84</v>
      </c>
      <c r="AG157" s="26">
        <v>9</v>
      </c>
      <c r="AH157" s="22">
        <v>0</v>
      </c>
      <c r="AI157" s="22">
        <v>0</v>
      </c>
      <c r="AJ157" s="5"/>
      <c r="AK157" s="26">
        <v>69</v>
      </c>
      <c r="AL157" s="27">
        <v>16.829268292682901</v>
      </c>
      <c r="AM157" s="28">
        <v>16</v>
      </c>
      <c r="AN157" s="29">
        <v>1.05</v>
      </c>
      <c r="AO157" s="26">
        <v>0</v>
      </c>
      <c r="AP157" s="30">
        <v>50</v>
      </c>
      <c r="AQ157" s="31">
        <v>50</v>
      </c>
      <c r="AR157" s="5"/>
      <c r="AS157" s="26">
        <v>251</v>
      </c>
      <c r="AT157" s="27">
        <v>61.219512195121901</v>
      </c>
      <c r="AU157" s="28">
        <v>47</v>
      </c>
      <c r="AV157" s="29">
        <v>1.3</v>
      </c>
      <c r="AW157" s="26">
        <v>0</v>
      </c>
      <c r="AX157" s="30">
        <v>75</v>
      </c>
      <c r="AY157" s="31">
        <v>75</v>
      </c>
      <c r="AZ157" s="5"/>
      <c r="BA157" s="32">
        <v>2584480.6800000002</v>
      </c>
      <c r="BB157" s="32">
        <v>630361.141463415</v>
      </c>
      <c r="BC157" s="33">
        <v>317400</v>
      </c>
      <c r="BD157" s="29">
        <v>1.99</v>
      </c>
      <c r="BE157" s="22">
        <v>0</v>
      </c>
      <c r="BF157" s="30">
        <v>75</v>
      </c>
      <c r="BG157" s="31">
        <v>75</v>
      </c>
      <c r="BH157" s="33">
        <v>1041072</v>
      </c>
      <c r="BI157" s="34">
        <v>1681709</v>
      </c>
      <c r="BJ157" s="5"/>
      <c r="BK157" s="32">
        <v>601051.39</v>
      </c>
      <c r="BL157" s="32">
        <v>146597.9</v>
      </c>
      <c r="BM157" s="33">
        <v>257000</v>
      </c>
      <c r="BN157" s="25">
        <v>0.56999999999999995</v>
      </c>
      <c r="BO157" s="22">
        <v>452649</v>
      </c>
      <c r="BP157" s="22">
        <v>0</v>
      </c>
      <c r="BQ157" s="22">
        <v>0</v>
      </c>
      <c r="BR157" s="5"/>
      <c r="BS157" s="27">
        <v>84.2</v>
      </c>
      <c r="BT157" s="27">
        <v>20.5365853658537</v>
      </c>
      <c r="BU157" s="28">
        <v>29</v>
      </c>
      <c r="BV157" s="25">
        <v>0.71</v>
      </c>
      <c r="BW157" s="26">
        <v>35</v>
      </c>
      <c r="BX157" s="22">
        <v>0</v>
      </c>
      <c r="BY157" s="22">
        <v>0</v>
      </c>
    </row>
    <row r="158" spans="1:77" s="1" customFormat="1" ht="19.649999999999999" customHeight="1" x14ac:dyDescent="0.25">
      <c r="A158" s="20" t="s">
        <v>168</v>
      </c>
      <c r="B158" s="20" t="s">
        <v>184</v>
      </c>
      <c r="C158" s="20" t="s">
        <v>201</v>
      </c>
      <c r="D158" s="21">
        <v>0.27</v>
      </c>
      <c r="E158" s="5"/>
      <c r="F158" s="65">
        <f t="shared" si="2"/>
        <v>0</v>
      </c>
      <c r="G158" s="69">
        <v>0.14844231891306159</v>
      </c>
      <c r="H158" s="22">
        <v>0</v>
      </c>
      <c r="I158" s="23">
        <v>0</v>
      </c>
      <c r="J158" s="22">
        <v>75</v>
      </c>
      <c r="K158" s="23">
        <v>1</v>
      </c>
      <c r="L158" s="5"/>
      <c r="M158" s="22">
        <v>606.6</v>
      </c>
      <c r="N158" s="22">
        <v>2246.6666666666702</v>
      </c>
      <c r="O158" s="24">
        <v>56277</v>
      </c>
      <c r="P158" s="25">
        <v>0.04</v>
      </c>
      <c r="Q158" s="22">
        <v>14589</v>
      </c>
      <c r="R158" s="22">
        <v>0</v>
      </c>
      <c r="S158" s="22">
        <v>0</v>
      </c>
      <c r="T158" s="5"/>
      <c r="U158" s="22">
        <v>-86478.07</v>
      </c>
      <c r="V158" s="22">
        <v>-320289.14814814797</v>
      </c>
      <c r="W158" s="24">
        <v>167491</v>
      </c>
      <c r="X158" s="25">
        <v>-1.91</v>
      </c>
      <c r="Y158" s="22">
        <v>131701</v>
      </c>
      <c r="Z158" s="22">
        <v>0</v>
      </c>
      <c r="AA158" s="22">
        <v>0</v>
      </c>
      <c r="AB158" s="5"/>
      <c r="AC158" s="26">
        <v>1</v>
      </c>
      <c r="AD158" s="27">
        <v>3.7037037037037002</v>
      </c>
      <c r="AE158" s="28">
        <v>13</v>
      </c>
      <c r="AF158" s="25">
        <v>0.28000000000000003</v>
      </c>
      <c r="AG158" s="26">
        <v>3</v>
      </c>
      <c r="AH158" s="22">
        <v>0</v>
      </c>
      <c r="AI158" s="22">
        <v>0</v>
      </c>
      <c r="AJ158" s="5"/>
      <c r="AK158" s="26"/>
      <c r="AL158" s="27"/>
      <c r="AM158" s="28">
        <v>16</v>
      </c>
      <c r="AN158" s="25"/>
      <c r="AO158" s="26">
        <v>5</v>
      </c>
      <c r="AP158" s="22">
        <v>0</v>
      </c>
      <c r="AQ158" s="22">
        <v>0</v>
      </c>
      <c r="AR158" s="5"/>
      <c r="AS158" s="26">
        <v>4</v>
      </c>
      <c r="AT158" s="27">
        <v>14.814814814814801</v>
      </c>
      <c r="AU158" s="28">
        <v>47</v>
      </c>
      <c r="AV158" s="25">
        <v>0.32</v>
      </c>
      <c r="AW158" s="26">
        <v>9</v>
      </c>
      <c r="AX158" s="22">
        <v>0</v>
      </c>
      <c r="AY158" s="22">
        <v>0</v>
      </c>
      <c r="AZ158" s="5"/>
      <c r="BA158" s="32">
        <v>352872.88</v>
      </c>
      <c r="BB158" s="32">
        <v>1306936.59259259</v>
      </c>
      <c r="BC158" s="33">
        <v>295856</v>
      </c>
      <c r="BD158" s="29">
        <v>4.42</v>
      </c>
      <c r="BE158" s="22">
        <v>0</v>
      </c>
      <c r="BF158" s="30">
        <v>75</v>
      </c>
      <c r="BG158" s="31">
        <v>75</v>
      </c>
      <c r="BH158" s="33">
        <v>63904.896000000001</v>
      </c>
      <c r="BI158" s="35">
        <v>2173</v>
      </c>
      <c r="BJ158" s="5"/>
      <c r="BK158" s="32">
        <v>2523</v>
      </c>
      <c r="BL158" s="32">
        <v>9344.4444444444398</v>
      </c>
      <c r="BM158" s="33">
        <v>257000</v>
      </c>
      <c r="BN158" s="25">
        <v>0.04</v>
      </c>
      <c r="BO158" s="22">
        <v>66867</v>
      </c>
      <c r="BP158" s="22">
        <v>0</v>
      </c>
      <c r="BQ158" s="22">
        <v>0</v>
      </c>
      <c r="BR158" s="5"/>
      <c r="BS158" s="27">
        <v>0.8</v>
      </c>
      <c r="BT158" s="27">
        <v>2.9629629629629601</v>
      </c>
      <c r="BU158" s="28">
        <v>29</v>
      </c>
      <c r="BV158" s="25">
        <v>0.1</v>
      </c>
      <c r="BW158" s="26">
        <v>8</v>
      </c>
      <c r="BX158" s="22">
        <v>0</v>
      </c>
      <c r="BY158" s="22">
        <v>0</v>
      </c>
    </row>
    <row r="159" spans="1:77" s="1" customFormat="1" ht="19.649999999999999" customHeight="1" x14ac:dyDescent="0.2">
      <c r="A159" s="20" t="s">
        <v>168</v>
      </c>
      <c r="B159" s="20" t="s">
        <v>202</v>
      </c>
      <c r="C159" s="20" t="s">
        <v>203</v>
      </c>
      <c r="D159" s="21">
        <v>9.56</v>
      </c>
      <c r="E159" s="5"/>
      <c r="F159" s="65">
        <f t="shared" si="2"/>
        <v>135.75076777699033</v>
      </c>
      <c r="G159" s="69">
        <v>9.4994881486731186E-2</v>
      </c>
      <c r="H159" s="22">
        <v>150</v>
      </c>
      <c r="I159" s="23">
        <v>2</v>
      </c>
      <c r="J159" s="22">
        <v>75</v>
      </c>
      <c r="K159" s="23">
        <v>1</v>
      </c>
      <c r="L159" s="5"/>
      <c r="M159" s="22">
        <v>435468.57</v>
      </c>
      <c r="N159" s="22">
        <v>45551.105648535602</v>
      </c>
      <c r="O159" s="24">
        <v>57128</v>
      </c>
      <c r="P159" s="25">
        <v>0.8</v>
      </c>
      <c r="Q159" s="22">
        <v>110676</v>
      </c>
      <c r="R159" s="22">
        <v>0</v>
      </c>
      <c r="S159" s="22">
        <v>0</v>
      </c>
      <c r="T159" s="5"/>
      <c r="U159" s="22">
        <v>262032.58</v>
      </c>
      <c r="V159" s="22">
        <v>27409.2656903766</v>
      </c>
      <c r="W159" s="24">
        <v>170023</v>
      </c>
      <c r="X159" s="25">
        <v>0.16</v>
      </c>
      <c r="Y159" s="22">
        <v>1363388</v>
      </c>
      <c r="Z159" s="22">
        <v>0</v>
      </c>
      <c r="AA159" s="22">
        <v>0</v>
      </c>
      <c r="AB159" s="5"/>
      <c r="AC159" s="26">
        <v>84</v>
      </c>
      <c r="AD159" s="27">
        <v>8.7866108786610901</v>
      </c>
      <c r="AE159" s="28">
        <v>13</v>
      </c>
      <c r="AF159" s="25">
        <v>0.68</v>
      </c>
      <c r="AG159" s="26">
        <v>41</v>
      </c>
      <c r="AH159" s="22">
        <v>0</v>
      </c>
      <c r="AI159" s="22">
        <v>0</v>
      </c>
      <c r="AJ159" s="5"/>
      <c r="AK159" s="26">
        <v>136</v>
      </c>
      <c r="AL159" s="27">
        <v>14.225941422594101</v>
      </c>
      <c r="AM159" s="28">
        <v>16</v>
      </c>
      <c r="AN159" s="25">
        <v>0.89</v>
      </c>
      <c r="AO159" s="26">
        <v>17</v>
      </c>
      <c r="AP159" s="22">
        <v>0</v>
      </c>
      <c r="AQ159" s="22">
        <v>0</v>
      </c>
      <c r="AR159" s="5"/>
      <c r="AS159" s="26">
        <v>532</v>
      </c>
      <c r="AT159" s="27">
        <v>55.648535564853603</v>
      </c>
      <c r="AU159" s="28">
        <v>47</v>
      </c>
      <c r="AV159" s="29">
        <v>1.18</v>
      </c>
      <c r="AW159" s="26">
        <v>0</v>
      </c>
      <c r="AX159" s="30">
        <v>75</v>
      </c>
      <c r="AY159" s="31">
        <v>75</v>
      </c>
      <c r="AZ159" s="5"/>
      <c r="BA159" s="32">
        <v>2750420.32</v>
      </c>
      <c r="BB159" s="32">
        <v>287700.87029288698</v>
      </c>
      <c r="BC159" s="33">
        <v>300329</v>
      </c>
      <c r="BD159" s="25">
        <v>0.96</v>
      </c>
      <c r="BE159" s="22">
        <v>120725</v>
      </c>
      <c r="BF159" s="22">
        <v>0</v>
      </c>
      <c r="BG159" s="22">
        <v>0</v>
      </c>
      <c r="BH159" s="33">
        <v>2296916.1919999998</v>
      </c>
      <c r="BI159" s="22">
        <v>2553456</v>
      </c>
      <c r="BJ159" s="5"/>
      <c r="BK159" s="32">
        <v>1847038.77</v>
      </c>
      <c r="BL159" s="32">
        <v>193204.89225941399</v>
      </c>
      <c r="BM159" s="33">
        <v>257000</v>
      </c>
      <c r="BN159" s="25">
        <v>0.75</v>
      </c>
      <c r="BO159" s="22">
        <v>609882</v>
      </c>
      <c r="BP159" s="22">
        <v>0</v>
      </c>
      <c r="BQ159" s="22">
        <v>0</v>
      </c>
      <c r="BR159" s="5"/>
      <c r="BS159" s="27">
        <v>158.6</v>
      </c>
      <c r="BT159" s="27">
        <v>16.589958158995799</v>
      </c>
      <c r="BU159" s="28">
        <v>29</v>
      </c>
      <c r="BV159" s="25">
        <v>0.56999999999999995</v>
      </c>
      <c r="BW159" s="26">
        <v>119</v>
      </c>
      <c r="BX159" s="22">
        <v>0</v>
      </c>
      <c r="BY159" s="22">
        <v>0</v>
      </c>
    </row>
    <row r="160" spans="1:77" s="1" customFormat="1" ht="19.649999999999999" customHeight="1" x14ac:dyDescent="0.2">
      <c r="A160" s="20" t="s">
        <v>168</v>
      </c>
      <c r="B160" s="20" t="s">
        <v>202</v>
      </c>
      <c r="C160" s="20" t="s">
        <v>204</v>
      </c>
      <c r="D160" s="21">
        <v>5.14</v>
      </c>
      <c r="E160" s="5"/>
      <c r="F160" s="65">
        <f t="shared" si="2"/>
        <v>75</v>
      </c>
      <c r="G160" s="69">
        <v>0</v>
      </c>
      <c r="H160" s="22">
        <v>75</v>
      </c>
      <c r="I160" s="23">
        <v>1</v>
      </c>
      <c r="J160" s="22">
        <v>75</v>
      </c>
      <c r="K160" s="23">
        <v>1</v>
      </c>
      <c r="L160" s="5"/>
      <c r="M160" s="22">
        <v>-550660.13</v>
      </c>
      <c r="N160" s="22">
        <v>-107132.321011673</v>
      </c>
      <c r="O160" s="24">
        <v>46953</v>
      </c>
      <c r="P160" s="25">
        <v>-2.2799999999999998</v>
      </c>
      <c r="Q160" s="22">
        <v>791999</v>
      </c>
      <c r="R160" s="22">
        <v>0</v>
      </c>
      <c r="S160" s="22">
        <v>0</v>
      </c>
      <c r="T160" s="5"/>
      <c r="U160" s="22">
        <v>-782771.92</v>
      </c>
      <c r="V160" s="22">
        <v>-152290.256809338</v>
      </c>
      <c r="W160" s="24">
        <v>139740</v>
      </c>
      <c r="X160" s="25">
        <v>-1.0900000000000001</v>
      </c>
      <c r="Y160" s="22">
        <v>1501036</v>
      </c>
      <c r="Z160" s="22">
        <v>0</v>
      </c>
      <c r="AA160" s="22">
        <v>0</v>
      </c>
      <c r="AB160" s="5"/>
      <c r="AC160" s="26">
        <v>21</v>
      </c>
      <c r="AD160" s="27">
        <v>4.0856031128404702</v>
      </c>
      <c r="AE160" s="28">
        <v>13</v>
      </c>
      <c r="AF160" s="25">
        <v>0.31</v>
      </c>
      <c r="AG160" s="26">
        <v>46</v>
      </c>
      <c r="AH160" s="22">
        <v>0</v>
      </c>
      <c r="AI160" s="22">
        <v>0</v>
      </c>
      <c r="AJ160" s="5"/>
      <c r="AK160" s="26">
        <v>45</v>
      </c>
      <c r="AL160" s="27">
        <v>8.7548638132295693</v>
      </c>
      <c r="AM160" s="28">
        <v>16</v>
      </c>
      <c r="AN160" s="25">
        <v>0.55000000000000004</v>
      </c>
      <c r="AO160" s="26">
        <v>38</v>
      </c>
      <c r="AP160" s="22">
        <v>0</v>
      </c>
      <c r="AQ160" s="22">
        <v>0</v>
      </c>
      <c r="AR160" s="5"/>
      <c r="AS160" s="26">
        <v>263</v>
      </c>
      <c r="AT160" s="27">
        <v>51.167315175097301</v>
      </c>
      <c r="AU160" s="28">
        <v>47</v>
      </c>
      <c r="AV160" s="29">
        <v>1.0900000000000001</v>
      </c>
      <c r="AW160" s="26">
        <v>0</v>
      </c>
      <c r="AX160" s="30">
        <v>75</v>
      </c>
      <c r="AY160" s="31">
        <v>75</v>
      </c>
      <c r="AZ160" s="5"/>
      <c r="BA160" s="32">
        <v>688402.52</v>
      </c>
      <c r="BB160" s="32">
        <v>133930.45136186801</v>
      </c>
      <c r="BC160" s="33">
        <v>246836</v>
      </c>
      <c r="BD160" s="25">
        <v>0.54</v>
      </c>
      <c r="BE160" s="22">
        <v>580335</v>
      </c>
      <c r="BF160" s="22">
        <v>0</v>
      </c>
      <c r="BG160" s="22">
        <v>0</v>
      </c>
      <c r="BH160" s="33">
        <v>1014989.632</v>
      </c>
      <c r="BI160" s="22">
        <v>657450</v>
      </c>
      <c r="BJ160" s="5"/>
      <c r="BK160" s="32">
        <v>794746.63</v>
      </c>
      <c r="BL160" s="32">
        <v>154619.96692606999</v>
      </c>
      <c r="BM160" s="33">
        <v>257000</v>
      </c>
      <c r="BN160" s="25">
        <v>0.6</v>
      </c>
      <c r="BO160" s="22">
        <v>526234</v>
      </c>
      <c r="BP160" s="22">
        <v>0</v>
      </c>
      <c r="BQ160" s="22">
        <v>0</v>
      </c>
      <c r="BR160" s="5"/>
      <c r="BS160" s="27">
        <v>84.3</v>
      </c>
      <c r="BT160" s="27">
        <v>16.400778210116702</v>
      </c>
      <c r="BU160" s="28">
        <v>29</v>
      </c>
      <c r="BV160" s="25">
        <v>0.56999999999999995</v>
      </c>
      <c r="BW160" s="26">
        <v>65</v>
      </c>
      <c r="BX160" s="22">
        <v>0</v>
      </c>
      <c r="BY160" s="22">
        <v>0</v>
      </c>
    </row>
    <row r="161" spans="1:77" s="1" customFormat="1" ht="19.649999999999999" customHeight="1" x14ac:dyDescent="0.25">
      <c r="A161" s="20" t="s">
        <v>168</v>
      </c>
      <c r="B161" s="20" t="s">
        <v>202</v>
      </c>
      <c r="C161" s="20" t="s">
        <v>205</v>
      </c>
      <c r="D161" s="21">
        <v>2.3199999999999998</v>
      </c>
      <c r="E161" s="5"/>
      <c r="F161" s="65">
        <f t="shared" si="2"/>
        <v>214.29049531459171</v>
      </c>
      <c r="G161" s="69">
        <v>0.14283801874163315</v>
      </c>
      <c r="H161" s="22">
        <v>250</v>
      </c>
      <c r="I161" s="23">
        <v>4</v>
      </c>
      <c r="J161" s="22">
        <v>250</v>
      </c>
      <c r="K161" s="23">
        <v>4</v>
      </c>
      <c r="L161" s="5"/>
      <c r="M161" s="22">
        <v>831544.31</v>
      </c>
      <c r="N161" s="22">
        <v>358424.271551724</v>
      </c>
      <c r="O161" s="24">
        <v>52154</v>
      </c>
      <c r="P161" s="29">
        <v>6.87</v>
      </c>
      <c r="Q161" s="22">
        <v>0</v>
      </c>
      <c r="R161" s="30">
        <v>50</v>
      </c>
      <c r="S161" s="31">
        <v>50</v>
      </c>
      <c r="T161" s="5"/>
      <c r="U161" s="22">
        <v>2335307.9300000002</v>
      </c>
      <c r="V161" s="22">
        <v>1006598.24568966</v>
      </c>
      <c r="W161" s="24">
        <v>155219</v>
      </c>
      <c r="X161" s="29">
        <v>6.49</v>
      </c>
      <c r="Y161" s="22">
        <v>0</v>
      </c>
      <c r="Z161" s="30">
        <v>50</v>
      </c>
      <c r="AA161" s="31">
        <v>50</v>
      </c>
      <c r="AB161" s="5"/>
      <c r="AC161" s="26">
        <v>22</v>
      </c>
      <c r="AD161" s="27">
        <v>9.4827586206896601</v>
      </c>
      <c r="AE161" s="28">
        <v>13</v>
      </c>
      <c r="AF161" s="25">
        <v>0.73</v>
      </c>
      <c r="AG161" s="26">
        <v>9</v>
      </c>
      <c r="AH161" s="22">
        <v>0</v>
      </c>
      <c r="AI161" s="22">
        <v>0</v>
      </c>
      <c r="AJ161" s="5"/>
      <c r="AK161" s="26">
        <v>34</v>
      </c>
      <c r="AL161" s="27">
        <v>14.6551724137931</v>
      </c>
      <c r="AM161" s="28">
        <v>16</v>
      </c>
      <c r="AN161" s="25">
        <v>0.92</v>
      </c>
      <c r="AO161" s="26">
        <v>4</v>
      </c>
      <c r="AP161" s="22">
        <v>0</v>
      </c>
      <c r="AQ161" s="22">
        <v>0</v>
      </c>
      <c r="AR161" s="5"/>
      <c r="AS161" s="26">
        <v>189</v>
      </c>
      <c r="AT161" s="27">
        <v>81.465517241379303</v>
      </c>
      <c r="AU161" s="28">
        <v>47</v>
      </c>
      <c r="AV161" s="29">
        <v>1.73</v>
      </c>
      <c r="AW161" s="26">
        <v>0</v>
      </c>
      <c r="AX161" s="30">
        <v>75</v>
      </c>
      <c r="AY161" s="31">
        <v>75</v>
      </c>
      <c r="AZ161" s="5"/>
      <c r="BA161" s="32">
        <v>2251685.4300000002</v>
      </c>
      <c r="BB161" s="32">
        <v>970554.06465517206</v>
      </c>
      <c r="BC161" s="33">
        <v>274180</v>
      </c>
      <c r="BD161" s="29">
        <v>3.54</v>
      </c>
      <c r="BE161" s="22">
        <v>0</v>
      </c>
      <c r="BF161" s="30">
        <v>75</v>
      </c>
      <c r="BG161" s="31">
        <v>75</v>
      </c>
      <c r="BH161" s="33">
        <v>508878.08000000002</v>
      </c>
      <c r="BI161" s="34">
        <v>1887760</v>
      </c>
      <c r="BJ161" s="5"/>
      <c r="BK161" s="32">
        <v>393986.84</v>
      </c>
      <c r="BL161" s="32">
        <v>169821.91379310301</v>
      </c>
      <c r="BM161" s="33">
        <v>257000</v>
      </c>
      <c r="BN161" s="25">
        <v>0.66</v>
      </c>
      <c r="BO161" s="22">
        <v>202254</v>
      </c>
      <c r="BP161" s="22">
        <v>0</v>
      </c>
      <c r="BQ161" s="22">
        <v>0</v>
      </c>
      <c r="BR161" s="5"/>
      <c r="BS161" s="27">
        <v>38.200000000000003</v>
      </c>
      <c r="BT161" s="27">
        <v>16.465517241379299</v>
      </c>
      <c r="BU161" s="28">
        <v>29</v>
      </c>
      <c r="BV161" s="25">
        <v>0.56999999999999995</v>
      </c>
      <c r="BW161" s="26">
        <v>30</v>
      </c>
      <c r="BX161" s="22">
        <v>0</v>
      </c>
      <c r="BY161" s="22">
        <v>0</v>
      </c>
    </row>
    <row r="162" spans="1:77" s="1" customFormat="1" ht="19.649999999999999" customHeight="1" x14ac:dyDescent="0.2">
      <c r="A162" s="20" t="s">
        <v>168</v>
      </c>
      <c r="B162" s="20" t="s">
        <v>202</v>
      </c>
      <c r="C162" s="20" t="s">
        <v>206</v>
      </c>
      <c r="D162" s="21">
        <v>2.88</v>
      </c>
      <c r="E162" s="5"/>
      <c r="F162" s="65">
        <f t="shared" si="2"/>
        <v>160.57626338688084</v>
      </c>
      <c r="G162" s="69">
        <v>8.2421352074966592E-2</v>
      </c>
      <c r="H162" s="22">
        <v>175</v>
      </c>
      <c r="I162" s="23">
        <v>3</v>
      </c>
      <c r="J162" s="22">
        <v>175</v>
      </c>
      <c r="K162" s="23">
        <v>3</v>
      </c>
      <c r="L162" s="5"/>
      <c r="M162" s="22">
        <v>-357.86</v>
      </c>
      <c r="N162" s="22">
        <v>-124.256944444444</v>
      </c>
      <c r="O162" s="24">
        <v>48173</v>
      </c>
      <c r="P162" s="25">
        <v>0</v>
      </c>
      <c r="Q162" s="22">
        <v>139097</v>
      </c>
      <c r="R162" s="22">
        <v>0</v>
      </c>
      <c r="S162" s="22">
        <v>0</v>
      </c>
      <c r="T162" s="5"/>
      <c r="U162" s="22">
        <v>853034.15</v>
      </c>
      <c r="V162" s="22">
        <v>296192.41319444397</v>
      </c>
      <c r="W162" s="24">
        <v>143372</v>
      </c>
      <c r="X162" s="29">
        <v>2.0699999999999998</v>
      </c>
      <c r="Y162" s="22">
        <v>0</v>
      </c>
      <c r="Z162" s="30">
        <v>50</v>
      </c>
      <c r="AA162" s="31">
        <v>50</v>
      </c>
      <c r="AB162" s="5"/>
      <c r="AC162" s="26">
        <v>30</v>
      </c>
      <c r="AD162" s="27">
        <v>10.4166666666667</v>
      </c>
      <c r="AE162" s="28">
        <v>13</v>
      </c>
      <c r="AF162" s="25">
        <v>0.8</v>
      </c>
      <c r="AG162" s="26">
        <v>8</v>
      </c>
      <c r="AH162" s="22">
        <v>0</v>
      </c>
      <c r="AI162" s="22">
        <v>0</v>
      </c>
      <c r="AJ162" s="5"/>
      <c r="AK162" s="26">
        <v>35</v>
      </c>
      <c r="AL162" s="27">
        <v>12.1527777777778</v>
      </c>
      <c r="AM162" s="28">
        <v>16</v>
      </c>
      <c r="AN162" s="25">
        <v>0.76</v>
      </c>
      <c r="AO162" s="26">
        <v>12</v>
      </c>
      <c r="AP162" s="22">
        <v>0</v>
      </c>
      <c r="AQ162" s="22">
        <v>0</v>
      </c>
      <c r="AR162" s="5"/>
      <c r="AS162" s="26">
        <v>199</v>
      </c>
      <c r="AT162" s="27">
        <v>69.0972222222222</v>
      </c>
      <c r="AU162" s="28">
        <v>47</v>
      </c>
      <c r="AV162" s="29">
        <v>1.47</v>
      </c>
      <c r="AW162" s="26">
        <v>0</v>
      </c>
      <c r="AX162" s="30">
        <v>75</v>
      </c>
      <c r="AY162" s="31">
        <v>75</v>
      </c>
      <c r="AZ162" s="5"/>
      <c r="BA162" s="32">
        <v>538280.06000000006</v>
      </c>
      <c r="BB162" s="32">
        <v>186902.79861111101</v>
      </c>
      <c r="BC162" s="33">
        <v>253252</v>
      </c>
      <c r="BD162" s="25">
        <v>0.74</v>
      </c>
      <c r="BE162" s="22">
        <v>191086</v>
      </c>
      <c r="BF162" s="22">
        <v>0</v>
      </c>
      <c r="BG162" s="22">
        <v>0</v>
      </c>
      <c r="BH162" s="33">
        <v>583492.60800000001</v>
      </c>
      <c r="BI162" s="22">
        <v>523404</v>
      </c>
      <c r="BJ162" s="5"/>
      <c r="BK162" s="32">
        <v>1019147.24</v>
      </c>
      <c r="BL162" s="32">
        <v>353870.56944444397</v>
      </c>
      <c r="BM162" s="33">
        <v>257000</v>
      </c>
      <c r="BN162" s="29">
        <v>1.38</v>
      </c>
      <c r="BO162" s="22">
        <v>0</v>
      </c>
      <c r="BP162" s="30">
        <v>50</v>
      </c>
      <c r="BQ162" s="31">
        <v>50</v>
      </c>
      <c r="BR162" s="5"/>
      <c r="BS162" s="27">
        <v>62.4</v>
      </c>
      <c r="BT162" s="27">
        <v>21.6666666666667</v>
      </c>
      <c r="BU162" s="28">
        <v>29</v>
      </c>
      <c r="BV162" s="25">
        <v>0.75</v>
      </c>
      <c r="BW162" s="26">
        <v>22</v>
      </c>
      <c r="BX162" s="22">
        <v>0</v>
      </c>
      <c r="BY162" s="22">
        <v>0</v>
      </c>
    </row>
    <row r="163" spans="1:77" s="1" customFormat="1" ht="19.649999999999999" customHeight="1" x14ac:dyDescent="0.25">
      <c r="A163" s="20" t="s">
        <v>168</v>
      </c>
      <c r="B163" s="20" t="s">
        <v>202</v>
      </c>
      <c r="C163" s="20" t="s">
        <v>207</v>
      </c>
      <c r="D163" s="21">
        <v>3.58</v>
      </c>
      <c r="E163" s="5"/>
      <c r="F163" s="65">
        <f t="shared" si="2"/>
        <v>268.87273230854453</v>
      </c>
      <c r="G163" s="69">
        <v>0.10375755897151828</v>
      </c>
      <c r="H163" s="22">
        <v>300</v>
      </c>
      <c r="I163" s="23">
        <v>5</v>
      </c>
      <c r="J163" s="22">
        <v>300</v>
      </c>
      <c r="K163" s="23">
        <v>5</v>
      </c>
      <c r="L163" s="5"/>
      <c r="M163" s="22">
        <v>231766.01</v>
      </c>
      <c r="N163" s="22">
        <v>64739.108938547499</v>
      </c>
      <c r="O163" s="24">
        <v>52466</v>
      </c>
      <c r="P163" s="29">
        <v>1.23</v>
      </c>
      <c r="Q163" s="22">
        <v>0</v>
      </c>
      <c r="R163" s="30">
        <v>50</v>
      </c>
      <c r="S163" s="31">
        <v>50</v>
      </c>
      <c r="T163" s="5"/>
      <c r="U163" s="22">
        <v>219363.85</v>
      </c>
      <c r="V163" s="22">
        <v>61274.818435754198</v>
      </c>
      <c r="W163" s="24">
        <v>156149</v>
      </c>
      <c r="X163" s="25">
        <v>0.39</v>
      </c>
      <c r="Y163" s="22">
        <v>339650</v>
      </c>
      <c r="Z163" s="22">
        <v>0</v>
      </c>
      <c r="AA163" s="22">
        <v>0</v>
      </c>
      <c r="AB163" s="5"/>
      <c r="AC163" s="26">
        <v>30</v>
      </c>
      <c r="AD163" s="27">
        <v>8.3798882681564208</v>
      </c>
      <c r="AE163" s="28">
        <v>13</v>
      </c>
      <c r="AF163" s="25">
        <v>0.64</v>
      </c>
      <c r="AG163" s="26">
        <v>17</v>
      </c>
      <c r="AH163" s="22">
        <v>0</v>
      </c>
      <c r="AI163" s="22">
        <v>0</v>
      </c>
      <c r="AJ163" s="5"/>
      <c r="AK163" s="26">
        <v>57</v>
      </c>
      <c r="AL163" s="27">
        <v>15.921787709497201</v>
      </c>
      <c r="AM163" s="28">
        <v>16</v>
      </c>
      <c r="AN163" s="29">
        <v>1</v>
      </c>
      <c r="AO163" s="26">
        <v>1</v>
      </c>
      <c r="AP163" s="30">
        <v>50</v>
      </c>
      <c r="AQ163" s="31">
        <v>50</v>
      </c>
      <c r="AR163" s="5"/>
      <c r="AS163" s="26">
        <v>248</v>
      </c>
      <c r="AT163" s="27">
        <v>69.273743016759795</v>
      </c>
      <c r="AU163" s="28">
        <v>47</v>
      </c>
      <c r="AV163" s="29">
        <v>1.47</v>
      </c>
      <c r="AW163" s="26">
        <v>0</v>
      </c>
      <c r="AX163" s="30">
        <v>75</v>
      </c>
      <c r="AY163" s="31">
        <v>75</v>
      </c>
      <c r="AZ163" s="5"/>
      <c r="BA163" s="32">
        <v>1447284.56</v>
      </c>
      <c r="BB163" s="32">
        <v>404269.43016759801</v>
      </c>
      <c r="BC163" s="33">
        <v>275822</v>
      </c>
      <c r="BD163" s="29">
        <v>1.47</v>
      </c>
      <c r="BE163" s="22">
        <v>0</v>
      </c>
      <c r="BF163" s="30">
        <v>75</v>
      </c>
      <c r="BG163" s="31">
        <v>75</v>
      </c>
      <c r="BH163" s="33">
        <v>789954.20799999998</v>
      </c>
      <c r="BI163" s="34">
        <v>1262636</v>
      </c>
      <c r="BJ163" s="5"/>
      <c r="BK163" s="32">
        <v>953531.83</v>
      </c>
      <c r="BL163" s="32">
        <v>266349.673184357</v>
      </c>
      <c r="BM163" s="33">
        <v>257000</v>
      </c>
      <c r="BN163" s="29">
        <v>1.04</v>
      </c>
      <c r="BO163" s="22">
        <v>0</v>
      </c>
      <c r="BP163" s="30">
        <v>50</v>
      </c>
      <c r="BQ163" s="31">
        <v>50</v>
      </c>
      <c r="BR163" s="5"/>
      <c r="BS163" s="27">
        <v>79.8</v>
      </c>
      <c r="BT163" s="27">
        <v>22.290502793296099</v>
      </c>
      <c r="BU163" s="28">
        <v>29</v>
      </c>
      <c r="BV163" s="25">
        <v>0.77</v>
      </c>
      <c r="BW163" s="26">
        <v>25</v>
      </c>
      <c r="BX163" s="22">
        <v>0</v>
      </c>
      <c r="BY163" s="22">
        <v>0</v>
      </c>
    </row>
    <row r="164" spans="1:77" s="1" customFormat="1" ht="19.649999999999999" customHeight="1" x14ac:dyDescent="0.25">
      <c r="A164" s="20" t="s">
        <v>168</v>
      </c>
      <c r="B164" s="20" t="s">
        <v>202</v>
      </c>
      <c r="C164" s="20" t="s">
        <v>208</v>
      </c>
      <c r="D164" s="21">
        <v>3.57</v>
      </c>
      <c r="E164" s="5"/>
      <c r="F164" s="65">
        <f t="shared" si="2"/>
        <v>259.50153555398066</v>
      </c>
      <c r="G164" s="69">
        <v>0.13499488148673122</v>
      </c>
      <c r="H164" s="22">
        <v>300</v>
      </c>
      <c r="I164" s="23">
        <v>4</v>
      </c>
      <c r="J164" s="22">
        <v>300</v>
      </c>
      <c r="K164" s="23">
        <v>4</v>
      </c>
      <c r="L164" s="5"/>
      <c r="M164" s="22">
        <v>-78422</v>
      </c>
      <c r="N164" s="22">
        <v>-21966.946778711499</v>
      </c>
      <c r="O164" s="24">
        <v>53088</v>
      </c>
      <c r="P164" s="25">
        <v>-0.41</v>
      </c>
      <c r="Q164" s="22">
        <v>267947</v>
      </c>
      <c r="R164" s="22">
        <v>0</v>
      </c>
      <c r="S164" s="22">
        <v>0</v>
      </c>
      <c r="T164" s="5"/>
      <c r="U164" s="22">
        <v>-41756.94</v>
      </c>
      <c r="V164" s="22">
        <v>-11696.6218487395</v>
      </c>
      <c r="W164" s="24">
        <v>158001</v>
      </c>
      <c r="X164" s="25">
        <v>-7.0000000000000007E-2</v>
      </c>
      <c r="Y164" s="22">
        <v>605821</v>
      </c>
      <c r="Z164" s="22">
        <v>0</v>
      </c>
      <c r="AA164" s="22">
        <v>0</v>
      </c>
      <c r="AB164" s="5"/>
      <c r="AC164" s="26">
        <v>52</v>
      </c>
      <c r="AD164" s="27">
        <v>14.5658263305322</v>
      </c>
      <c r="AE164" s="28">
        <v>13</v>
      </c>
      <c r="AF164" s="29">
        <v>1.1200000000000001</v>
      </c>
      <c r="AG164" s="26">
        <v>0</v>
      </c>
      <c r="AH164" s="30">
        <v>100</v>
      </c>
      <c r="AI164" s="31">
        <v>100</v>
      </c>
      <c r="AJ164" s="5"/>
      <c r="AK164" s="26">
        <v>58</v>
      </c>
      <c r="AL164" s="27">
        <v>16.2464985994398</v>
      </c>
      <c r="AM164" s="28">
        <v>16</v>
      </c>
      <c r="AN164" s="29">
        <v>1.02</v>
      </c>
      <c r="AO164" s="26">
        <v>0</v>
      </c>
      <c r="AP164" s="30">
        <v>50</v>
      </c>
      <c r="AQ164" s="31">
        <v>50</v>
      </c>
      <c r="AR164" s="5"/>
      <c r="AS164" s="26">
        <v>206</v>
      </c>
      <c r="AT164" s="27">
        <v>57.703081232492998</v>
      </c>
      <c r="AU164" s="28">
        <v>47</v>
      </c>
      <c r="AV164" s="29">
        <v>1.23</v>
      </c>
      <c r="AW164" s="26">
        <v>0</v>
      </c>
      <c r="AX164" s="30">
        <v>75</v>
      </c>
      <c r="AY164" s="31">
        <v>75</v>
      </c>
      <c r="AZ164" s="5"/>
      <c r="BA164" s="32">
        <v>1221818.28</v>
      </c>
      <c r="BB164" s="32">
        <v>342246.01680672303</v>
      </c>
      <c r="BC164" s="33">
        <v>279092</v>
      </c>
      <c r="BD164" s="29">
        <v>1.23</v>
      </c>
      <c r="BE164" s="22">
        <v>0</v>
      </c>
      <c r="BF164" s="30">
        <v>75</v>
      </c>
      <c r="BG164" s="31">
        <v>75</v>
      </c>
      <c r="BH164" s="33">
        <v>797086.75199999998</v>
      </c>
      <c r="BI164" s="34">
        <v>1166643</v>
      </c>
      <c r="BJ164" s="5"/>
      <c r="BK164" s="32">
        <v>704820.11</v>
      </c>
      <c r="BL164" s="32">
        <v>197428.602240896</v>
      </c>
      <c r="BM164" s="33">
        <v>257000</v>
      </c>
      <c r="BN164" s="25">
        <v>0.77</v>
      </c>
      <c r="BO164" s="22">
        <v>212670</v>
      </c>
      <c r="BP164" s="22">
        <v>0</v>
      </c>
      <c r="BQ164" s="22">
        <v>0</v>
      </c>
      <c r="BR164" s="5"/>
      <c r="BS164" s="27">
        <v>72.2</v>
      </c>
      <c r="BT164" s="27">
        <v>20.224089635854298</v>
      </c>
      <c r="BU164" s="28">
        <v>29</v>
      </c>
      <c r="BV164" s="25">
        <v>0.7</v>
      </c>
      <c r="BW164" s="26">
        <v>32</v>
      </c>
      <c r="BX164" s="22">
        <v>0</v>
      </c>
      <c r="BY164" s="22">
        <v>0</v>
      </c>
    </row>
    <row r="165" spans="1:77" s="1" customFormat="1" ht="19.649999999999999" customHeight="1" x14ac:dyDescent="0.2">
      <c r="A165" s="20" t="s">
        <v>168</v>
      </c>
      <c r="B165" s="20" t="s">
        <v>202</v>
      </c>
      <c r="C165" s="20" t="s">
        <v>209</v>
      </c>
      <c r="D165" s="21">
        <v>2.6</v>
      </c>
      <c r="E165" s="5"/>
      <c r="F165" s="65">
        <f t="shared" si="2"/>
        <v>0</v>
      </c>
      <c r="G165" s="69">
        <v>0</v>
      </c>
      <c r="H165" s="22">
        <v>0</v>
      </c>
      <c r="I165" s="23">
        <v>0</v>
      </c>
      <c r="J165" s="22">
        <v>0</v>
      </c>
      <c r="K165" s="23">
        <v>0</v>
      </c>
      <c r="L165" s="5"/>
      <c r="M165" s="22">
        <v>-153831.41</v>
      </c>
      <c r="N165" s="22">
        <v>-59165.926923076899</v>
      </c>
      <c r="O165" s="24">
        <v>46312</v>
      </c>
      <c r="P165" s="25">
        <v>-1.28</v>
      </c>
      <c r="Q165" s="22">
        <v>274243</v>
      </c>
      <c r="R165" s="22">
        <v>0</v>
      </c>
      <c r="S165" s="22">
        <v>0</v>
      </c>
      <c r="T165" s="5"/>
      <c r="U165" s="22">
        <v>49281.93</v>
      </c>
      <c r="V165" s="22">
        <v>18954.5884615385</v>
      </c>
      <c r="W165" s="24">
        <v>137832</v>
      </c>
      <c r="X165" s="25">
        <v>0.14000000000000001</v>
      </c>
      <c r="Y165" s="22">
        <v>309082</v>
      </c>
      <c r="Z165" s="22">
        <v>0</v>
      </c>
      <c r="AA165" s="22">
        <v>0</v>
      </c>
      <c r="AB165" s="5"/>
      <c r="AC165" s="26">
        <v>10</v>
      </c>
      <c r="AD165" s="27">
        <v>3.8461538461538498</v>
      </c>
      <c r="AE165" s="28">
        <v>13</v>
      </c>
      <c r="AF165" s="25">
        <v>0.3</v>
      </c>
      <c r="AG165" s="26">
        <v>24</v>
      </c>
      <c r="AH165" s="22">
        <v>0</v>
      </c>
      <c r="AI165" s="22">
        <v>0</v>
      </c>
      <c r="AJ165" s="5"/>
      <c r="AK165" s="26">
        <v>35</v>
      </c>
      <c r="AL165" s="27">
        <v>13.461538461538501</v>
      </c>
      <c r="AM165" s="28">
        <v>16</v>
      </c>
      <c r="AN165" s="25">
        <v>0.84</v>
      </c>
      <c r="AO165" s="26">
        <v>7</v>
      </c>
      <c r="AP165" s="22">
        <v>0</v>
      </c>
      <c r="AQ165" s="22">
        <v>0</v>
      </c>
      <c r="AR165" s="5"/>
      <c r="AS165" s="26">
        <v>120</v>
      </c>
      <c r="AT165" s="27">
        <v>46.153846153846096</v>
      </c>
      <c r="AU165" s="28">
        <v>47</v>
      </c>
      <c r="AV165" s="25">
        <v>0.98</v>
      </c>
      <c r="AW165" s="26">
        <v>3</v>
      </c>
      <c r="AX165" s="22">
        <v>0</v>
      </c>
      <c r="AY165" s="22">
        <v>0</v>
      </c>
      <c r="AZ165" s="5"/>
      <c r="BA165" s="32">
        <v>234185.1</v>
      </c>
      <c r="BB165" s="32">
        <v>90071.192307692298</v>
      </c>
      <c r="BC165" s="33">
        <v>243467</v>
      </c>
      <c r="BD165" s="25">
        <v>0.37</v>
      </c>
      <c r="BE165" s="22">
        <v>398830</v>
      </c>
      <c r="BF165" s="22">
        <v>0</v>
      </c>
      <c r="BG165" s="22">
        <v>0</v>
      </c>
      <c r="BH165" s="33">
        <v>506411.36</v>
      </c>
      <c r="BI165" s="22">
        <v>234185</v>
      </c>
      <c r="BJ165" s="5"/>
      <c r="BK165" s="32">
        <v>549323.85</v>
      </c>
      <c r="BL165" s="32">
        <v>211278.40384615399</v>
      </c>
      <c r="BM165" s="33">
        <v>257000</v>
      </c>
      <c r="BN165" s="25">
        <v>0.82</v>
      </c>
      <c r="BO165" s="22">
        <v>118877</v>
      </c>
      <c r="BP165" s="22">
        <v>0</v>
      </c>
      <c r="BQ165" s="22">
        <v>0</v>
      </c>
      <c r="BR165" s="5"/>
      <c r="BS165" s="27">
        <v>51.4</v>
      </c>
      <c r="BT165" s="27">
        <v>19.769230769230798</v>
      </c>
      <c r="BU165" s="28">
        <v>29</v>
      </c>
      <c r="BV165" s="25">
        <v>0.68</v>
      </c>
      <c r="BW165" s="26">
        <v>24</v>
      </c>
      <c r="BX165" s="22">
        <v>0</v>
      </c>
      <c r="BY165" s="22">
        <v>0</v>
      </c>
    </row>
    <row r="166" spans="1:77" s="1" customFormat="1" ht="19.649999999999999" customHeight="1" x14ac:dyDescent="0.25">
      <c r="A166" s="20" t="s">
        <v>168</v>
      </c>
      <c r="B166" s="20" t="s">
        <v>202</v>
      </c>
      <c r="C166" s="20" t="s">
        <v>210</v>
      </c>
      <c r="D166" s="21">
        <v>2.85</v>
      </c>
      <c r="E166" s="5"/>
      <c r="F166" s="65">
        <f t="shared" si="2"/>
        <v>158.09906291834005</v>
      </c>
      <c r="G166" s="69">
        <v>0.20950468540829981</v>
      </c>
      <c r="H166" s="22">
        <v>200</v>
      </c>
      <c r="I166" s="23">
        <v>3</v>
      </c>
      <c r="J166" s="22">
        <v>200</v>
      </c>
      <c r="K166" s="23">
        <v>3</v>
      </c>
      <c r="L166" s="5"/>
      <c r="M166" s="22">
        <v>-111929.60000000001</v>
      </c>
      <c r="N166" s="22">
        <v>-39273.5438596491</v>
      </c>
      <c r="O166" s="24">
        <v>44783</v>
      </c>
      <c r="P166" s="25">
        <v>-0.88</v>
      </c>
      <c r="Q166" s="22">
        <v>239562</v>
      </c>
      <c r="R166" s="22">
        <v>0</v>
      </c>
      <c r="S166" s="22">
        <v>0</v>
      </c>
      <c r="T166" s="5"/>
      <c r="U166" s="22">
        <v>-1267781.46</v>
      </c>
      <c r="V166" s="22">
        <v>-444835.6</v>
      </c>
      <c r="W166" s="24">
        <v>133282</v>
      </c>
      <c r="X166" s="25">
        <v>-3.34</v>
      </c>
      <c r="Y166" s="22">
        <v>1647636</v>
      </c>
      <c r="Z166" s="22">
        <v>0</v>
      </c>
      <c r="AA166" s="22">
        <v>0</v>
      </c>
      <c r="AB166" s="5"/>
      <c r="AC166" s="26">
        <v>23</v>
      </c>
      <c r="AD166" s="27">
        <v>8.0701754385964897</v>
      </c>
      <c r="AE166" s="28">
        <v>13</v>
      </c>
      <c r="AF166" s="25">
        <v>0.62</v>
      </c>
      <c r="AG166" s="26">
        <v>15</v>
      </c>
      <c r="AH166" s="22">
        <v>0</v>
      </c>
      <c r="AI166" s="22">
        <v>0</v>
      </c>
      <c r="AJ166" s="5"/>
      <c r="AK166" s="26">
        <v>27</v>
      </c>
      <c r="AL166" s="27">
        <v>9.4736842105263204</v>
      </c>
      <c r="AM166" s="28">
        <v>16</v>
      </c>
      <c r="AN166" s="25">
        <v>0.59</v>
      </c>
      <c r="AO166" s="26">
        <v>19</v>
      </c>
      <c r="AP166" s="22">
        <v>0</v>
      </c>
      <c r="AQ166" s="22">
        <v>0</v>
      </c>
      <c r="AR166" s="5"/>
      <c r="AS166" s="26">
        <v>163</v>
      </c>
      <c r="AT166" s="27">
        <v>57.192982456140399</v>
      </c>
      <c r="AU166" s="28">
        <v>47</v>
      </c>
      <c r="AV166" s="29">
        <v>1.22</v>
      </c>
      <c r="AW166" s="26">
        <v>0</v>
      </c>
      <c r="AX166" s="30">
        <v>75</v>
      </c>
      <c r="AY166" s="31">
        <v>75</v>
      </c>
      <c r="AZ166" s="5"/>
      <c r="BA166" s="32">
        <v>1047388.85</v>
      </c>
      <c r="BB166" s="32">
        <v>367504.85964912298</v>
      </c>
      <c r="BC166" s="33">
        <v>235429</v>
      </c>
      <c r="BD166" s="29">
        <v>1.56</v>
      </c>
      <c r="BE166" s="22">
        <v>0</v>
      </c>
      <c r="BF166" s="30">
        <v>75</v>
      </c>
      <c r="BG166" s="31">
        <v>75</v>
      </c>
      <c r="BH166" s="33">
        <v>536778.12</v>
      </c>
      <c r="BI166" s="34">
        <v>746503</v>
      </c>
      <c r="BJ166" s="5"/>
      <c r="BK166" s="32">
        <v>812470.3</v>
      </c>
      <c r="BL166" s="32">
        <v>285077.29824561399</v>
      </c>
      <c r="BM166" s="33">
        <v>257000</v>
      </c>
      <c r="BN166" s="29">
        <v>1.1100000000000001</v>
      </c>
      <c r="BO166" s="22">
        <v>0</v>
      </c>
      <c r="BP166" s="30">
        <v>50</v>
      </c>
      <c r="BQ166" s="31">
        <v>50</v>
      </c>
      <c r="BR166" s="5"/>
      <c r="BS166" s="27">
        <v>61.8</v>
      </c>
      <c r="BT166" s="27">
        <v>21.684210526315798</v>
      </c>
      <c r="BU166" s="28">
        <v>29</v>
      </c>
      <c r="BV166" s="25">
        <v>0.75</v>
      </c>
      <c r="BW166" s="26">
        <v>21</v>
      </c>
      <c r="BX166" s="22">
        <v>0</v>
      </c>
      <c r="BY166" s="22">
        <v>0</v>
      </c>
    </row>
    <row r="167" spans="1:77" s="1" customFormat="1" ht="19.649999999999999" customHeight="1" x14ac:dyDescent="0.25">
      <c r="A167" s="20" t="s">
        <v>168</v>
      </c>
      <c r="B167" s="20" t="s">
        <v>202</v>
      </c>
      <c r="C167" s="20" t="s">
        <v>211</v>
      </c>
      <c r="D167" s="21">
        <v>12.18</v>
      </c>
      <c r="E167" s="5"/>
      <c r="F167" s="65">
        <f t="shared" si="2"/>
        <v>230.46211247630788</v>
      </c>
      <c r="G167" s="69">
        <v>7.8151550094768485E-2</v>
      </c>
      <c r="H167" s="22">
        <v>250</v>
      </c>
      <c r="I167" s="23">
        <v>4</v>
      </c>
      <c r="J167" s="22">
        <v>250</v>
      </c>
      <c r="K167" s="23">
        <v>4</v>
      </c>
      <c r="L167" s="5"/>
      <c r="M167" s="22">
        <v>1344243.99</v>
      </c>
      <c r="N167" s="22">
        <v>110364.859605911</v>
      </c>
      <c r="O167" s="24">
        <v>47990</v>
      </c>
      <c r="P167" s="29">
        <v>2.2999999999999998</v>
      </c>
      <c r="Q167" s="22">
        <v>0</v>
      </c>
      <c r="R167" s="30">
        <v>50</v>
      </c>
      <c r="S167" s="31">
        <v>50</v>
      </c>
      <c r="T167" s="5"/>
      <c r="U167" s="22">
        <v>3047090.81</v>
      </c>
      <c r="V167" s="22">
        <v>250171.65927750399</v>
      </c>
      <c r="W167" s="24">
        <v>142826</v>
      </c>
      <c r="X167" s="29">
        <v>1.75</v>
      </c>
      <c r="Y167" s="22">
        <v>0</v>
      </c>
      <c r="Z167" s="30">
        <v>50</v>
      </c>
      <c r="AA167" s="31">
        <v>50</v>
      </c>
      <c r="AB167" s="5"/>
      <c r="AC167" s="26">
        <v>111</v>
      </c>
      <c r="AD167" s="27">
        <v>9.1133004926108399</v>
      </c>
      <c r="AE167" s="28">
        <v>13</v>
      </c>
      <c r="AF167" s="25">
        <v>0.7</v>
      </c>
      <c r="AG167" s="26">
        <v>48</v>
      </c>
      <c r="AH167" s="22">
        <v>0</v>
      </c>
      <c r="AI167" s="22">
        <v>0</v>
      </c>
      <c r="AJ167" s="5"/>
      <c r="AK167" s="26">
        <v>149</v>
      </c>
      <c r="AL167" s="27">
        <v>12.2331691297208</v>
      </c>
      <c r="AM167" s="28">
        <v>16</v>
      </c>
      <c r="AN167" s="25">
        <v>0.76</v>
      </c>
      <c r="AO167" s="26">
        <v>46</v>
      </c>
      <c r="AP167" s="22">
        <v>0</v>
      </c>
      <c r="AQ167" s="22">
        <v>0</v>
      </c>
      <c r="AR167" s="5"/>
      <c r="AS167" s="26">
        <v>626</v>
      </c>
      <c r="AT167" s="27">
        <v>51.395730706075497</v>
      </c>
      <c r="AU167" s="28">
        <v>47</v>
      </c>
      <c r="AV167" s="29">
        <v>1.0900000000000001</v>
      </c>
      <c r="AW167" s="26">
        <v>0</v>
      </c>
      <c r="AX167" s="30">
        <v>75</v>
      </c>
      <c r="AY167" s="31">
        <v>75</v>
      </c>
      <c r="AZ167" s="5"/>
      <c r="BA167" s="32">
        <v>3787337.87</v>
      </c>
      <c r="BB167" s="32">
        <v>310947.27996715897</v>
      </c>
      <c r="BC167" s="33">
        <v>252288</v>
      </c>
      <c r="BD167" s="29">
        <v>1.23</v>
      </c>
      <c r="BE167" s="22">
        <v>0</v>
      </c>
      <c r="BF167" s="30">
        <v>75</v>
      </c>
      <c r="BG167" s="31">
        <v>75</v>
      </c>
      <c r="BH167" s="33">
        <v>2458294.2719999999</v>
      </c>
      <c r="BI167" s="34">
        <v>3575302</v>
      </c>
      <c r="BJ167" s="5"/>
      <c r="BK167" s="32">
        <v>2819578.41</v>
      </c>
      <c r="BL167" s="32">
        <v>231492.48029556699</v>
      </c>
      <c r="BM167" s="33">
        <v>257000</v>
      </c>
      <c r="BN167" s="25">
        <v>0.9</v>
      </c>
      <c r="BO167" s="22">
        <v>310682</v>
      </c>
      <c r="BP167" s="22">
        <v>0</v>
      </c>
      <c r="BQ167" s="22">
        <v>0</v>
      </c>
      <c r="BR167" s="5"/>
      <c r="BS167" s="27">
        <v>174.1</v>
      </c>
      <c r="BT167" s="27">
        <v>14.293924466338201</v>
      </c>
      <c r="BU167" s="28">
        <v>29</v>
      </c>
      <c r="BV167" s="25">
        <v>0.49</v>
      </c>
      <c r="BW167" s="26">
        <v>180</v>
      </c>
      <c r="BX167" s="22">
        <v>0</v>
      </c>
      <c r="BY167" s="22">
        <v>0</v>
      </c>
    </row>
    <row r="168" spans="1:77" s="1" customFormat="1" ht="19.649999999999999" customHeight="1" x14ac:dyDescent="0.25">
      <c r="A168" s="20" t="s">
        <v>168</v>
      </c>
      <c r="B168" s="20" t="s">
        <v>202</v>
      </c>
      <c r="C168" s="20" t="s">
        <v>212</v>
      </c>
      <c r="D168" s="21">
        <v>3.83</v>
      </c>
      <c r="E168" s="5"/>
      <c r="F168" s="65">
        <f t="shared" si="2"/>
        <v>219.19245609890541</v>
      </c>
      <c r="G168" s="69">
        <v>0.12323017560437832</v>
      </c>
      <c r="H168" s="22">
        <v>250</v>
      </c>
      <c r="I168" s="23">
        <v>4</v>
      </c>
      <c r="J168" s="22">
        <v>250</v>
      </c>
      <c r="K168" s="23">
        <v>4</v>
      </c>
      <c r="L168" s="5"/>
      <c r="M168" s="22">
        <v>1349368.1</v>
      </c>
      <c r="N168" s="22">
        <v>352315.430809399</v>
      </c>
      <c r="O168" s="24">
        <v>47888</v>
      </c>
      <c r="P168" s="29">
        <v>7.36</v>
      </c>
      <c r="Q168" s="22">
        <v>0</v>
      </c>
      <c r="R168" s="30">
        <v>50</v>
      </c>
      <c r="S168" s="31">
        <v>50</v>
      </c>
      <c r="T168" s="5"/>
      <c r="U168" s="22">
        <v>1091897.4099999999</v>
      </c>
      <c r="V168" s="22">
        <v>285090.70757180097</v>
      </c>
      <c r="W168" s="24">
        <v>142525</v>
      </c>
      <c r="X168" s="29">
        <v>2</v>
      </c>
      <c r="Y168" s="22">
        <v>0</v>
      </c>
      <c r="Z168" s="30">
        <v>50</v>
      </c>
      <c r="AA168" s="31">
        <v>50</v>
      </c>
      <c r="AB168" s="5"/>
      <c r="AC168" s="26">
        <v>36</v>
      </c>
      <c r="AD168" s="27">
        <v>9.3994778067885107</v>
      </c>
      <c r="AE168" s="28">
        <v>13</v>
      </c>
      <c r="AF168" s="25">
        <v>0.72</v>
      </c>
      <c r="AG168" s="26">
        <v>14</v>
      </c>
      <c r="AH168" s="22">
        <v>0</v>
      </c>
      <c r="AI168" s="22">
        <v>0</v>
      </c>
      <c r="AJ168" s="5"/>
      <c r="AK168" s="26">
        <v>46</v>
      </c>
      <c r="AL168" s="27">
        <v>12.010443864229799</v>
      </c>
      <c r="AM168" s="28">
        <v>16</v>
      </c>
      <c r="AN168" s="25">
        <v>0.75</v>
      </c>
      <c r="AO168" s="26">
        <v>16</v>
      </c>
      <c r="AP168" s="22">
        <v>0</v>
      </c>
      <c r="AQ168" s="22">
        <v>0</v>
      </c>
      <c r="AR168" s="5"/>
      <c r="AS168" s="26">
        <v>306</v>
      </c>
      <c r="AT168" s="27">
        <v>79.895561357702306</v>
      </c>
      <c r="AU168" s="28">
        <v>47</v>
      </c>
      <c r="AV168" s="29">
        <v>1.7</v>
      </c>
      <c r="AW168" s="26">
        <v>0</v>
      </c>
      <c r="AX168" s="30">
        <v>75</v>
      </c>
      <c r="AY168" s="31">
        <v>75</v>
      </c>
      <c r="AZ168" s="5"/>
      <c r="BA168" s="32">
        <v>2069556.03</v>
      </c>
      <c r="BB168" s="32">
        <v>540354.054830287</v>
      </c>
      <c r="BC168" s="33">
        <v>251756</v>
      </c>
      <c r="BD168" s="29">
        <v>2.15</v>
      </c>
      <c r="BE168" s="22">
        <v>0</v>
      </c>
      <c r="BF168" s="30">
        <v>75</v>
      </c>
      <c r="BG168" s="31">
        <v>75</v>
      </c>
      <c r="BH168" s="33">
        <v>771380.38399999996</v>
      </c>
      <c r="BI168" s="34">
        <v>1806906</v>
      </c>
      <c r="BJ168" s="5"/>
      <c r="BK168" s="32">
        <v>934985.24</v>
      </c>
      <c r="BL168" s="32">
        <v>244121.472584856</v>
      </c>
      <c r="BM168" s="33">
        <v>257000</v>
      </c>
      <c r="BN168" s="25">
        <v>0.95</v>
      </c>
      <c r="BO168" s="22">
        <v>49325</v>
      </c>
      <c r="BP168" s="22">
        <v>0</v>
      </c>
      <c r="BQ168" s="22">
        <v>0</v>
      </c>
      <c r="BR168" s="5"/>
      <c r="BS168" s="27">
        <v>76.099999999999994</v>
      </c>
      <c r="BT168" s="27">
        <v>19.8694516971279</v>
      </c>
      <c r="BU168" s="28">
        <v>29</v>
      </c>
      <c r="BV168" s="25">
        <v>0.69</v>
      </c>
      <c r="BW168" s="26">
        <v>35</v>
      </c>
      <c r="BX168" s="22">
        <v>0</v>
      </c>
      <c r="BY168" s="22">
        <v>0</v>
      </c>
    </row>
    <row r="169" spans="1:77" s="1" customFormat="1" ht="19.649999999999999" customHeight="1" x14ac:dyDescent="0.25">
      <c r="A169" s="20" t="s">
        <v>168</v>
      </c>
      <c r="B169" s="20" t="s">
        <v>202</v>
      </c>
      <c r="C169" s="20" t="s">
        <v>213</v>
      </c>
      <c r="D169" s="21">
        <v>2.3199999999999998</v>
      </c>
      <c r="E169" s="5"/>
      <c r="F169" s="65">
        <f t="shared" si="2"/>
        <v>300</v>
      </c>
      <c r="G169" s="69">
        <v>0</v>
      </c>
      <c r="H169" s="22">
        <v>300</v>
      </c>
      <c r="I169" s="23">
        <v>5</v>
      </c>
      <c r="J169" s="22">
        <v>300</v>
      </c>
      <c r="K169" s="23">
        <v>5</v>
      </c>
      <c r="L169" s="5"/>
      <c r="M169" s="22">
        <v>385337.71</v>
      </c>
      <c r="N169" s="22">
        <v>166093.84051724101</v>
      </c>
      <c r="O169" s="24">
        <v>56960</v>
      </c>
      <c r="P169" s="29">
        <v>2.92</v>
      </c>
      <c r="Q169" s="22">
        <v>0</v>
      </c>
      <c r="R169" s="30">
        <v>50</v>
      </c>
      <c r="S169" s="31">
        <v>50</v>
      </c>
      <c r="T169" s="5"/>
      <c r="U169" s="22">
        <v>773757.91</v>
      </c>
      <c r="V169" s="22">
        <v>333516.34051724098</v>
      </c>
      <c r="W169" s="24">
        <v>169523</v>
      </c>
      <c r="X169" s="29">
        <v>1.97</v>
      </c>
      <c r="Y169" s="22">
        <v>0</v>
      </c>
      <c r="Z169" s="30">
        <v>50</v>
      </c>
      <c r="AA169" s="31">
        <v>50</v>
      </c>
      <c r="AB169" s="5"/>
      <c r="AC169" s="26">
        <v>22</v>
      </c>
      <c r="AD169" s="27">
        <v>9.4827586206896601</v>
      </c>
      <c r="AE169" s="28">
        <v>13</v>
      </c>
      <c r="AF169" s="25">
        <v>0.73</v>
      </c>
      <c r="AG169" s="26">
        <v>9</v>
      </c>
      <c r="AH169" s="22">
        <v>0</v>
      </c>
      <c r="AI169" s="22">
        <v>0</v>
      </c>
      <c r="AJ169" s="5"/>
      <c r="AK169" s="26">
        <v>25</v>
      </c>
      <c r="AL169" s="27">
        <v>10.7758620689655</v>
      </c>
      <c r="AM169" s="28">
        <v>16</v>
      </c>
      <c r="AN169" s="25">
        <v>0.67</v>
      </c>
      <c r="AO169" s="26">
        <v>13</v>
      </c>
      <c r="AP169" s="22">
        <v>0</v>
      </c>
      <c r="AQ169" s="22">
        <v>0</v>
      </c>
      <c r="AR169" s="5"/>
      <c r="AS169" s="26">
        <v>166</v>
      </c>
      <c r="AT169" s="27">
        <v>71.551724137931004</v>
      </c>
      <c r="AU169" s="28">
        <v>47</v>
      </c>
      <c r="AV169" s="29">
        <v>1.52</v>
      </c>
      <c r="AW169" s="26">
        <v>0</v>
      </c>
      <c r="AX169" s="30">
        <v>75</v>
      </c>
      <c r="AY169" s="31">
        <v>75</v>
      </c>
      <c r="AZ169" s="5"/>
      <c r="BA169" s="32">
        <v>1691951</v>
      </c>
      <c r="BB169" s="32">
        <v>729289.22413793101</v>
      </c>
      <c r="BC169" s="33">
        <v>299445</v>
      </c>
      <c r="BD169" s="29">
        <v>2.44</v>
      </c>
      <c r="BE169" s="22">
        <v>0</v>
      </c>
      <c r="BF169" s="30">
        <v>75</v>
      </c>
      <c r="BG169" s="31">
        <v>75</v>
      </c>
      <c r="BH169" s="33">
        <v>555769.92000000004</v>
      </c>
      <c r="BI169" s="34">
        <v>1041694</v>
      </c>
      <c r="BJ169" s="5"/>
      <c r="BK169" s="32">
        <v>701462.52</v>
      </c>
      <c r="BL169" s="32">
        <v>302354.53448275902</v>
      </c>
      <c r="BM169" s="33">
        <v>257000</v>
      </c>
      <c r="BN169" s="29">
        <v>1.18</v>
      </c>
      <c r="BO169" s="22">
        <v>0</v>
      </c>
      <c r="BP169" s="30">
        <v>50</v>
      </c>
      <c r="BQ169" s="31">
        <v>50</v>
      </c>
      <c r="BR169" s="5"/>
      <c r="BS169" s="27">
        <v>42.2</v>
      </c>
      <c r="BT169" s="27">
        <v>18.189655172413801</v>
      </c>
      <c r="BU169" s="28">
        <v>29</v>
      </c>
      <c r="BV169" s="25">
        <v>0.63</v>
      </c>
      <c r="BW169" s="26">
        <v>26</v>
      </c>
      <c r="BX169" s="22">
        <v>0</v>
      </c>
      <c r="BY169" s="22">
        <v>0</v>
      </c>
    </row>
    <row r="170" spans="1:77" s="1" customFormat="1" ht="19.649999999999999" customHeight="1" x14ac:dyDescent="0.25">
      <c r="A170" s="20" t="s">
        <v>214</v>
      </c>
      <c r="B170" s="20" t="s">
        <v>215</v>
      </c>
      <c r="C170" s="20" t="s">
        <v>216</v>
      </c>
      <c r="D170" s="21">
        <v>2.29</v>
      </c>
      <c r="E170" s="5"/>
      <c r="F170" s="65">
        <f t="shared" si="2"/>
        <v>325</v>
      </c>
      <c r="G170" s="69">
        <v>0</v>
      </c>
      <c r="H170" s="22">
        <v>325</v>
      </c>
      <c r="I170" s="23">
        <v>5</v>
      </c>
      <c r="J170" s="22">
        <v>400</v>
      </c>
      <c r="K170" s="23">
        <v>6</v>
      </c>
      <c r="L170" s="5"/>
      <c r="M170" s="22">
        <v>-1673934.49</v>
      </c>
      <c r="N170" s="22">
        <v>-730975.75982532802</v>
      </c>
      <c r="O170" s="24">
        <v>60375</v>
      </c>
      <c r="P170" s="25">
        <v>-12.11</v>
      </c>
      <c r="Q170" s="22">
        <v>1812194</v>
      </c>
      <c r="R170" s="22">
        <v>0</v>
      </c>
      <c r="S170" s="22">
        <v>0</v>
      </c>
      <c r="T170" s="5"/>
      <c r="U170" s="22">
        <v>-1826382.45</v>
      </c>
      <c r="V170" s="22">
        <v>-797546.92139737995</v>
      </c>
      <c r="W170" s="24">
        <v>179688</v>
      </c>
      <c r="X170" s="25">
        <v>-4.4400000000000004</v>
      </c>
      <c r="Y170" s="22">
        <v>2237868</v>
      </c>
      <c r="Z170" s="22">
        <v>0</v>
      </c>
      <c r="AA170" s="22">
        <v>0</v>
      </c>
      <c r="AB170" s="5"/>
      <c r="AC170" s="26">
        <v>36</v>
      </c>
      <c r="AD170" s="27">
        <v>15.7205240174672</v>
      </c>
      <c r="AE170" s="28">
        <v>13</v>
      </c>
      <c r="AF170" s="29">
        <v>1.21</v>
      </c>
      <c r="AG170" s="26">
        <v>0</v>
      </c>
      <c r="AH170" s="30">
        <v>100</v>
      </c>
      <c r="AI170" s="31">
        <v>100</v>
      </c>
      <c r="AJ170" s="5"/>
      <c r="AK170" s="26">
        <v>55</v>
      </c>
      <c r="AL170" s="27">
        <v>24.0174672489083</v>
      </c>
      <c r="AM170" s="28">
        <v>16</v>
      </c>
      <c r="AN170" s="29">
        <v>1.5</v>
      </c>
      <c r="AO170" s="26">
        <v>0</v>
      </c>
      <c r="AP170" s="30">
        <v>50</v>
      </c>
      <c r="AQ170" s="31">
        <v>50</v>
      </c>
      <c r="AR170" s="5"/>
      <c r="AS170" s="26">
        <v>157</v>
      </c>
      <c r="AT170" s="27">
        <v>68.558951965065503</v>
      </c>
      <c r="AU170" s="28">
        <v>47</v>
      </c>
      <c r="AV170" s="29">
        <v>1.46</v>
      </c>
      <c r="AW170" s="26">
        <v>0</v>
      </c>
      <c r="AX170" s="30">
        <v>75</v>
      </c>
      <c r="AY170" s="31">
        <v>75</v>
      </c>
      <c r="AZ170" s="5"/>
      <c r="BA170" s="32">
        <v>954334.04</v>
      </c>
      <c r="BB170" s="32">
        <v>416739.75545851502</v>
      </c>
      <c r="BC170" s="33">
        <v>317400</v>
      </c>
      <c r="BD170" s="29">
        <v>1.31</v>
      </c>
      <c r="BE170" s="22">
        <v>0</v>
      </c>
      <c r="BF170" s="30">
        <v>75</v>
      </c>
      <c r="BG170" s="31">
        <v>75</v>
      </c>
      <c r="BH170" s="33">
        <v>581476.80000000005</v>
      </c>
      <c r="BI170" s="35">
        <v>396342</v>
      </c>
      <c r="BJ170" s="5"/>
      <c r="BK170" s="32">
        <v>609313.84</v>
      </c>
      <c r="BL170" s="32">
        <v>266075.91266375501</v>
      </c>
      <c r="BM170" s="33">
        <v>257000</v>
      </c>
      <c r="BN170" s="29">
        <v>1.04</v>
      </c>
      <c r="BO170" s="22">
        <v>0</v>
      </c>
      <c r="BP170" s="30">
        <v>50</v>
      </c>
      <c r="BQ170" s="31">
        <v>50</v>
      </c>
      <c r="BR170" s="5"/>
      <c r="BS170" s="27">
        <v>85.4</v>
      </c>
      <c r="BT170" s="27">
        <v>37.292576419214001</v>
      </c>
      <c r="BU170" s="28">
        <v>29</v>
      </c>
      <c r="BV170" s="29">
        <v>1.29</v>
      </c>
      <c r="BW170" s="26">
        <v>0</v>
      </c>
      <c r="BX170" s="30">
        <v>50</v>
      </c>
      <c r="BY170" s="31">
        <v>50</v>
      </c>
    </row>
    <row r="171" spans="1:77" s="1" customFormat="1" ht="19.649999999999999" customHeight="1" x14ac:dyDescent="0.2">
      <c r="A171" s="20" t="s">
        <v>214</v>
      </c>
      <c r="B171" s="20" t="s">
        <v>215</v>
      </c>
      <c r="C171" s="20" t="s">
        <v>217</v>
      </c>
      <c r="D171" s="21">
        <v>2.92</v>
      </c>
      <c r="E171" s="5"/>
      <c r="F171" s="65">
        <f t="shared" si="2"/>
        <v>50</v>
      </c>
      <c r="G171" s="69">
        <v>0</v>
      </c>
      <c r="H171" s="65">
        <v>50</v>
      </c>
      <c r="I171" s="66">
        <v>1</v>
      </c>
      <c r="J171" s="22">
        <v>0</v>
      </c>
      <c r="K171" s="23">
        <v>0</v>
      </c>
      <c r="L171" s="5"/>
      <c r="M171" s="22">
        <v>-61778.16</v>
      </c>
      <c r="N171" s="22">
        <v>-21156.904109588999</v>
      </c>
      <c r="O171" s="24">
        <v>47898</v>
      </c>
      <c r="P171" s="25">
        <v>-0.44</v>
      </c>
      <c r="Q171" s="22">
        <v>201641</v>
      </c>
      <c r="R171" s="22">
        <v>0</v>
      </c>
      <c r="S171" s="22">
        <v>0</v>
      </c>
      <c r="T171" s="5"/>
      <c r="U171" s="22">
        <v>411341.39</v>
      </c>
      <c r="V171" s="22">
        <v>140870.33904109601</v>
      </c>
      <c r="W171" s="24">
        <v>142555</v>
      </c>
      <c r="X171" s="25">
        <v>0.99</v>
      </c>
      <c r="Y171" s="22">
        <v>4920</v>
      </c>
      <c r="Z171" s="22">
        <v>0</v>
      </c>
      <c r="AA171" s="22">
        <v>0</v>
      </c>
      <c r="AB171" s="5"/>
      <c r="AC171" s="26">
        <v>24</v>
      </c>
      <c r="AD171" s="27">
        <v>8.2191780821917799</v>
      </c>
      <c r="AE171" s="28">
        <v>13</v>
      </c>
      <c r="AF171" s="25">
        <v>0.63</v>
      </c>
      <c r="AG171" s="26">
        <v>14</v>
      </c>
      <c r="AH171" s="22">
        <v>0</v>
      </c>
      <c r="AI171" s="22">
        <v>0</v>
      </c>
      <c r="AJ171" s="5"/>
      <c r="AK171" s="26">
        <v>27</v>
      </c>
      <c r="AL171" s="27">
        <v>9.24657534246575</v>
      </c>
      <c r="AM171" s="28">
        <v>16</v>
      </c>
      <c r="AN171" s="25">
        <v>0.57999999999999996</v>
      </c>
      <c r="AO171" s="26">
        <v>20</v>
      </c>
      <c r="AP171" s="22">
        <v>0</v>
      </c>
      <c r="AQ171" s="22">
        <v>0</v>
      </c>
      <c r="AR171" s="5"/>
      <c r="AS171" s="26">
        <v>101</v>
      </c>
      <c r="AT171" s="27">
        <v>34.589041095890401</v>
      </c>
      <c r="AU171" s="28">
        <v>47</v>
      </c>
      <c r="AV171" s="25">
        <v>0.74</v>
      </c>
      <c r="AW171" s="26">
        <v>37</v>
      </c>
      <c r="AX171" s="22">
        <v>0</v>
      </c>
      <c r="AY171" s="22">
        <v>0</v>
      </c>
      <c r="AZ171" s="5"/>
      <c r="BA171" s="32">
        <v>353962.25</v>
      </c>
      <c r="BB171" s="32">
        <v>121219.94863013701</v>
      </c>
      <c r="BC171" s="33">
        <v>251808</v>
      </c>
      <c r="BD171" s="25">
        <v>0.48</v>
      </c>
      <c r="BE171" s="22">
        <v>381318</v>
      </c>
      <c r="BF171" s="22">
        <v>0</v>
      </c>
      <c r="BG171" s="22">
        <v>0</v>
      </c>
      <c r="BH171" s="33">
        <v>588223.48800000001</v>
      </c>
      <c r="BI171" s="22">
        <v>311675</v>
      </c>
      <c r="BJ171" s="5"/>
      <c r="BK171" s="32">
        <v>404144.29</v>
      </c>
      <c r="BL171" s="32">
        <v>138405.57876712299</v>
      </c>
      <c r="BM171" s="33">
        <v>257000</v>
      </c>
      <c r="BN171" s="25">
        <v>0.54</v>
      </c>
      <c r="BO171" s="22">
        <v>346296</v>
      </c>
      <c r="BP171" s="22">
        <v>0</v>
      </c>
      <c r="BQ171" s="22">
        <v>0</v>
      </c>
      <c r="BR171" s="5"/>
      <c r="BS171" s="27">
        <v>47.9</v>
      </c>
      <c r="BT171" s="27">
        <v>16.404109589041099</v>
      </c>
      <c r="BU171" s="28">
        <v>29</v>
      </c>
      <c r="BV171" s="25">
        <v>0.56999999999999995</v>
      </c>
      <c r="BW171" s="26">
        <v>37</v>
      </c>
      <c r="BX171" s="22">
        <v>0</v>
      </c>
      <c r="BY171" s="22">
        <v>0</v>
      </c>
    </row>
    <row r="172" spans="1:77" s="1" customFormat="1" ht="19.649999999999999" customHeight="1" x14ac:dyDescent="0.2">
      <c r="A172" s="20" t="s">
        <v>214</v>
      </c>
      <c r="B172" s="20" t="s">
        <v>215</v>
      </c>
      <c r="C172" s="20" t="s">
        <v>218</v>
      </c>
      <c r="D172" s="21">
        <v>2.66</v>
      </c>
      <c r="E172" s="5"/>
      <c r="F172" s="65">
        <f t="shared" si="2"/>
        <v>50</v>
      </c>
      <c r="G172" s="69">
        <v>0</v>
      </c>
      <c r="H172" s="22">
        <v>50</v>
      </c>
      <c r="I172" s="23">
        <v>1</v>
      </c>
      <c r="J172" s="22">
        <v>50</v>
      </c>
      <c r="K172" s="23">
        <v>1</v>
      </c>
      <c r="L172" s="5"/>
      <c r="M172" s="22">
        <v>64490.39</v>
      </c>
      <c r="N172" s="22">
        <v>24244.507518797</v>
      </c>
      <c r="O172" s="24">
        <v>48881</v>
      </c>
      <c r="P172" s="25">
        <v>0.5</v>
      </c>
      <c r="Q172" s="22">
        <v>65534</v>
      </c>
      <c r="R172" s="22">
        <v>0</v>
      </c>
      <c r="S172" s="22">
        <v>0</v>
      </c>
      <c r="T172" s="5"/>
      <c r="U172" s="22">
        <v>685649.85</v>
      </c>
      <c r="V172" s="22">
        <v>257763.10150375901</v>
      </c>
      <c r="W172" s="24">
        <v>145479</v>
      </c>
      <c r="X172" s="29">
        <v>1.77</v>
      </c>
      <c r="Y172" s="22">
        <v>0</v>
      </c>
      <c r="Z172" s="30">
        <v>50</v>
      </c>
      <c r="AA172" s="31">
        <v>50</v>
      </c>
      <c r="AB172" s="5"/>
      <c r="AC172" s="26">
        <v>12</v>
      </c>
      <c r="AD172" s="27">
        <v>4.5112781954887202</v>
      </c>
      <c r="AE172" s="28">
        <v>13</v>
      </c>
      <c r="AF172" s="25">
        <v>0.35</v>
      </c>
      <c r="AG172" s="26">
        <v>23</v>
      </c>
      <c r="AH172" s="22">
        <v>0</v>
      </c>
      <c r="AI172" s="22">
        <v>0</v>
      </c>
      <c r="AJ172" s="5"/>
      <c r="AK172" s="26">
        <v>21</v>
      </c>
      <c r="AL172" s="27">
        <v>7.8947368421052602</v>
      </c>
      <c r="AM172" s="28">
        <v>16</v>
      </c>
      <c r="AN172" s="25">
        <v>0.49</v>
      </c>
      <c r="AO172" s="26">
        <v>22</v>
      </c>
      <c r="AP172" s="22">
        <v>0</v>
      </c>
      <c r="AQ172" s="22">
        <v>0</v>
      </c>
      <c r="AR172" s="5"/>
      <c r="AS172" s="26">
        <v>103</v>
      </c>
      <c r="AT172" s="27">
        <v>38.721804511278201</v>
      </c>
      <c r="AU172" s="28">
        <v>47</v>
      </c>
      <c r="AV172" s="25">
        <v>0.82</v>
      </c>
      <c r="AW172" s="26">
        <v>23</v>
      </c>
      <c r="AX172" s="22">
        <v>0</v>
      </c>
      <c r="AY172" s="22">
        <v>0</v>
      </c>
      <c r="AZ172" s="5"/>
      <c r="BA172" s="32">
        <v>518880.96</v>
      </c>
      <c r="BB172" s="32">
        <v>195068.030075188</v>
      </c>
      <c r="BC172" s="33">
        <v>256974</v>
      </c>
      <c r="BD172" s="25">
        <v>0.76</v>
      </c>
      <c r="BE172" s="22">
        <v>164670</v>
      </c>
      <c r="BF172" s="22">
        <v>0</v>
      </c>
      <c r="BG172" s="22">
        <v>0</v>
      </c>
      <c r="BH172" s="33">
        <v>546840.67200000002</v>
      </c>
      <c r="BI172" s="22">
        <v>518881</v>
      </c>
      <c r="BJ172" s="5"/>
      <c r="BK172" s="32">
        <v>292068.47999999998</v>
      </c>
      <c r="BL172" s="32">
        <v>109800.18045112801</v>
      </c>
      <c r="BM172" s="33">
        <v>257000</v>
      </c>
      <c r="BN172" s="25">
        <v>0.43</v>
      </c>
      <c r="BO172" s="22">
        <v>391552</v>
      </c>
      <c r="BP172" s="22">
        <v>0</v>
      </c>
      <c r="BQ172" s="22">
        <v>0</v>
      </c>
      <c r="BR172" s="5"/>
      <c r="BS172" s="27">
        <v>28.8</v>
      </c>
      <c r="BT172" s="27">
        <v>10.8270676691729</v>
      </c>
      <c r="BU172" s="28">
        <v>29</v>
      </c>
      <c r="BV172" s="25">
        <v>0.37</v>
      </c>
      <c r="BW172" s="26">
        <v>49</v>
      </c>
      <c r="BX172" s="22">
        <v>0</v>
      </c>
      <c r="BY172" s="22">
        <v>0</v>
      </c>
    </row>
    <row r="173" spans="1:77" s="1" customFormat="1" ht="19.649999999999999" customHeight="1" x14ac:dyDescent="0.2">
      <c r="A173" s="20" t="s">
        <v>214</v>
      </c>
      <c r="B173" s="20" t="s">
        <v>215</v>
      </c>
      <c r="C173" s="20" t="s">
        <v>219</v>
      </c>
      <c r="D173" s="21">
        <v>3.77</v>
      </c>
      <c r="E173" s="5"/>
      <c r="F173" s="65">
        <f t="shared" si="2"/>
        <v>331.1552594599209</v>
      </c>
      <c r="G173" s="69">
        <v>5.3842115828797388E-2</v>
      </c>
      <c r="H173" s="22">
        <v>350</v>
      </c>
      <c r="I173" s="23">
        <v>5</v>
      </c>
      <c r="J173" s="22">
        <v>275</v>
      </c>
      <c r="K173" s="23">
        <v>4</v>
      </c>
      <c r="L173" s="5"/>
      <c r="M173" s="22">
        <v>445362.8</v>
      </c>
      <c r="N173" s="22">
        <v>118133.368700265</v>
      </c>
      <c r="O173" s="24">
        <v>56001</v>
      </c>
      <c r="P173" s="29">
        <v>2.11</v>
      </c>
      <c r="Q173" s="22">
        <v>0</v>
      </c>
      <c r="R173" s="30">
        <v>50</v>
      </c>
      <c r="S173" s="31">
        <v>50</v>
      </c>
      <c r="T173" s="5"/>
      <c r="U173" s="22">
        <v>-81965.62</v>
      </c>
      <c r="V173" s="22">
        <v>-21741.543766578201</v>
      </c>
      <c r="W173" s="24">
        <v>166670</v>
      </c>
      <c r="X173" s="25">
        <v>-0.13</v>
      </c>
      <c r="Y173" s="22">
        <v>710312</v>
      </c>
      <c r="Z173" s="22">
        <v>0</v>
      </c>
      <c r="AA173" s="22">
        <v>0</v>
      </c>
      <c r="AB173" s="5"/>
      <c r="AC173" s="26">
        <v>57</v>
      </c>
      <c r="AD173" s="27">
        <v>15.1193633952255</v>
      </c>
      <c r="AE173" s="28">
        <v>13</v>
      </c>
      <c r="AF173" s="29">
        <v>1.1599999999999999</v>
      </c>
      <c r="AG173" s="26">
        <v>0</v>
      </c>
      <c r="AH173" s="30">
        <v>100</v>
      </c>
      <c r="AI173" s="31">
        <v>100</v>
      </c>
      <c r="AJ173" s="5"/>
      <c r="AK173" s="26">
        <v>67</v>
      </c>
      <c r="AL173" s="27">
        <v>17.771883289124698</v>
      </c>
      <c r="AM173" s="28">
        <v>16</v>
      </c>
      <c r="AN173" s="29">
        <v>1.1100000000000001</v>
      </c>
      <c r="AO173" s="26">
        <v>0</v>
      </c>
      <c r="AP173" s="30">
        <v>50</v>
      </c>
      <c r="AQ173" s="31">
        <v>50</v>
      </c>
      <c r="AR173" s="5"/>
      <c r="AS173" s="26">
        <v>207</v>
      </c>
      <c r="AT173" s="27">
        <v>54.9071618037135</v>
      </c>
      <c r="AU173" s="28">
        <v>47</v>
      </c>
      <c r="AV173" s="29">
        <v>1.17</v>
      </c>
      <c r="AW173" s="26">
        <v>0</v>
      </c>
      <c r="AX173" s="30">
        <v>75</v>
      </c>
      <c r="AY173" s="31">
        <v>75</v>
      </c>
      <c r="AZ173" s="5"/>
      <c r="BA173" s="32">
        <v>1015399.82</v>
      </c>
      <c r="BB173" s="32">
        <v>269336.82228116703</v>
      </c>
      <c r="BC173" s="33">
        <v>294406</v>
      </c>
      <c r="BD173" s="25">
        <v>0.91</v>
      </c>
      <c r="BE173" s="22">
        <v>94511</v>
      </c>
      <c r="BF173" s="22">
        <v>0</v>
      </c>
      <c r="BG173" s="22">
        <v>0</v>
      </c>
      <c r="BH173" s="33">
        <v>887928.49600000004</v>
      </c>
      <c r="BI173" s="22">
        <v>1015400</v>
      </c>
      <c r="BJ173" s="5"/>
      <c r="BK173" s="32">
        <v>522696.96000000002</v>
      </c>
      <c r="BL173" s="32">
        <v>138646.40848806399</v>
      </c>
      <c r="BM173" s="33">
        <v>257000</v>
      </c>
      <c r="BN173" s="25">
        <v>0.54</v>
      </c>
      <c r="BO173" s="22">
        <v>446194</v>
      </c>
      <c r="BP173" s="22">
        <v>0</v>
      </c>
      <c r="BQ173" s="22">
        <v>0</v>
      </c>
      <c r="BR173" s="5"/>
      <c r="BS173" s="27">
        <v>97.6</v>
      </c>
      <c r="BT173" s="27">
        <v>25.888594164456201</v>
      </c>
      <c r="BU173" s="28">
        <v>29</v>
      </c>
      <c r="BV173" s="25">
        <v>0.89</v>
      </c>
      <c r="BW173" s="26">
        <v>12</v>
      </c>
      <c r="BX173" s="22">
        <v>0</v>
      </c>
      <c r="BY173" s="22">
        <v>0</v>
      </c>
    </row>
    <row r="174" spans="1:77" s="1" customFormat="1" ht="19.649999999999999" customHeight="1" x14ac:dyDescent="0.2">
      <c r="A174" s="20" t="s">
        <v>214</v>
      </c>
      <c r="B174" s="20" t="s">
        <v>215</v>
      </c>
      <c r="C174" s="20" t="s">
        <v>220</v>
      </c>
      <c r="D174" s="21">
        <v>1.82</v>
      </c>
      <c r="E174" s="5"/>
      <c r="F174" s="65">
        <f t="shared" si="2"/>
        <v>66.546746973217566</v>
      </c>
      <c r="G174" s="69">
        <v>0.11271004035709919</v>
      </c>
      <c r="H174" s="22">
        <v>75</v>
      </c>
      <c r="I174" s="23">
        <v>1</v>
      </c>
      <c r="J174" s="22">
        <v>75</v>
      </c>
      <c r="K174" s="23">
        <v>1</v>
      </c>
      <c r="L174" s="5"/>
      <c r="M174" s="22">
        <v>-191996.16</v>
      </c>
      <c r="N174" s="22">
        <v>-105492.39560439601</v>
      </c>
      <c r="O174" s="24">
        <v>51845</v>
      </c>
      <c r="P174" s="25">
        <v>-2.0299999999999998</v>
      </c>
      <c r="Q174" s="22">
        <v>286355</v>
      </c>
      <c r="R174" s="22">
        <v>0</v>
      </c>
      <c r="S174" s="22">
        <v>0</v>
      </c>
      <c r="T174" s="5"/>
      <c r="U174" s="22">
        <v>-513670.62</v>
      </c>
      <c r="V174" s="22">
        <v>-282236.60439560399</v>
      </c>
      <c r="W174" s="24">
        <v>154301</v>
      </c>
      <c r="X174" s="25">
        <v>-1.83</v>
      </c>
      <c r="Y174" s="22">
        <v>794499</v>
      </c>
      <c r="Z174" s="22">
        <v>0</v>
      </c>
      <c r="AA174" s="22">
        <v>0</v>
      </c>
      <c r="AB174" s="5"/>
      <c r="AC174" s="26">
        <v>15</v>
      </c>
      <c r="AD174" s="27">
        <v>8.2417582417582391</v>
      </c>
      <c r="AE174" s="28">
        <v>13</v>
      </c>
      <c r="AF174" s="25">
        <v>0.63</v>
      </c>
      <c r="AG174" s="26">
        <v>9</v>
      </c>
      <c r="AH174" s="22">
        <v>0</v>
      </c>
      <c r="AI174" s="22">
        <v>0</v>
      </c>
      <c r="AJ174" s="5"/>
      <c r="AK174" s="26">
        <v>24</v>
      </c>
      <c r="AL174" s="27">
        <v>13.1868131868132</v>
      </c>
      <c r="AM174" s="28">
        <v>16</v>
      </c>
      <c r="AN174" s="25">
        <v>0.82</v>
      </c>
      <c r="AO174" s="26">
        <v>6</v>
      </c>
      <c r="AP174" s="22">
        <v>0</v>
      </c>
      <c r="AQ174" s="22">
        <v>0</v>
      </c>
      <c r="AR174" s="5"/>
      <c r="AS174" s="26">
        <v>123</v>
      </c>
      <c r="AT174" s="27">
        <v>67.582417582417605</v>
      </c>
      <c r="AU174" s="28">
        <v>47</v>
      </c>
      <c r="AV174" s="29">
        <v>1.44</v>
      </c>
      <c r="AW174" s="26">
        <v>0</v>
      </c>
      <c r="AX174" s="30">
        <v>75</v>
      </c>
      <c r="AY174" s="31">
        <v>75</v>
      </c>
      <c r="AZ174" s="5"/>
      <c r="BA174" s="32">
        <v>336540.6</v>
      </c>
      <c r="BB174" s="32">
        <v>184912.41758241699</v>
      </c>
      <c r="BC174" s="33">
        <v>272558</v>
      </c>
      <c r="BD174" s="25">
        <v>0.68</v>
      </c>
      <c r="BE174" s="22">
        <v>159515</v>
      </c>
      <c r="BF174" s="22">
        <v>0</v>
      </c>
      <c r="BG174" s="22">
        <v>0</v>
      </c>
      <c r="BH174" s="33">
        <v>396844.44799999997</v>
      </c>
      <c r="BI174" s="22">
        <v>336541</v>
      </c>
      <c r="BJ174" s="5"/>
      <c r="BK174" s="32">
        <v>373988.53</v>
      </c>
      <c r="BL174" s="32">
        <v>205488.203296703</v>
      </c>
      <c r="BM174" s="33">
        <v>257000</v>
      </c>
      <c r="BN174" s="25">
        <v>0.8</v>
      </c>
      <c r="BO174" s="22">
        <v>93752</v>
      </c>
      <c r="BP174" s="22">
        <v>0</v>
      </c>
      <c r="BQ174" s="22">
        <v>0</v>
      </c>
      <c r="BR174" s="5"/>
      <c r="BS174" s="27">
        <v>17</v>
      </c>
      <c r="BT174" s="27">
        <v>9.3406593406593394</v>
      </c>
      <c r="BU174" s="28">
        <v>29</v>
      </c>
      <c r="BV174" s="25">
        <v>0.32</v>
      </c>
      <c r="BW174" s="26">
        <v>36</v>
      </c>
      <c r="BX174" s="22">
        <v>0</v>
      </c>
      <c r="BY174" s="22">
        <v>0</v>
      </c>
    </row>
    <row r="175" spans="1:77" s="1" customFormat="1" ht="19.649999999999999" customHeight="1" x14ac:dyDescent="0.25">
      <c r="A175" s="20" t="s">
        <v>214</v>
      </c>
      <c r="B175" s="20" t="s">
        <v>215</v>
      </c>
      <c r="C175" s="20" t="s">
        <v>221</v>
      </c>
      <c r="D175" s="21">
        <v>3.07</v>
      </c>
      <c r="E175" s="5"/>
      <c r="F175" s="65">
        <f t="shared" si="2"/>
        <v>400</v>
      </c>
      <c r="G175" s="69">
        <v>0</v>
      </c>
      <c r="H175" s="22">
        <v>400</v>
      </c>
      <c r="I175" s="23">
        <v>6</v>
      </c>
      <c r="J175" s="22">
        <v>400</v>
      </c>
      <c r="K175" s="23">
        <v>6</v>
      </c>
      <c r="L175" s="5"/>
      <c r="M175" s="22">
        <v>216379.96</v>
      </c>
      <c r="N175" s="22">
        <v>70482.071661237802</v>
      </c>
      <c r="O175" s="24">
        <v>60375</v>
      </c>
      <c r="P175" s="29">
        <v>1.17</v>
      </c>
      <c r="Q175" s="22">
        <v>0</v>
      </c>
      <c r="R175" s="30">
        <v>50</v>
      </c>
      <c r="S175" s="31">
        <v>50</v>
      </c>
      <c r="T175" s="5"/>
      <c r="U175" s="22">
        <v>1362727.23</v>
      </c>
      <c r="V175" s="22">
        <v>443885.091205212</v>
      </c>
      <c r="W175" s="24">
        <v>179688</v>
      </c>
      <c r="X175" s="29">
        <v>2.4700000000000002</v>
      </c>
      <c r="Y175" s="22">
        <v>0</v>
      </c>
      <c r="Z175" s="30">
        <v>50</v>
      </c>
      <c r="AA175" s="31">
        <v>50</v>
      </c>
      <c r="AB175" s="5"/>
      <c r="AC175" s="26">
        <v>41</v>
      </c>
      <c r="AD175" s="27">
        <v>13.3550488599349</v>
      </c>
      <c r="AE175" s="28">
        <v>13</v>
      </c>
      <c r="AF175" s="29">
        <v>1.03</v>
      </c>
      <c r="AG175" s="26">
        <v>0</v>
      </c>
      <c r="AH175" s="30">
        <v>100</v>
      </c>
      <c r="AI175" s="31">
        <v>100</v>
      </c>
      <c r="AJ175" s="5"/>
      <c r="AK175" s="26">
        <v>51</v>
      </c>
      <c r="AL175" s="27">
        <v>16.6123778501629</v>
      </c>
      <c r="AM175" s="28">
        <v>16</v>
      </c>
      <c r="AN175" s="29">
        <v>1.04</v>
      </c>
      <c r="AO175" s="26">
        <v>0</v>
      </c>
      <c r="AP175" s="30">
        <v>50</v>
      </c>
      <c r="AQ175" s="31">
        <v>50</v>
      </c>
      <c r="AR175" s="5"/>
      <c r="AS175" s="26">
        <v>240</v>
      </c>
      <c r="AT175" s="27">
        <v>78.175895765472305</v>
      </c>
      <c r="AU175" s="28">
        <v>47</v>
      </c>
      <c r="AV175" s="29">
        <v>1.66</v>
      </c>
      <c r="AW175" s="26">
        <v>0</v>
      </c>
      <c r="AX175" s="30">
        <v>75</v>
      </c>
      <c r="AY175" s="31">
        <v>75</v>
      </c>
      <c r="AZ175" s="5"/>
      <c r="BA175" s="32">
        <v>1771737.02</v>
      </c>
      <c r="BB175" s="32">
        <v>577113.03583061905</v>
      </c>
      <c r="BC175" s="33">
        <v>317400</v>
      </c>
      <c r="BD175" s="29">
        <v>1.82</v>
      </c>
      <c r="BE175" s="22">
        <v>0</v>
      </c>
      <c r="BF175" s="30">
        <v>75</v>
      </c>
      <c r="BG175" s="31">
        <v>75</v>
      </c>
      <c r="BH175" s="33">
        <v>779534.4</v>
      </c>
      <c r="BI175" s="34">
        <v>1228942</v>
      </c>
      <c r="BJ175" s="5"/>
      <c r="BK175" s="32">
        <v>604270.12</v>
      </c>
      <c r="BL175" s="32">
        <v>196830.65798045599</v>
      </c>
      <c r="BM175" s="33">
        <v>257000</v>
      </c>
      <c r="BN175" s="25">
        <v>0.77</v>
      </c>
      <c r="BO175" s="22">
        <v>184720</v>
      </c>
      <c r="BP175" s="22">
        <v>0</v>
      </c>
      <c r="BQ175" s="22">
        <v>0</v>
      </c>
      <c r="BR175" s="5"/>
      <c r="BS175" s="27">
        <v>36.9</v>
      </c>
      <c r="BT175" s="27">
        <v>12.019543973941399</v>
      </c>
      <c r="BU175" s="28">
        <v>29</v>
      </c>
      <c r="BV175" s="25">
        <v>0.41</v>
      </c>
      <c r="BW175" s="26">
        <v>53</v>
      </c>
      <c r="BX175" s="22">
        <v>0</v>
      </c>
      <c r="BY175" s="22">
        <v>0</v>
      </c>
    </row>
    <row r="176" spans="1:77" s="1" customFormat="1" ht="19.649999999999999" customHeight="1" x14ac:dyDescent="0.25">
      <c r="A176" s="20" t="s">
        <v>214</v>
      </c>
      <c r="B176" s="20" t="s">
        <v>215</v>
      </c>
      <c r="C176" s="20" t="s">
        <v>222</v>
      </c>
      <c r="D176" s="21">
        <v>1.99</v>
      </c>
      <c r="E176" s="5"/>
      <c r="F176" s="65">
        <f t="shared" si="2"/>
        <v>185.45799192858016</v>
      </c>
      <c r="G176" s="69">
        <v>7.271004035709927E-2</v>
      </c>
      <c r="H176" s="22">
        <v>200</v>
      </c>
      <c r="I176" s="23">
        <v>3</v>
      </c>
      <c r="J176" s="22">
        <v>200</v>
      </c>
      <c r="K176" s="23">
        <v>3</v>
      </c>
      <c r="L176" s="5"/>
      <c r="M176" s="22">
        <v>-36197.879999999997</v>
      </c>
      <c r="N176" s="22">
        <v>-18189.889447236201</v>
      </c>
      <c r="O176" s="24">
        <v>60375</v>
      </c>
      <c r="P176" s="25">
        <v>-0.3</v>
      </c>
      <c r="Q176" s="22">
        <v>156345</v>
      </c>
      <c r="R176" s="22">
        <v>0</v>
      </c>
      <c r="S176" s="22">
        <v>0</v>
      </c>
      <c r="T176" s="5"/>
      <c r="U176" s="22">
        <v>17955.439999999999</v>
      </c>
      <c r="V176" s="22">
        <v>9022.8341708542703</v>
      </c>
      <c r="W176" s="24">
        <v>179688</v>
      </c>
      <c r="X176" s="25">
        <v>0.05</v>
      </c>
      <c r="Y176" s="22">
        <v>339624</v>
      </c>
      <c r="Z176" s="22">
        <v>0</v>
      </c>
      <c r="AA176" s="22">
        <v>0</v>
      </c>
      <c r="AB176" s="5"/>
      <c r="AC176" s="26">
        <v>25</v>
      </c>
      <c r="AD176" s="27">
        <v>12.562814070351701</v>
      </c>
      <c r="AE176" s="28">
        <v>13</v>
      </c>
      <c r="AF176" s="25">
        <v>0.97</v>
      </c>
      <c r="AG176" s="26">
        <v>1</v>
      </c>
      <c r="AH176" s="22">
        <v>0</v>
      </c>
      <c r="AI176" s="22">
        <v>0</v>
      </c>
      <c r="AJ176" s="5"/>
      <c r="AK176" s="26">
        <v>33</v>
      </c>
      <c r="AL176" s="27">
        <v>16.582914572864301</v>
      </c>
      <c r="AM176" s="28">
        <v>16</v>
      </c>
      <c r="AN176" s="29">
        <v>1.04</v>
      </c>
      <c r="AO176" s="26">
        <v>0</v>
      </c>
      <c r="AP176" s="30">
        <v>50</v>
      </c>
      <c r="AQ176" s="31">
        <v>50</v>
      </c>
      <c r="AR176" s="5"/>
      <c r="AS176" s="26">
        <v>94</v>
      </c>
      <c r="AT176" s="27">
        <v>47.236180904522598</v>
      </c>
      <c r="AU176" s="28">
        <v>47</v>
      </c>
      <c r="AV176" s="29">
        <v>1.01</v>
      </c>
      <c r="AW176" s="26">
        <v>0</v>
      </c>
      <c r="AX176" s="30">
        <v>75</v>
      </c>
      <c r="AY176" s="31">
        <v>75</v>
      </c>
      <c r="AZ176" s="5"/>
      <c r="BA176" s="32">
        <v>648734.85</v>
      </c>
      <c r="BB176" s="32">
        <v>325997.41206030198</v>
      </c>
      <c r="BC176" s="33">
        <v>317400</v>
      </c>
      <c r="BD176" s="29">
        <v>1.03</v>
      </c>
      <c r="BE176" s="22">
        <v>0</v>
      </c>
      <c r="BF176" s="30">
        <v>75</v>
      </c>
      <c r="BG176" s="31">
        <v>75</v>
      </c>
      <c r="BH176" s="33">
        <v>505300.8</v>
      </c>
      <c r="BI176" s="34">
        <v>506735</v>
      </c>
      <c r="BJ176" s="5"/>
      <c r="BK176" s="32">
        <v>368994.48</v>
      </c>
      <c r="BL176" s="32">
        <v>185424.36180904499</v>
      </c>
      <c r="BM176" s="33">
        <v>257000</v>
      </c>
      <c r="BN176" s="25">
        <v>0.72</v>
      </c>
      <c r="BO176" s="22">
        <v>142436</v>
      </c>
      <c r="BP176" s="22">
        <v>0</v>
      </c>
      <c r="BQ176" s="22">
        <v>0</v>
      </c>
      <c r="BR176" s="5"/>
      <c r="BS176" s="27">
        <v>25.9</v>
      </c>
      <c r="BT176" s="27">
        <v>13.015075376884401</v>
      </c>
      <c r="BU176" s="28">
        <v>29</v>
      </c>
      <c r="BV176" s="25">
        <v>0.45</v>
      </c>
      <c r="BW176" s="26">
        <v>32</v>
      </c>
      <c r="BX176" s="22">
        <v>0</v>
      </c>
      <c r="BY176" s="22">
        <v>0</v>
      </c>
    </row>
    <row r="177" spans="1:77" s="1" customFormat="1" ht="19.649999999999999" customHeight="1" x14ac:dyDescent="0.2">
      <c r="A177" s="20" t="s">
        <v>214</v>
      </c>
      <c r="B177" s="20" t="s">
        <v>215</v>
      </c>
      <c r="C177" s="20" t="s">
        <v>223</v>
      </c>
      <c r="D177" s="21">
        <v>3.45</v>
      </c>
      <c r="E177" s="5"/>
      <c r="F177" s="65">
        <f t="shared" si="2"/>
        <v>60.546746973217566</v>
      </c>
      <c r="G177" s="69">
        <v>0.19271004035709915</v>
      </c>
      <c r="H177" s="22">
        <v>75</v>
      </c>
      <c r="I177" s="23">
        <v>1</v>
      </c>
      <c r="J177" s="22">
        <v>75</v>
      </c>
      <c r="K177" s="23">
        <v>1</v>
      </c>
      <c r="L177" s="5"/>
      <c r="M177" s="22">
        <v>110676.1</v>
      </c>
      <c r="N177" s="22">
        <v>32080.028985507201</v>
      </c>
      <c r="O177" s="24">
        <v>60375</v>
      </c>
      <c r="P177" s="25">
        <v>0.53</v>
      </c>
      <c r="Q177" s="22">
        <v>97618</v>
      </c>
      <c r="R177" s="22">
        <v>0</v>
      </c>
      <c r="S177" s="22">
        <v>0</v>
      </c>
      <c r="T177" s="5"/>
      <c r="U177" s="22">
        <v>-458323.91</v>
      </c>
      <c r="V177" s="22">
        <v>-132847.510144928</v>
      </c>
      <c r="W177" s="24">
        <v>179688</v>
      </c>
      <c r="X177" s="25">
        <v>-0.74</v>
      </c>
      <c r="Y177" s="22">
        <v>1078248</v>
      </c>
      <c r="Z177" s="22">
        <v>0</v>
      </c>
      <c r="AA177" s="22">
        <v>0</v>
      </c>
      <c r="AB177" s="5"/>
      <c r="AC177" s="26">
        <v>15</v>
      </c>
      <c r="AD177" s="27">
        <v>4.3478260869565197</v>
      </c>
      <c r="AE177" s="28">
        <v>13</v>
      </c>
      <c r="AF177" s="25">
        <v>0.33</v>
      </c>
      <c r="AG177" s="26">
        <v>30</v>
      </c>
      <c r="AH177" s="22">
        <v>0</v>
      </c>
      <c r="AI177" s="22">
        <v>0</v>
      </c>
      <c r="AJ177" s="5"/>
      <c r="AK177" s="26">
        <v>20</v>
      </c>
      <c r="AL177" s="27">
        <v>5.7971014492753596</v>
      </c>
      <c r="AM177" s="28">
        <v>16</v>
      </c>
      <c r="AN177" s="25">
        <v>0.36</v>
      </c>
      <c r="AO177" s="26">
        <v>36</v>
      </c>
      <c r="AP177" s="22">
        <v>0</v>
      </c>
      <c r="AQ177" s="22">
        <v>0</v>
      </c>
      <c r="AR177" s="5"/>
      <c r="AS177" s="26">
        <v>170</v>
      </c>
      <c r="AT177" s="27">
        <v>49.2753623188406</v>
      </c>
      <c r="AU177" s="28">
        <v>47</v>
      </c>
      <c r="AV177" s="29">
        <v>1.05</v>
      </c>
      <c r="AW177" s="26">
        <v>0</v>
      </c>
      <c r="AX177" s="30">
        <v>75</v>
      </c>
      <c r="AY177" s="31">
        <v>75</v>
      </c>
      <c r="AZ177" s="5"/>
      <c r="BA177" s="32">
        <v>703716.95</v>
      </c>
      <c r="BB177" s="32">
        <v>203975.92753623199</v>
      </c>
      <c r="BC177" s="33">
        <v>317400</v>
      </c>
      <c r="BD177" s="25">
        <v>0.64</v>
      </c>
      <c r="BE177" s="22">
        <v>391314</v>
      </c>
      <c r="BF177" s="22">
        <v>0</v>
      </c>
      <c r="BG177" s="22">
        <v>0</v>
      </c>
      <c r="BH177" s="33">
        <v>876024</v>
      </c>
      <c r="BI177" s="22">
        <v>643599</v>
      </c>
      <c r="BJ177" s="5"/>
      <c r="BK177" s="32">
        <v>504308.76</v>
      </c>
      <c r="BL177" s="32">
        <v>146176.45217391301</v>
      </c>
      <c r="BM177" s="33">
        <v>257000</v>
      </c>
      <c r="BN177" s="25">
        <v>0.56999999999999995</v>
      </c>
      <c r="BO177" s="22">
        <v>382342</v>
      </c>
      <c r="BP177" s="22">
        <v>0</v>
      </c>
      <c r="BQ177" s="22">
        <v>0</v>
      </c>
      <c r="BR177" s="5"/>
      <c r="BS177" s="27">
        <v>56.5</v>
      </c>
      <c r="BT177" s="27">
        <v>16.376811594202898</v>
      </c>
      <c r="BU177" s="28">
        <v>29</v>
      </c>
      <c r="BV177" s="25">
        <v>0.56000000000000005</v>
      </c>
      <c r="BW177" s="26">
        <v>44</v>
      </c>
      <c r="BX177" s="22">
        <v>0</v>
      </c>
      <c r="BY177" s="22">
        <v>0</v>
      </c>
    </row>
    <row r="178" spans="1:77" s="1" customFormat="1" ht="19.649999999999999" customHeight="1" x14ac:dyDescent="0.2">
      <c r="A178" s="20" t="s">
        <v>214</v>
      </c>
      <c r="B178" s="20" t="s">
        <v>215</v>
      </c>
      <c r="C178" s="20" t="s">
        <v>224</v>
      </c>
      <c r="D178" s="21">
        <v>3.2</v>
      </c>
      <c r="E178" s="5"/>
      <c r="F178" s="65">
        <f t="shared" si="2"/>
        <v>117.83432187843952</v>
      </c>
      <c r="G178" s="69">
        <v>5.7325424972483829E-2</v>
      </c>
      <c r="H178" s="22">
        <v>125</v>
      </c>
      <c r="I178" s="23">
        <v>2</v>
      </c>
      <c r="J178" s="22">
        <v>125</v>
      </c>
      <c r="K178" s="23">
        <v>2</v>
      </c>
      <c r="L178" s="5"/>
      <c r="M178" s="22">
        <v>-89246.22</v>
      </c>
      <c r="N178" s="22">
        <v>-27889.443749999999</v>
      </c>
      <c r="O178" s="24">
        <v>60375</v>
      </c>
      <c r="P178" s="25">
        <v>-0.46</v>
      </c>
      <c r="Q178" s="22">
        <v>282447</v>
      </c>
      <c r="R178" s="22">
        <v>0</v>
      </c>
      <c r="S178" s="22">
        <v>0</v>
      </c>
      <c r="T178" s="5"/>
      <c r="U178" s="22">
        <v>405253.02</v>
      </c>
      <c r="V178" s="22">
        <v>126641.56875000001</v>
      </c>
      <c r="W178" s="24">
        <v>179688</v>
      </c>
      <c r="X178" s="25">
        <v>0.7</v>
      </c>
      <c r="Y178" s="22">
        <v>169749</v>
      </c>
      <c r="Z178" s="22">
        <v>0</v>
      </c>
      <c r="AA178" s="22">
        <v>0</v>
      </c>
      <c r="AB178" s="5"/>
      <c r="AC178" s="26">
        <v>27</v>
      </c>
      <c r="AD178" s="27">
        <v>8.4375</v>
      </c>
      <c r="AE178" s="28">
        <v>13</v>
      </c>
      <c r="AF178" s="25">
        <v>0.65</v>
      </c>
      <c r="AG178" s="26">
        <v>15</v>
      </c>
      <c r="AH178" s="22">
        <v>0</v>
      </c>
      <c r="AI178" s="22">
        <v>0</v>
      </c>
      <c r="AJ178" s="5"/>
      <c r="AK178" s="26">
        <v>56</v>
      </c>
      <c r="AL178" s="27">
        <v>17.5</v>
      </c>
      <c r="AM178" s="28">
        <v>16</v>
      </c>
      <c r="AN178" s="29">
        <v>1.0900000000000001</v>
      </c>
      <c r="AO178" s="26">
        <v>0</v>
      </c>
      <c r="AP178" s="30">
        <v>50</v>
      </c>
      <c r="AQ178" s="31">
        <v>50</v>
      </c>
      <c r="AR178" s="5"/>
      <c r="AS178" s="26">
        <v>168</v>
      </c>
      <c r="AT178" s="27">
        <v>52.5</v>
      </c>
      <c r="AU178" s="28">
        <v>47</v>
      </c>
      <c r="AV178" s="29">
        <v>1.1200000000000001</v>
      </c>
      <c r="AW178" s="26">
        <v>0</v>
      </c>
      <c r="AX178" s="30">
        <v>75</v>
      </c>
      <c r="AY178" s="31">
        <v>75</v>
      </c>
      <c r="AZ178" s="5"/>
      <c r="BA178" s="32">
        <v>795191.65</v>
      </c>
      <c r="BB178" s="32">
        <v>248497.390625</v>
      </c>
      <c r="BC178" s="33">
        <v>317400</v>
      </c>
      <c r="BD178" s="25">
        <v>0.78</v>
      </c>
      <c r="BE178" s="22">
        <v>220489</v>
      </c>
      <c r="BF178" s="22">
        <v>0</v>
      </c>
      <c r="BG178" s="22">
        <v>0</v>
      </c>
      <c r="BH178" s="33">
        <v>812544</v>
      </c>
      <c r="BI178" s="22">
        <v>512192</v>
      </c>
      <c r="BJ178" s="5"/>
      <c r="BK178" s="32">
        <v>801428.89</v>
      </c>
      <c r="BL178" s="32">
        <v>250446.52812500001</v>
      </c>
      <c r="BM178" s="33">
        <v>257000</v>
      </c>
      <c r="BN178" s="25">
        <v>0.97</v>
      </c>
      <c r="BO178" s="22">
        <v>20972</v>
      </c>
      <c r="BP178" s="22">
        <v>0</v>
      </c>
      <c r="BQ178" s="22">
        <v>0</v>
      </c>
      <c r="BR178" s="5"/>
      <c r="BS178" s="27">
        <v>50.8</v>
      </c>
      <c r="BT178" s="27">
        <v>15.875</v>
      </c>
      <c r="BU178" s="28">
        <v>29</v>
      </c>
      <c r="BV178" s="25">
        <v>0.55000000000000004</v>
      </c>
      <c r="BW178" s="26">
        <v>42</v>
      </c>
      <c r="BX178" s="22">
        <v>0</v>
      </c>
      <c r="BY178" s="22">
        <v>0</v>
      </c>
    </row>
    <row r="179" spans="1:77" s="1" customFormat="1" ht="19.649999999999999" customHeight="1" x14ac:dyDescent="0.25">
      <c r="A179" s="20" t="s">
        <v>214</v>
      </c>
      <c r="B179" s="20" t="s">
        <v>215</v>
      </c>
      <c r="C179" s="20" t="s">
        <v>225</v>
      </c>
      <c r="D179" s="21">
        <v>2.85</v>
      </c>
      <c r="E179" s="5"/>
      <c r="F179" s="65">
        <f t="shared" si="2"/>
        <v>321.18625412743063</v>
      </c>
      <c r="G179" s="69">
        <v>0.19703436468142344</v>
      </c>
      <c r="H179" s="22">
        <v>400</v>
      </c>
      <c r="I179" s="23">
        <v>6</v>
      </c>
      <c r="J179" s="22">
        <v>400</v>
      </c>
      <c r="K179" s="23">
        <v>6</v>
      </c>
      <c r="L179" s="5"/>
      <c r="M179" s="22">
        <v>426591.96</v>
      </c>
      <c r="N179" s="22">
        <v>149681.38947368399</v>
      </c>
      <c r="O179" s="24">
        <v>57585</v>
      </c>
      <c r="P179" s="29">
        <v>2.6</v>
      </c>
      <c r="Q179" s="22">
        <v>0</v>
      </c>
      <c r="R179" s="30">
        <v>50</v>
      </c>
      <c r="S179" s="31">
        <v>50</v>
      </c>
      <c r="T179" s="5"/>
      <c r="U179" s="22">
        <v>977058.45</v>
      </c>
      <c r="V179" s="22">
        <v>342827.52631578897</v>
      </c>
      <c r="W179" s="24">
        <v>171384</v>
      </c>
      <c r="X179" s="29">
        <v>2</v>
      </c>
      <c r="Y179" s="22">
        <v>0</v>
      </c>
      <c r="Z179" s="30">
        <v>50</v>
      </c>
      <c r="AA179" s="31">
        <v>50</v>
      </c>
      <c r="AB179" s="5"/>
      <c r="AC179" s="26">
        <v>57</v>
      </c>
      <c r="AD179" s="27">
        <v>20</v>
      </c>
      <c r="AE179" s="28">
        <v>13</v>
      </c>
      <c r="AF179" s="29">
        <v>1.54</v>
      </c>
      <c r="AG179" s="26">
        <v>0</v>
      </c>
      <c r="AH179" s="30">
        <v>100</v>
      </c>
      <c r="AI179" s="31">
        <v>100</v>
      </c>
      <c r="AJ179" s="5"/>
      <c r="AK179" s="26">
        <v>72</v>
      </c>
      <c r="AL179" s="27">
        <v>25.2631578947368</v>
      </c>
      <c r="AM179" s="28">
        <v>16</v>
      </c>
      <c r="AN179" s="29">
        <v>1.58</v>
      </c>
      <c r="AO179" s="26">
        <v>0</v>
      </c>
      <c r="AP179" s="30">
        <v>50</v>
      </c>
      <c r="AQ179" s="31">
        <v>50</v>
      </c>
      <c r="AR179" s="5"/>
      <c r="AS179" s="26">
        <v>220</v>
      </c>
      <c r="AT179" s="27">
        <v>77.192982456140399</v>
      </c>
      <c r="AU179" s="28">
        <v>47</v>
      </c>
      <c r="AV179" s="29">
        <v>1.64</v>
      </c>
      <c r="AW179" s="26">
        <v>0</v>
      </c>
      <c r="AX179" s="30">
        <v>75</v>
      </c>
      <c r="AY179" s="31">
        <v>75</v>
      </c>
      <c r="AZ179" s="5"/>
      <c r="BA179" s="32">
        <v>882901.63</v>
      </c>
      <c r="BB179" s="32">
        <v>309790.04561403499</v>
      </c>
      <c r="BC179" s="33">
        <v>302733</v>
      </c>
      <c r="BD179" s="29">
        <v>1.02</v>
      </c>
      <c r="BE179" s="22">
        <v>0</v>
      </c>
      <c r="BF179" s="30">
        <v>75</v>
      </c>
      <c r="BG179" s="31">
        <v>75</v>
      </c>
      <c r="BH179" s="33">
        <v>690231.24</v>
      </c>
      <c r="BI179" s="34">
        <v>880904</v>
      </c>
      <c r="BJ179" s="5"/>
      <c r="BK179" s="32">
        <v>512185.01</v>
      </c>
      <c r="BL179" s="32">
        <v>179714.03859649101</v>
      </c>
      <c r="BM179" s="33">
        <v>257000</v>
      </c>
      <c r="BN179" s="25">
        <v>0.7</v>
      </c>
      <c r="BO179" s="22">
        <v>220265</v>
      </c>
      <c r="BP179" s="22">
        <v>0</v>
      </c>
      <c r="BQ179" s="22">
        <v>0</v>
      </c>
      <c r="BR179" s="5"/>
      <c r="BS179" s="27">
        <v>33.799999999999997</v>
      </c>
      <c r="BT179" s="27">
        <v>11.859649122806999</v>
      </c>
      <c r="BU179" s="28">
        <v>29</v>
      </c>
      <c r="BV179" s="25">
        <v>0.41</v>
      </c>
      <c r="BW179" s="26">
        <v>49</v>
      </c>
      <c r="BX179" s="22">
        <v>0</v>
      </c>
      <c r="BY179" s="22">
        <v>0</v>
      </c>
    </row>
    <row r="180" spans="1:77" s="1" customFormat="1" ht="19.649999999999999" customHeight="1" x14ac:dyDescent="0.25">
      <c r="A180" s="20" t="s">
        <v>214</v>
      </c>
      <c r="B180" s="20" t="s">
        <v>215</v>
      </c>
      <c r="C180" s="20" t="s">
        <v>226</v>
      </c>
      <c r="D180" s="21">
        <v>2.57</v>
      </c>
      <c r="E180" s="5"/>
      <c r="F180" s="65">
        <f t="shared" si="2"/>
        <v>275</v>
      </c>
      <c r="G180" s="69">
        <v>0</v>
      </c>
      <c r="H180" s="22">
        <v>275</v>
      </c>
      <c r="I180" s="23">
        <v>4</v>
      </c>
      <c r="J180" s="22">
        <v>350</v>
      </c>
      <c r="K180" s="23">
        <v>5</v>
      </c>
      <c r="L180" s="5"/>
      <c r="M180" s="22">
        <v>-113572.33</v>
      </c>
      <c r="N180" s="22">
        <v>-44191.568093385198</v>
      </c>
      <c r="O180" s="24">
        <v>56884</v>
      </c>
      <c r="P180" s="25">
        <v>-0.78</v>
      </c>
      <c r="Q180" s="22">
        <v>259765</v>
      </c>
      <c r="R180" s="22">
        <v>0</v>
      </c>
      <c r="S180" s="22">
        <v>0</v>
      </c>
      <c r="T180" s="5"/>
      <c r="U180" s="22">
        <v>1042096.55</v>
      </c>
      <c r="V180" s="22">
        <v>405485.038910506</v>
      </c>
      <c r="W180" s="24">
        <v>169297</v>
      </c>
      <c r="X180" s="29">
        <v>2.4</v>
      </c>
      <c r="Y180" s="22">
        <v>0</v>
      </c>
      <c r="Z180" s="30">
        <v>50</v>
      </c>
      <c r="AA180" s="31">
        <v>50</v>
      </c>
      <c r="AB180" s="5"/>
      <c r="AC180" s="26">
        <v>43</v>
      </c>
      <c r="AD180" s="27">
        <v>16.731517509727599</v>
      </c>
      <c r="AE180" s="28">
        <v>13</v>
      </c>
      <c r="AF180" s="29">
        <v>1.29</v>
      </c>
      <c r="AG180" s="26">
        <v>0</v>
      </c>
      <c r="AH180" s="30">
        <v>100</v>
      </c>
      <c r="AI180" s="31">
        <v>100</v>
      </c>
      <c r="AJ180" s="5"/>
      <c r="AK180" s="26">
        <v>48</v>
      </c>
      <c r="AL180" s="27">
        <v>18.6770428015564</v>
      </c>
      <c r="AM180" s="28">
        <v>16</v>
      </c>
      <c r="AN180" s="29">
        <v>1.17</v>
      </c>
      <c r="AO180" s="26">
        <v>0</v>
      </c>
      <c r="AP180" s="30">
        <v>50</v>
      </c>
      <c r="AQ180" s="31">
        <v>50</v>
      </c>
      <c r="AR180" s="5"/>
      <c r="AS180" s="26">
        <v>152</v>
      </c>
      <c r="AT180" s="27">
        <v>59.143968871595298</v>
      </c>
      <c r="AU180" s="28">
        <v>47</v>
      </c>
      <c r="AV180" s="29">
        <v>1.26</v>
      </c>
      <c r="AW180" s="26">
        <v>0</v>
      </c>
      <c r="AX180" s="30">
        <v>75</v>
      </c>
      <c r="AY180" s="31">
        <v>75</v>
      </c>
      <c r="AZ180" s="5"/>
      <c r="BA180" s="32">
        <v>871645.38</v>
      </c>
      <c r="BB180" s="32">
        <v>339161.626459144</v>
      </c>
      <c r="BC180" s="33">
        <v>299046</v>
      </c>
      <c r="BD180" s="29">
        <v>1.1299999999999999</v>
      </c>
      <c r="BE180" s="22">
        <v>0</v>
      </c>
      <c r="BF180" s="30">
        <v>75</v>
      </c>
      <c r="BG180" s="31">
        <v>75</v>
      </c>
      <c r="BH180" s="33">
        <v>614838.576</v>
      </c>
      <c r="BI180" s="35">
        <v>582457</v>
      </c>
      <c r="BJ180" s="5"/>
      <c r="BK180" s="32">
        <v>470973.11</v>
      </c>
      <c r="BL180" s="32">
        <v>183258.019455253</v>
      </c>
      <c r="BM180" s="33">
        <v>257000</v>
      </c>
      <c r="BN180" s="25">
        <v>0.71</v>
      </c>
      <c r="BO180" s="22">
        <v>189517</v>
      </c>
      <c r="BP180" s="22">
        <v>0</v>
      </c>
      <c r="BQ180" s="22">
        <v>0</v>
      </c>
      <c r="BR180" s="5"/>
      <c r="BS180" s="27">
        <v>71.8</v>
      </c>
      <c r="BT180" s="27">
        <v>27.9377431906615</v>
      </c>
      <c r="BU180" s="28">
        <v>29</v>
      </c>
      <c r="BV180" s="25">
        <v>0.96</v>
      </c>
      <c r="BW180" s="26">
        <v>3</v>
      </c>
      <c r="BX180" s="22">
        <v>0</v>
      </c>
      <c r="BY180" s="22">
        <v>0</v>
      </c>
    </row>
    <row r="181" spans="1:77" s="1" customFormat="1" ht="19.649999999999999" customHeight="1" x14ac:dyDescent="0.2">
      <c r="A181" s="20" t="s">
        <v>214</v>
      </c>
      <c r="B181" s="20" t="s">
        <v>215</v>
      </c>
      <c r="C181" s="20" t="s">
        <v>227</v>
      </c>
      <c r="D181" s="21">
        <v>2.9</v>
      </c>
      <c r="E181" s="5"/>
      <c r="F181" s="65">
        <f t="shared" si="2"/>
        <v>44.935926553573616</v>
      </c>
      <c r="G181" s="69">
        <v>0.10128146892852774</v>
      </c>
      <c r="H181" s="22">
        <v>50</v>
      </c>
      <c r="I181" s="23">
        <v>1</v>
      </c>
      <c r="J181" s="22">
        <v>50</v>
      </c>
      <c r="K181" s="23">
        <v>1</v>
      </c>
      <c r="L181" s="5"/>
      <c r="M181" s="22">
        <v>36797.360000000001</v>
      </c>
      <c r="N181" s="22">
        <v>12688.744827586201</v>
      </c>
      <c r="O181" s="24">
        <v>46902</v>
      </c>
      <c r="P181" s="25">
        <v>0.27</v>
      </c>
      <c r="Q181" s="22">
        <v>99219</v>
      </c>
      <c r="R181" s="22">
        <v>0</v>
      </c>
      <c r="S181" s="22">
        <v>0</v>
      </c>
      <c r="T181" s="5"/>
      <c r="U181" s="22">
        <v>1355007.51</v>
      </c>
      <c r="V181" s="22">
        <v>467243.96896551701</v>
      </c>
      <c r="W181" s="24">
        <v>139589</v>
      </c>
      <c r="X181" s="29">
        <v>3.35</v>
      </c>
      <c r="Y181" s="22">
        <v>0</v>
      </c>
      <c r="Z181" s="30">
        <v>50</v>
      </c>
      <c r="AA181" s="31">
        <v>50</v>
      </c>
      <c r="AB181" s="5"/>
      <c r="AC181" s="26">
        <v>22</v>
      </c>
      <c r="AD181" s="27">
        <v>7.5862068965517198</v>
      </c>
      <c r="AE181" s="28">
        <v>13</v>
      </c>
      <c r="AF181" s="25">
        <v>0.57999999999999996</v>
      </c>
      <c r="AG181" s="26">
        <v>16</v>
      </c>
      <c r="AH181" s="22">
        <v>0</v>
      </c>
      <c r="AI181" s="22">
        <v>0</v>
      </c>
      <c r="AJ181" s="5"/>
      <c r="AK181" s="26">
        <v>31</v>
      </c>
      <c r="AL181" s="27">
        <v>10.689655172413801</v>
      </c>
      <c r="AM181" s="28">
        <v>16</v>
      </c>
      <c r="AN181" s="25">
        <v>0.67</v>
      </c>
      <c r="AO181" s="26">
        <v>16</v>
      </c>
      <c r="AP181" s="22">
        <v>0</v>
      </c>
      <c r="AQ181" s="22">
        <v>0</v>
      </c>
      <c r="AR181" s="5"/>
      <c r="AS181" s="26">
        <v>66</v>
      </c>
      <c r="AT181" s="27">
        <v>22.758620689655199</v>
      </c>
      <c r="AU181" s="28">
        <v>47</v>
      </c>
      <c r="AV181" s="25">
        <v>0.48</v>
      </c>
      <c r="AW181" s="26">
        <v>71</v>
      </c>
      <c r="AX181" s="22">
        <v>0</v>
      </c>
      <c r="AY181" s="22">
        <v>0</v>
      </c>
      <c r="AZ181" s="5"/>
      <c r="BA181" s="32">
        <v>156340.38</v>
      </c>
      <c r="BB181" s="32">
        <v>53910.475862068997</v>
      </c>
      <c r="BC181" s="33">
        <v>246570</v>
      </c>
      <c r="BD181" s="25">
        <v>0.22</v>
      </c>
      <c r="BE181" s="22">
        <v>558713</v>
      </c>
      <c r="BF181" s="22">
        <v>0</v>
      </c>
      <c r="BG181" s="22">
        <v>0</v>
      </c>
      <c r="BH181" s="33">
        <v>572042.4</v>
      </c>
      <c r="BI181" s="22">
        <v>139340</v>
      </c>
      <c r="BJ181" s="5"/>
      <c r="BK181" s="32">
        <v>362418.13</v>
      </c>
      <c r="BL181" s="32">
        <v>124971.768965517</v>
      </c>
      <c r="BM181" s="33">
        <v>257000</v>
      </c>
      <c r="BN181" s="25">
        <v>0.49</v>
      </c>
      <c r="BO181" s="22">
        <v>382882</v>
      </c>
      <c r="BP181" s="22">
        <v>0</v>
      </c>
      <c r="BQ181" s="22">
        <v>0</v>
      </c>
      <c r="BR181" s="5"/>
      <c r="BS181" s="27">
        <v>20.3</v>
      </c>
      <c r="BT181" s="27">
        <v>7</v>
      </c>
      <c r="BU181" s="28">
        <v>29</v>
      </c>
      <c r="BV181" s="25">
        <v>0.24</v>
      </c>
      <c r="BW181" s="26">
        <v>64</v>
      </c>
      <c r="BX181" s="22">
        <v>0</v>
      </c>
      <c r="BY181" s="22">
        <v>0</v>
      </c>
    </row>
    <row r="182" spans="1:77" s="1" customFormat="1" ht="19.649999999999999" customHeight="1" x14ac:dyDescent="0.25">
      <c r="A182" s="20" t="s">
        <v>214</v>
      </c>
      <c r="B182" s="20" t="s">
        <v>215</v>
      </c>
      <c r="C182" s="20" t="s">
        <v>228</v>
      </c>
      <c r="D182" s="21">
        <v>9.99</v>
      </c>
      <c r="E182" s="5"/>
      <c r="F182" s="65">
        <f t="shared" si="2"/>
        <v>350</v>
      </c>
      <c r="G182" s="69">
        <v>0</v>
      </c>
      <c r="H182" s="65">
        <v>350</v>
      </c>
      <c r="I182" s="66">
        <v>5</v>
      </c>
      <c r="J182" s="22">
        <v>150</v>
      </c>
      <c r="K182" s="23">
        <v>2</v>
      </c>
      <c r="L182" s="5"/>
      <c r="M182" s="22">
        <v>163024.70000000001</v>
      </c>
      <c r="N182" s="22">
        <v>16318.788788788799</v>
      </c>
      <c r="O182" s="24">
        <v>60375</v>
      </c>
      <c r="P182" s="25">
        <v>0.27</v>
      </c>
      <c r="Q182" s="22">
        <v>440122</v>
      </c>
      <c r="R182" s="22">
        <v>0</v>
      </c>
      <c r="S182" s="22">
        <v>0</v>
      </c>
      <c r="T182" s="5"/>
      <c r="U182" s="22">
        <v>-252288.42</v>
      </c>
      <c r="V182" s="22">
        <v>-25254.096096096098</v>
      </c>
      <c r="W182" s="24">
        <v>179688</v>
      </c>
      <c r="X182" s="25">
        <v>-0.14000000000000001</v>
      </c>
      <c r="Y182" s="22">
        <v>2047372</v>
      </c>
      <c r="Z182" s="22">
        <v>0</v>
      </c>
      <c r="AA182" s="22">
        <v>0</v>
      </c>
      <c r="AB182" s="5"/>
      <c r="AC182" s="26">
        <v>121</v>
      </c>
      <c r="AD182" s="27">
        <v>12.112112112112101</v>
      </c>
      <c r="AE182" s="28">
        <v>13</v>
      </c>
      <c r="AF182" s="25">
        <v>0.93</v>
      </c>
      <c r="AG182" s="26">
        <v>9</v>
      </c>
      <c r="AH182" s="22">
        <v>0</v>
      </c>
      <c r="AI182" s="22">
        <v>0</v>
      </c>
      <c r="AJ182" s="5"/>
      <c r="AK182" s="26">
        <v>138</v>
      </c>
      <c r="AL182" s="27">
        <v>13.8138138138138</v>
      </c>
      <c r="AM182" s="28">
        <v>16</v>
      </c>
      <c r="AN182" s="25">
        <v>0.86</v>
      </c>
      <c r="AO182" s="26">
        <v>22</v>
      </c>
      <c r="AP182" s="22">
        <v>0</v>
      </c>
      <c r="AQ182" s="22">
        <v>0</v>
      </c>
      <c r="AR182" s="5"/>
      <c r="AS182" s="26">
        <v>511</v>
      </c>
      <c r="AT182" s="27">
        <v>51.151151151151197</v>
      </c>
      <c r="AU182" s="28">
        <v>47</v>
      </c>
      <c r="AV182" s="29">
        <v>1.0900000000000001</v>
      </c>
      <c r="AW182" s="26">
        <v>0</v>
      </c>
      <c r="AX182" s="30">
        <v>75</v>
      </c>
      <c r="AY182" s="31">
        <v>75</v>
      </c>
      <c r="AZ182" s="5"/>
      <c r="BA182" s="32">
        <v>3325838.74</v>
      </c>
      <c r="BB182" s="32">
        <v>332916.79079079098</v>
      </c>
      <c r="BC182" s="33">
        <v>317400</v>
      </c>
      <c r="BD182" s="29">
        <v>1.05</v>
      </c>
      <c r="BE182" s="22">
        <v>0</v>
      </c>
      <c r="BF182" s="30">
        <v>75</v>
      </c>
      <c r="BG182" s="31">
        <v>75</v>
      </c>
      <c r="BH182" s="33">
        <v>2536660.7999999998</v>
      </c>
      <c r="BI182" s="34">
        <v>2975214</v>
      </c>
      <c r="BJ182" s="5"/>
      <c r="BK182" s="32">
        <v>1946834.1</v>
      </c>
      <c r="BL182" s="32">
        <v>194878.28828828799</v>
      </c>
      <c r="BM182" s="33">
        <v>257000</v>
      </c>
      <c r="BN182" s="25">
        <v>0.76</v>
      </c>
      <c r="BO182" s="22">
        <v>620596</v>
      </c>
      <c r="BP182" s="22">
        <v>0</v>
      </c>
      <c r="BQ182" s="22">
        <v>0</v>
      </c>
      <c r="BR182" s="5"/>
      <c r="BS182" s="27">
        <v>145.69999999999999</v>
      </c>
      <c r="BT182" s="27">
        <v>14.584584584584601</v>
      </c>
      <c r="BU182" s="28">
        <v>29</v>
      </c>
      <c r="BV182" s="25">
        <v>0.5</v>
      </c>
      <c r="BW182" s="26">
        <v>145</v>
      </c>
      <c r="BX182" s="22">
        <v>0</v>
      </c>
      <c r="BY182" s="22">
        <v>0</v>
      </c>
    </row>
    <row r="183" spans="1:77" s="1" customFormat="1" ht="19.649999999999999" customHeight="1" x14ac:dyDescent="0.25">
      <c r="A183" s="20" t="s">
        <v>214</v>
      </c>
      <c r="B183" s="20" t="s">
        <v>215</v>
      </c>
      <c r="C183" s="20" t="s">
        <v>229</v>
      </c>
      <c r="D183" s="21">
        <v>7.08</v>
      </c>
      <c r="E183" s="5"/>
      <c r="F183" s="65">
        <f t="shared" si="2"/>
        <v>350</v>
      </c>
      <c r="G183" s="69">
        <v>0</v>
      </c>
      <c r="H183" s="65">
        <v>350</v>
      </c>
      <c r="I183" s="66">
        <v>5</v>
      </c>
      <c r="J183" s="22">
        <v>250</v>
      </c>
      <c r="K183" s="23">
        <v>4</v>
      </c>
      <c r="L183" s="5"/>
      <c r="M183" s="22">
        <v>1002481.97</v>
      </c>
      <c r="N183" s="22">
        <v>141593.498587571</v>
      </c>
      <c r="O183" s="24">
        <v>60375</v>
      </c>
      <c r="P183" s="29">
        <v>2.35</v>
      </c>
      <c r="Q183" s="22">
        <v>0</v>
      </c>
      <c r="R183" s="30">
        <v>50</v>
      </c>
      <c r="S183" s="31">
        <v>50</v>
      </c>
      <c r="T183" s="5"/>
      <c r="U183" s="22">
        <v>3018816.9</v>
      </c>
      <c r="V183" s="22">
        <v>426386.56779661</v>
      </c>
      <c r="W183" s="24">
        <v>179688</v>
      </c>
      <c r="X183" s="29">
        <v>2.37</v>
      </c>
      <c r="Y183" s="22">
        <v>0</v>
      </c>
      <c r="Z183" s="30">
        <v>50</v>
      </c>
      <c r="AA183" s="31">
        <v>50</v>
      </c>
      <c r="AB183" s="5"/>
      <c r="AC183" s="26">
        <v>91</v>
      </c>
      <c r="AD183" s="27">
        <v>12.8531073446328</v>
      </c>
      <c r="AE183" s="28">
        <v>13</v>
      </c>
      <c r="AF183" s="25">
        <v>0.99</v>
      </c>
      <c r="AG183" s="26">
        <v>2</v>
      </c>
      <c r="AH183" s="22">
        <v>0</v>
      </c>
      <c r="AI183" s="22">
        <v>0</v>
      </c>
      <c r="AJ183" s="5"/>
      <c r="AK183" s="26">
        <v>88</v>
      </c>
      <c r="AL183" s="27">
        <v>12.4293785310734</v>
      </c>
      <c r="AM183" s="28">
        <v>16</v>
      </c>
      <c r="AN183" s="25">
        <v>0.78</v>
      </c>
      <c r="AO183" s="26">
        <v>26</v>
      </c>
      <c r="AP183" s="22">
        <v>0</v>
      </c>
      <c r="AQ183" s="22">
        <v>0</v>
      </c>
      <c r="AR183" s="5"/>
      <c r="AS183" s="26">
        <v>524</v>
      </c>
      <c r="AT183" s="27">
        <v>74.011299435028207</v>
      </c>
      <c r="AU183" s="28">
        <v>47</v>
      </c>
      <c r="AV183" s="29">
        <v>1.57</v>
      </c>
      <c r="AW183" s="26">
        <v>0</v>
      </c>
      <c r="AX183" s="30">
        <v>75</v>
      </c>
      <c r="AY183" s="31">
        <v>75</v>
      </c>
      <c r="AZ183" s="5"/>
      <c r="BA183" s="32">
        <v>2584120.06</v>
      </c>
      <c r="BB183" s="32">
        <v>364988.709039548</v>
      </c>
      <c r="BC183" s="33">
        <v>317400</v>
      </c>
      <c r="BD183" s="29">
        <v>1.1499999999999999</v>
      </c>
      <c r="BE183" s="22">
        <v>0</v>
      </c>
      <c r="BF183" s="30">
        <v>75</v>
      </c>
      <c r="BG183" s="31">
        <v>75</v>
      </c>
      <c r="BH183" s="33">
        <v>1797753.6</v>
      </c>
      <c r="BI183" s="34">
        <v>2518003</v>
      </c>
      <c r="BJ183" s="5"/>
      <c r="BK183" s="32">
        <v>1762579.88</v>
      </c>
      <c r="BL183" s="32">
        <v>248951.96045197701</v>
      </c>
      <c r="BM183" s="33">
        <v>257000</v>
      </c>
      <c r="BN183" s="25">
        <v>0.97</v>
      </c>
      <c r="BO183" s="22">
        <v>56981</v>
      </c>
      <c r="BP183" s="22">
        <v>0</v>
      </c>
      <c r="BQ183" s="22">
        <v>0</v>
      </c>
      <c r="BR183" s="5"/>
      <c r="BS183" s="27">
        <v>64</v>
      </c>
      <c r="BT183" s="27">
        <v>9.0395480225988702</v>
      </c>
      <c r="BU183" s="28">
        <v>29</v>
      </c>
      <c r="BV183" s="25">
        <v>0.31</v>
      </c>
      <c r="BW183" s="26">
        <v>142</v>
      </c>
      <c r="BX183" s="22">
        <v>0</v>
      </c>
      <c r="BY183" s="22">
        <v>0</v>
      </c>
    </row>
    <row r="184" spans="1:77" s="1" customFormat="1" ht="19.649999999999999" customHeight="1" x14ac:dyDescent="0.25">
      <c r="A184" s="20" t="s">
        <v>214</v>
      </c>
      <c r="B184" s="20" t="s">
        <v>215</v>
      </c>
      <c r="C184" s="20" t="s">
        <v>230</v>
      </c>
      <c r="D184" s="21">
        <v>2.68</v>
      </c>
      <c r="E184" s="5"/>
      <c r="F184" s="65">
        <f t="shared" si="2"/>
        <v>200</v>
      </c>
      <c r="G184" s="69">
        <v>0</v>
      </c>
      <c r="H184" s="65">
        <v>200</v>
      </c>
      <c r="I184" s="66">
        <v>3</v>
      </c>
      <c r="J184" s="22">
        <v>150</v>
      </c>
      <c r="K184" s="23">
        <v>2</v>
      </c>
      <c r="L184" s="5"/>
      <c r="M184" s="22">
        <v>-75931.89</v>
      </c>
      <c r="N184" s="22">
        <v>-28332.794776119401</v>
      </c>
      <c r="O184" s="24">
        <v>60375</v>
      </c>
      <c r="P184" s="25">
        <v>-0.47</v>
      </c>
      <c r="Q184" s="22">
        <v>237737</v>
      </c>
      <c r="R184" s="22">
        <v>0</v>
      </c>
      <c r="S184" s="22">
        <v>0</v>
      </c>
      <c r="T184" s="5"/>
      <c r="U184" s="22">
        <v>63500.71</v>
      </c>
      <c r="V184" s="22">
        <v>23694.294776119401</v>
      </c>
      <c r="W184" s="24">
        <v>179688</v>
      </c>
      <c r="X184" s="25">
        <v>0.13</v>
      </c>
      <c r="Y184" s="22">
        <v>418064</v>
      </c>
      <c r="Z184" s="22">
        <v>0</v>
      </c>
      <c r="AA184" s="22">
        <v>0</v>
      </c>
      <c r="AB184" s="5"/>
      <c r="AC184" s="26">
        <v>23</v>
      </c>
      <c r="AD184" s="27">
        <v>8.5820895522388092</v>
      </c>
      <c r="AE184" s="28">
        <v>13</v>
      </c>
      <c r="AF184" s="25">
        <v>0.66</v>
      </c>
      <c r="AG184" s="26">
        <v>12</v>
      </c>
      <c r="AH184" s="22">
        <v>0</v>
      </c>
      <c r="AI184" s="22">
        <v>0</v>
      </c>
      <c r="AJ184" s="5"/>
      <c r="AK184" s="26">
        <v>38</v>
      </c>
      <c r="AL184" s="27">
        <v>14.179104477611901</v>
      </c>
      <c r="AM184" s="28">
        <v>16</v>
      </c>
      <c r="AN184" s="25">
        <v>0.89</v>
      </c>
      <c r="AO184" s="26">
        <v>5</v>
      </c>
      <c r="AP184" s="22">
        <v>0</v>
      </c>
      <c r="AQ184" s="22">
        <v>0</v>
      </c>
      <c r="AR184" s="5"/>
      <c r="AS184" s="26">
        <v>188</v>
      </c>
      <c r="AT184" s="27">
        <v>70.149253731343293</v>
      </c>
      <c r="AU184" s="28">
        <v>47</v>
      </c>
      <c r="AV184" s="29">
        <v>1.49</v>
      </c>
      <c r="AW184" s="26">
        <v>0</v>
      </c>
      <c r="AX184" s="30">
        <v>75</v>
      </c>
      <c r="AY184" s="31">
        <v>75</v>
      </c>
      <c r="AZ184" s="5"/>
      <c r="BA184" s="32">
        <v>872672.78</v>
      </c>
      <c r="BB184" s="32">
        <v>325624.17164179101</v>
      </c>
      <c r="BC184" s="33">
        <v>317400</v>
      </c>
      <c r="BD184" s="29">
        <v>1.03</v>
      </c>
      <c r="BE184" s="22">
        <v>0</v>
      </c>
      <c r="BF184" s="30">
        <v>75</v>
      </c>
      <c r="BG184" s="31">
        <v>75</v>
      </c>
      <c r="BH184" s="33">
        <v>680505.6</v>
      </c>
      <c r="BI184" s="34">
        <v>712473</v>
      </c>
      <c r="BJ184" s="5"/>
      <c r="BK184" s="32">
        <v>684177.93</v>
      </c>
      <c r="BL184" s="32">
        <v>255290.27238806</v>
      </c>
      <c r="BM184" s="33">
        <v>257000</v>
      </c>
      <c r="BN184" s="25">
        <v>0.99</v>
      </c>
      <c r="BO184" s="22">
        <v>4583</v>
      </c>
      <c r="BP184" s="22">
        <v>0</v>
      </c>
      <c r="BQ184" s="22">
        <v>0</v>
      </c>
      <c r="BR184" s="5"/>
      <c r="BS184" s="27">
        <v>44.6</v>
      </c>
      <c r="BT184" s="27">
        <v>16.641791044776099</v>
      </c>
      <c r="BU184" s="28">
        <v>29</v>
      </c>
      <c r="BV184" s="25">
        <v>0.56999999999999995</v>
      </c>
      <c r="BW184" s="26">
        <v>34</v>
      </c>
      <c r="BX184" s="22">
        <v>0</v>
      </c>
      <c r="BY184" s="22">
        <v>0</v>
      </c>
    </row>
    <row r="185" spans="1:77" s="1" customFormat="1" ht="19.649999999999999" customHeight="1" x14ac:dyDescent="0.2">
      <c r="A185" s="20" t="s">
        <v>214</v>
      </c>
      <c r="B185" s="20" t="s">
        <v>215</v>
      </c>
      <c r="C185" s="20" t="s">
        <v>231</v>
      </c>
      <c r="D185" s="21">
        <v>2.0299999999999998</v>
      </c>
      <c r="E185" s="5"/>
      <c r="F185" s="65">
        <f t="shared" si="2"/>
        <v>165.77574293750763</v>
      </c>
      <c r="G185" s="69">
        <v>5.2710040357099253E-2</v>
      </c>
      <c r="H185" s="22">
        <v>175</v>
      </c>
      <c r="I185" s="23">
        <v>3</v>
      </c>
      <c r="J185" s="22">
        <v>175</v>
      </c>
      <c r="K185" s="23">
        <v>3</v>
      </c>
      <c r="L185" s="5"/>
      <c r="M185" s="22">
        <v>-368521.83</v>
      </c>
      <c r="N185" s="22">
        <v>-181537.84729064</v>
      </c>
      <c r="O185" s="24">
        <v>55873</v>
      </c>
      <c r="P185" s="25">
        <v>-3.25</v>
      </c>
      <c r="Q185" s="22">
        <v>481945</v>
      </c>
      <c r="R185" s="22">
        <v>0</v>
      </c>
      <c r="S185" s="22">
        <v>0</v>
      </c>
      <c r="T185" s="5"/>
      <c r="U185" s="22">
        <v>266080.14</v>
      </c>
      <c r="V185" s="22">
        <v>131073.96059113301</v>
      </c>
      <c r="W185" s="24">
        <v>166289</v>
      </c>
      <c r="X185" s="25">
        <v>0.79</v>
      </c>
      <c r="Y185" s="22">
        <v>71487</v>
      </c>
      <c r="Z185" s="22">
        <v>0</v>
      </c>
      <c r="AA185" s="22">
        <v>0</v>
      </c>
      <c r="AB185" s="5"/>
      <c r="AC185" s="26">
        <v>25</v>
      </c>
      <c r="AD185" s="27">
        <v>12.3152709359606</v>
      </c>
      <c r="AE185" s="28">
        <v>13</v>
      </c>
      <c r="AF185" s="25">
        <v>0.95</v>
      </c>
      <c r="AG185" s="26">
        <v>2</v>
      </c>
      <c r="AH185" s="22">
        <v>0</v>
      </c>
      <c r="AI185" s="22">
        <v>0</v>
      </c>
      <c r="AJ185" s="5"/>
      <c r="AK185" s="26">
        <v>41</v>
      </c>
      <c r="AL185" s="27">
        <v>20.197044334975399</v>
      </c>
      <c r="AM185" s="28">
        <v>16</v>
      </c>
      <c r="AN185" s="29">
        <v>1.26</v>
      </c>
      <c r="AO185" s="26">
        <v>0</v>
      </c>
      <c r="AP185" s="30">
        <v>50</v>
      </c>
      <c r="AQ185" s="31">
        <v>50</v>
      </c>
      <c r="AR185" s="5"/>
      <c r="AS185" s="26">
        <v>131</v>
      </c>
      <c r="AT185" s="27">
        <v>64.532019704433495</v>
      </c>
      <c r="AU185" s="28">
        <v>47</v>
      </c>
      <c r="AV185" s="29">
        <v>1.37</v>
      </c>
      <c r="AW185" s="26">
        <v>0</v>
      </c>
      <c r="AX185" s="30">
        <v>75</v>
      </c>
      <c r="AY185" s="31">
        <v>75</v>
      </c>
      <c r="AZ185" s="5"/>
      <c r="BA185" s="32">
        <v>267892.59000000003</v>
      </c>
      <c r="BB185" s="32">
        <v>131966.793103448</v>
      </c>
      <c r="BC185" s="33">
        <v>293733</v>
      </c>
      <c r="BD185" s="25">
        <v>0.45</v>
      </c>
      <c r="BE185" s="22">
        <v>328386</v>
      </c>
      <c r="BF185" s="22">
        <v>0</v>
      </c>
      <c r="BG185" s="22">
        <v>0</v>
      </c>
      <c r="BH185" s="33">
        <v>477022.39199999999</v>
      </c>
      <c r="BI185" s="22">
        <v>267893</v>
      </c>
      <c r="BJ185" s="5"/>
      <c r="BK185" s="32">
        <v>752040.77</v>
      </c>
      <c r="BL185" s="32">
        <v>370463.43349753699</v>
      </c>
      <c r="BM185" s="33">
        <v>257000</v>
      </c>
      <c r="BN185" s="29">
        <v>1.44</v>
      </c>
      <c r="BO185" s="22">
        <v>0</v>
      </c>
      <c r="BP185" s="30">
        <v>50</v>
      </c>
      <c r="BQ185" s="31">
        <v>50</v>
      </c>
      <c r="BR185" s="5"/>
      <c r="BS185" s="27">
        <v>29</v>
      </c>
      <c r="BT185" s="27">
        <v>14.285714285714301</v>
      </c>
      <c r="BU185" s="28">
        <v>29</v>
      </c>
      <c r="BV185" s="25">
        <v>0.49</v>
      </c>
      <c r="BW185" s="26">
        <v>30</v>
      </c>
      <c r="BX185" s="22">
        <v>0</v>
      </c>
      <c r="BY185" s="22">
        <v>0</v>
      </c>
    </row>
    <row r="186" spans="1:77" s="1" customFormat="1" ht="19.649999999999999" customHeight="1" x14ac:dyDescent="0.25">
      <c r="A186" s="20" t="s">
        <v>214</v>
      </c>
      <c r="B186" s="20" t="s">
        <v>215</v>
      </c>
      <c r="C186" s="20" t="s">
        <v>232</v>
      </c>
      <c r="D186" s="21">
        <v>2.5499999999999998</v>
      </c>
      <c r="E186" s="5"/>
      <c r="F186" s="65">
        <f t="shared" si="2"/>
        <v>142.0934939464351</v>
      </c>
      <c r="G186" s="69">
        <v>5.2710040357099253E-2</v>
      </c>
      <c r="H186" s="22">
        <v>150</v>
      </c>
      <c r="I186" s="23">
        <v>2</v>
      </c>
      <c r="J186" s="22">
        <v>150</v>
      </c>
      <c r="K186" s="23">
        <v>2</v>
      </c>
      <c r="L186" s="5"/>
      <c r="M186" s="22">
        <v>-433567.49</v>
      </c>
      <c r="N186" s="22">
        <v>-170026.46666666699</v>
      </c>
      <c r="O186" s="24">
        <v>58048</v>
      </c>
      <c r="P186" s="25">
        <v>-2.93</v>
      </c>
      <c r="Q186" s="22">
        <v>581590</v>
      </c>
      <c r="R186" s="22">
        <v>0</v>
      </c>
      <c r="S186" s="22">
        <v>0</v>
      </c>
      <c r="T186" s="5"/>
      <c r="U186" s="22">
        <v>-73376.77</v>
      </c>
      <c r="V186" s="22">
        <v>-28775.203921568602</v>
      </c>
      <c r="W186" s="24">
        <v>172762</v>
      </c>
      <c r="X186" s="25">
        <v>-0.17</v>
      </c>
      <c r="Y186" s="22">
        <v>513920</v>
      </c>
      <c r="Z186" s="22">
        <v>0</v>
      </c>
      <c r="AA186" s="22">
        <v>0</v>
      </c>
      <c r="AB186" s="5"/>
      <c r="AC186" s="26">
        <v>11</v>
      </c>
      <c r="AD186" s="27">
        <v>4.31372549019608</v>
      </c>
      <c r="AE186" s="28">
        <v>13</v>
      </c>
      <c r="AF186" s="25">
        <v>0.33</v>
      </c>
      <c r="AG186" s="26">
        <v>23</v>
      </c>
      <c r="AH186" s="22">
        <v>0</v>
      </c>
      <c r="AI186" s="22">
        <v>0</v>
      </c>
      <c r="AJ186" s="5"/>
      <c r="AK186" s="26">
        <v>23</v>
      </c>
      <c r="AL186" s="27">
        <v>9.0196078431372495</v>
      </c>
      <c r="AM186" s="28">
        <v>16</v>
      </c>
      <c r="AN186" s="25">
        <v>0.56000000000000005</v>
      </c>
      <c r="AO186" s="26">
        <v>18</v>
      </c>
      <c r="AP186" s="22">
        <v>0</v>
      </c>
      <c r="AQ186" s="22">
        <v>0</v>
      </c>
      <c r="AR186" s="5"/>
      <c r="AS186" s="26">
        <v>177</v>
      </c>
      <c r="AT186" s="27">
        <v>69.411764705882405</v>
      </c>
      <c r="AU186" s="28">
        <v>47</v>
      </c>
      <c r="AV186" s="29">
        <v>1.48</v>
      </c>
      <c r="AW186" s="26">
        <v>0</v>
      </c>
      <c r="AX186" s="30">
        <v>75</v>
      </c>
      <c r="AY186" s="31">
        <v>75</v>
      </c>
      <c r="AZ186" s="5"/>
      <c r="BA186" s="32">
        <v>993395.95</v>
      </c>
      <c r="BB186" s="32">
        <v>389567.03921568597</v>
      </c>
      <c r="BC186" s="33">
        <v>305168</v>
      </c>
      <c r="BD186" s="29">
        <v>1.28</v>
      </c>
      <c r="BE186" s="22">
        <v>0</v>
      </c>
      <c r="BF186" s="30">
        <v>75</v>
      </c>
      <c r="BG186" s="31">
        <v>75</v>
      </c>
      <c r="BH186" s="33">
        <v>622542.72</v>
      </c>
      <c r="BI186" s="34">
        <v>804406</v>
      </c>
      <c r="BJ186" s="5"/>
      <c r="BK186" s="32">
        <v>577982.11</v>
      </c>
      <c r="BL186" s="32">
        <v>226659.65098039201</v>
      </c>
      <c r="BM186" s="33">
        <v>257000</v>
      </c>
      <c r="BN186" s="25">
        <v>0.88</v>
      </c>
      <c r="BO186" s="22">
        <v>77368</v>
      </c>
      <c r="BP186" s="22">
        <v>0</v>
      </c>
      <c r="BQ186" s="22">
        <v>0</v>
      </c>
      <c r="BR186" s="5"/>
      <c r="BS186" s="27">
        <v>43.6</v>
      </c>
      <c r="BT186" s="27">
        <v>17.098039215686299</v>
      </c>
      <c r="BU186" s="28">
        <v>29</v>
      </c>
      <c r="BV186" s="25">
        <v>0.59</v>
      </c>
      <c r="BW186" s="26">
        <v>31</v>
      </c>
      <c r="BX186" s="22">
        <v>0</v>
      </c>
      <c r="BY186" s="22">
        <v>0</v>
      </c>
    </row>
    <row r="187" spans="1:77" s="1" customFormat="1" ht="19.649999999999999" customHeight="1" x14ac:dyDescent="0.2">
      <c r="A187" s="20" t="s">
        <v>214</v>
      </c>
      <c r="B187" s="20" t="s">
        <v>215</v>
      </c>
      <c r="C187" s="20" t="s">
        <v>233</v>
      </c>
      <c r="D187" s="21">
        <v>3.71</v>
      </c>
      <c r="E187" s="5"/>
      <c r="F187" s="65">
        <f t="shared" si="2"/>
        <v>75</v>
      </c>
      <c r="G187" s="69">
        <v>0</v>
      </c>
      <c r="H187" s="22">
        <v>75</v>
      </c>
      <c r="I187" s="23">
        <v>1</v>
      </c>
      <c r="J187" s="22">
        <v>75</v>
      </c>
      <c r="K187" s="23">
        <v>1</v>
      </c>
      <c r="L187" s="5"/>
      <c r="M187" s="22">
        <v>-718615.26</v>
      </c>
      <c r="N187" s="22">
        <v>-193696.835579515</v>
      </c>
      <c r="O187" s="24">
        <v>56285</v>
      </c>
      <c r="P187" s="25">
        <v>-3.44</v>
      </c>
      <c r="Q187" s="22">
        <v>927433</v>
      </c>
      <c r="R187" s="22">
        <v>0</v>
      </c>
      <c r="S187" s="22">
        <v>0</v>
      </c>
      <c r="T187" s="5"/>
      <c r="U187" s="22">
        <v>66181.509999999995</v>
      </c>
      <c r="V187" s="22">
        <v>17838.681940700801</v>
      </c>
      <c r="W187" s="24">
        <v>167515</v>
      </c>
      <c r="X187" s="25">
        <v>0.11</v>
      </c>
      <c r="Y187" s="22">
        <v>555300</v>
      </c>
      <c r="Z187" s="22">
        <v>0</v>
      </c>
      <c r="AA187" s="22">
        <v>0</v>
      </c>
      <c r="AB187" s="5"/>
      <c r="AC187" s="26">
        <v>16</v>
      </c>
      <c r="AD187" s="27">
        <v>4.3126684636118604</v>
      </c>
      <c r="AE187" s="28">
        <v>13</v>
      </c>
      <c r="AF187" s="25">
        <v>0.33</v>
      </c>
      <c r="AG187" s="26">
        <v>33</v>
      </c>
      <c r="AH187" s="22">
        <v>0</v>
      </c>
      <c r="AI187" s="22">
        <v>0</v>
      </c>
      <c r="AJ187" s="5"/>
      <c r="AK187" s="26">
        <v>28</v>
      </c>
      <c r="AL187" s="27">
        <v>7.5471698113207504</v>
      </c>
      <c r="AM187" s="28">
        <v>16</v>
      </c>
      <c r="AN187" s="25">
        <v>0.47</v>
      </c>
      <c r="AO187" s="26">
        <v>32</v>
      </c>
      <c r="AP187" s="22">
        <v>0</v>
      </c>
      <c r="AQ187" s="22">
        <v>0</v>
      </c>
      <c r="AR187" s="5"/>
      <c r="AS187" s="26">
        <v>194</v>
      </c>
      <c r="AT187" s="27">
        <v>52.291105121293803</v>
      </c>
      <c r="AU187" s="28">
        <v>47</v>
      </c>
      <c r="AV187" s="29">
        <v>1.1100000000000001</v>
      </c>
      <c r="AW187" s="26">
        <v>0</v>
      </c>
      <c r="AX187" s="30">
        <v>75</v>
      </c>
      <c r="AY187" s="31">
        <v>75</v>
      </c>
      <c r="AZ187" s="5"/>
      <c r="BA187" s="32">
        <v>511197.52</v>
      </c>
      <c r="BB187" s="32">
        <v>137789.08894878699</v>
      </c>
      <c r="BC187" s="33">
        <v>295899</v>
      </c>
      <c r="BD187" s="25">
        <v>0.47</v>
      </c>
      <c r="BE187" s="22">
        <v>586588</v>
      </c>
      <c r="BF187" s="22">
        <v>0</v>
      </c>
      <c r="BG187" s="22">
        <v>0</v>
      </c>
      <c r="BH187" s="33">
        <v>878228.23199999996</v>
      </c>
      <c r="BI187" s="22">
        <v>327586</v>
      </c>
      <c r="BJ187" s="5"/>
      <c r="BK187" s="32">
        <v>746923.97</v>
      </c>
      <c r="BL187" s="32">
        <v>201327.21563342301</v>
      </c>
      <c r="BM187" s="33">
        <v>257000</v>
      </c>
      <c r="BN187" s="25">
        <v>0.78</v>
      </c>
      <c r="BO187" s="22">
        <v>206547</v>
      </c>
      <c r="BP187" s="22">
        <v>0</v>
      </c>
      <c r="BQ187" s="22">
        <v>0</v>
      </c>
      <c r="BR187" s="5"/>
      <c r="BS187" s="27">
        <v>39.4</v>
      </c>
      <c r="BT187" s="27">
        <v>10.6199460916442</v>
      </c>
      <c r="BU187" s="28">
        <v>29</v>
      </c>
      <c r="BV187" s="25">
        <v>0.37</v>
      </c>
      <c r="BW187" s="26">
        <v>69</v>
      </c>
      <c r="BX187" s="22">
        <v>0</v>
      </c>
      <c r="BY187" s="22">
        <v>0</v>
      </c>
    </row>
    <row r="188" spans="1:77" s="1" customFormat="1" ht="19.649999999999999" customHeight="1" x14ac:dyDescent="0.25">
      <c r="A188" s="20" t="s">
        <v>214</v>
      </c>
      <c r="B188" s="20" t="s">
        <v>215</v>
      </c>
      <c r="C188" s="20" t="s">
        <v>234</v>
      </c>
      <c r="D188" s="21">
        <v>3.52</v>
      </c>
      <c r="E188" s="5"/>
      <c r="F188" s="65">
        <f t="shared" si="2"/>
        <v>403.06995552351589</v>
      </c>
      <c r="G188" s="69">
        <v>0.1042889877255202</v>
      </c>
      <c r="H188" s="22">
        <v>450</v>
      </c>
      <c r="I188" s="23">
        <v>7</v>
      </c>
      <c r="J188" s="22">
        <v>450</v>
      </c>
      <c r="K188" s="23">
        <v>7</v>
      </c>
      <c r="L188" s="5"/>
      <c r="M188" s="22">
        <v>1222088.27</v>
      </c>
      <c r="N188" s="22">
        <v>347184.167613636</v>
      </c>
      <c r="O188" s="24">
        <v>60375</v>
      </c>
      <c r="P188" s="29">
        <v>5.75</v>
      </c>
      <c r="Q188" s="22">
        <v>0</v>
      </c>
      <c r="R188" s="30">
        <v>50</v>
      </c>
      <c r="S188" s="31">
        <v>50</v>
      </c>
      <c r="T188" s="5"/>
      <c r="U188" s="22">
        <v>1514971.81</v>
      </c>
      <c r="V188" s="22">
        <v>430389.71875</v>
      </c>
      <c r="W188" s="24">
        <v>179688</v>
      </c>
      <c r="X188" s="29">
        <v>2.4</v>
      </c>
      <c r="Y188" s="22">
        <v>0</v>
      </c>
      <c r="Z188" s="30">
        <v>50</v>
      </c>
      <c r="AA188" s="31">
        <v>50</v>
      </c>
      <c r="AB188" s="5"/>
      <c r="AC188" s="26">
        <v>58</v>
      </c>
      <c r="AD188" s="27">
        <v>16.477272727272702</v>
      </c>
      <c r="AE188" s="28">
        <v>13</v>
      </c>
      <c r="AF188" s="29">
        <v>1.27</v>
      </c>
      <c r="AG188" s="26">
        <v>0</v>
      </c>
      <c r="AH188" s="30">
        <v>100</v>
      </c>
      <c r="AI188" s="31">
        <v>100</v>
      </c>
      <c r="AJ188" s="5"/>
      <c r="AK188" s="26">
        <v>73</v>
      </c>
      <c r="AL188" s="27">
        <v>20.738636363636399</v>
      </c>
      <c r="AM188" s="28">
        <v>16</v>
      </c>
      <c r="AN188" s="29">
        <v>1.3</v>
      </c>
      <c r="AO188" s="26">
        <v>0</v>
      </c>
      <c r="AP188" s="30">
        <v>50</v>
      </c>
      <c r="AQ188" s="31">
        <v>50</v>
      </c>
      <c r="AR188" s="5"/>
      <c r="AS188" s="26">
        <v>339</v>
      </c>
      <c r="AT188" s="27">
        <v>96.306818181818201</v>
      </c>
      <c r="AU188" s="28">
        <v>47</v>
      </c>
      <c r="AV188" s="29">
        <v>2.0499999999999998</v>
      </c>
      <c r="AW188" s="26">
        <v>0</v>
      </c>
      <c r="AX188" s="30">
        <v>75</v>
      </c>
      <c r="AY188" s="31">
        <v>75</v>
      </c>
      <c r="AZ188" s="5"/>
      <c r="BA188" s="32">
        <v>2022916.69</v>
      </c>
      <c r="BB188" s="32">
        <v>574692.24147727306</v>
      </c>
      <c r="BC188" s="33">
        <v>317400</v>
      </c>
      <c r="BD188" s="29">
        <v>1.81</v>
      </c>
      <c r="BE188" s="22">
        <v>0</v>
      </c>
      <c r="BF188" s="30">
        <v>75</v>
      </c>
      <c r="BG188" s="31">
        <v>75</v>
      </c>
      <c r="BH188" s="33">
        <v>893798.40000000002</v>
      </c>
      <c r="BI188" s="34">
        <v>1900558</v>
      </c>
      <c r="BJ188" s="5"/>
      <c r="BK188" s="32">
        <v>918565.79</v>
      </c>
      <c r="BL188" s="32">
        <v>260956.190340909</v>
      </c>
      <c r="BM188" s="33">
        <v>257000</v>
      </c>
      <c r="BN188" s="29">
        <v>1.02</v>
      </c>
      <c r="BO188" s="22">
        <v>0</v>
      </c>
      <c r="BP188" s="30">
        <v>50</v>
      </c>
      <c r="BQ188" s="31">
        <v>50</v>
      </c>
      <c r="BR188" s="5"/>
      <c r="BS188" s="27">
        <v>82.9</v>
      </c>
      <c r="BT188" s="27">
        <v>23.551136363636399</v>
      </c>
      <c r="BU188" s="28">
        <v>29</v>
      </c>
      <c r="BV188" s="25">
        <v>0.81</v>
      </c>
      <c r="BW188" s="26">
        <v>20</v>
      </c>
      <c r="BX188" s="22">
        <v>0</v>
      </c>
      <c r="BY188" s="22">
        <v>0</v>
      </c>
    </row>
    <row r="189" spans="1:77" s="1" customFormat="1" ht="19.649999999999999" customHeight="1" x14ac:dyDescent="0.2">
      <c r="A189" s="20" t="s">
        <v>214</v>
      </c>
      <c r="B189" s="20" t="s">
        <v>215</v>
      </c>
      <c r="C189" s="20" t="s">
        <v>235</v>
      </c>
      <c r="D189" s="21">
        <v>3.7</v>
      </c>
      <c r="E189" s="5"/>
      <c r="F189" s="65">
        <f t="shared" si="2"/>
        <v>125</v>
      </c>
      <c r="G189" s="69">
        <v>0</v>
      </c>
      <c r="H189" s="22">
        <v>125</v>
      </c>
      <c r="I189" s="23">
        <v>2</v>
      </c>
      <c r="J189" s="22">
        <v>125</v>
      </c>
      <c r="K189" s="23">
        <v>2</v>
      </c>
      <c r="L189" s="5"/>
      <c r="M189" s="22">
        <v>-414771.74</v>
      </c>
      <c r="N189" s="22">
        <v>-112100.47027027</v>
      </c>
      <c r="O189" s="24">
        <v>49079</v>
      </c>
      <c r="P189" s="25">
        <v>-2.2799999999999998</v>
      </c>
      <c r="Q189" s="22">
        <v>596365</v>
      </c>
      <c r="R189" s="22">
        <v>0</v>
      </c>
      <c r="S189" s="22">
        <v>0</v>
      </c>
      <c r="T189" s="5"/>
      <c r="U189" s="22">
        <v>600998.93000000005</v>
      </c>
      <c r="V189" s="22">
        <v>162432.14324324299</v>
      </c>
      <c r="W189" s="24">
        <v>146069</v>
      </c>
      <c r="X189" s="29">
        <v>1.1100000000000001</v>
      </c>
      <c r="Y189" s="22">
        <v>0</v>
      </c>
      <c r="Z189" s="30">
        <v>50</v>
      </c>
      <c r="AA189" s="31">
        <v>50</v>
      </c>
      <c r="AB189" s="5"/>
      <c r="AC189" s="26">
        <v>43</v>
      </c>
      <c r="AD189" s="27">
        <v>11.6216216216216</v>
      </c>
      <c r="AE189" s="28">
        <v>13</v>
      </c>
      <c r="AF189" s="25">
        <v>0.89</v>
      </c>
      <c r="AG189" s="26">
        <v>6</v>
      </c>
      <c r="AH189" s="22">
        <v>0</v>
      </c>
      <c r="AI189" s="22">
        <v>0</v>
      </c>
      <c r="AJ189" s="5"/>
      <c r="AK189" s="26">
        <v>50</v>
      </c>
      <c r="AL189" s="27">
        <v>13.5135135135135</v>
      </c>
      <c r="AM189" s="28">
        <v>16</v>
      </c>
      <c r="AN189" s="25">
        <v>0.84</v>
      </c>
      <c r="AO189" s="26">
        <v>10</v>
      </c>
      <c r="AP189" s="22">
        <v>0</v>
      </c>
      <c r="AQ189" s="22">
        <v>0</v>
      </c>
      <c r="AR189" s="5"/>
      <c r="AS189" s="26">
        <v>177</v>
      </c>
      <c r="AT189" s="27">
        <v>47.837837837837803</v>
      </c>
      <c r="AU189" s="28">
        <v>47</v>
      </c>
      <c r="AV189" s="29">
        <v>1.02</v>
      </c>
      <c r="AW189" s="26">
        <v>0</v>
      </c>
      <c r="AX189" s="30">
        <v>75</v>
      </c>
      <c r="AY189" s="31">
        <v>75</v>
      </c>
      <c r="AZ189" s="5"/>
      <c r="BA189" s="32">
        <v>492984.86</v>
      </c>
      <c r="BB189" s="32">
        <v>133239.151351351</v>
      </c>
      <c r="BC189" s="33">
        <v>258016</v>
      </c>
      <c r="BD189" s="25">
        <v>0.52</v>
      </c>
      <c r="BE189" s="22">
        <v>461675</v>
      </c>
      <c r="BF189" s="22">
        <v>0</v>
      </c>
      <c r="BG189" s="22">
        <v>0</v>
      </c>
      <c r="BH189" s="33">
        <v>763727.35999999999</v>
      </c>
      <c r="BI189" s="22">
        <v>472123</v>
      </c>
      <c r="BJ189" s="5"/>
      <c r="BK189" s="32">
        <v>740914.35</v>
      </c>
      <c r="BL189" s="32">
        <v>200247.12162162201</v>
      </c>
      <c r="BM189" s="33">
        <v>257000</v>
      </c>
      <c r="BN189" s="25">
        <v>0.78</v>
      </c>
      <c r="BO189" s="22">
        <v>209986</v>
      </c>
      <c r="BP189" s="22">
        <v>0</v>
      </c>
      <c r="BQ189" s="22">
        <v>0</v>
      </c>
      <c r="BR189" s="5"/>
      <c r="BS189" s="27">
        <v>86.9</v>
      </c>
      <c r="BT189" s="27">
        <v>23.486486486486498</v>
      </c>
      <c r="BU189" s="28">
        <v>29</v>
      </c>
      <c r="BV189" s="25">
        <v>0.81</v>
      </c>
      <c r="BW189" s="26">
        <v>21</v>
      </c>
      <c r="BX189" s="22">
        <v>0</v>
      </c>
      <c r="BY189" s="22">
        <v>0</v>
      </c>
    </row>
    <row r="190" spans="1:77" s="1" customFormat="1" ht="19.649999999999999" customHeight="1" x14ac:dyDescent="0.25">
      <c r="A190" s="20" t="s">
        <v>214</v>
      </c>
      <c r="B190" s="20" t="s">
        <v>215</v>
      </c>
      <c r="C190" s="20" t="s">
        <v>236</v>
      </c>
      <c r="D190" s="21">
        <v>2.68</v>
      </c>
      <c r="E190" s="5"/>
      <c r="F190" s="65">
        <f t="shared" si="2"/>
        <v>275</v>
      </c>
      <c r="G190" s="69">
        <v>0</v>
      </c>
      <c r="H190" s="22">
        <v>275</v>
      </c>
      <c r="I190" s="23">
        <v>4</v>
      </c>
      <c r="J190" s="22">
        <v>275</v>
      </c>
      <c r="K190" s="23">
        <v>4</v>
      </c>
      <c r="L190" s="5"/>
      <c r="M190" s="22">
        <v>194058.57</v>
      </c>
      <c r="N190" s="22">
        <v>72409.914179104497</v>
      </c>
      <c r="O190" s="24">
        <v>59290</v>
      </c>
      <c r="P190" s="29">
        <v>1.22</v>
      </c>
      <c r="Q190" s="22">
        <v>0</v>
      </c>
      <c r="R190" s="30">
        <v>50</v>
      </c>
      <c r="S190" s="31">
        <v>50</v>
      </c>
      <c r="T190" s="5"/>
      <c r="U190" s="22">
        <v>2019150.87</v>
      </c>
      <c r="V190" s="22">
        <v>753414.50373134296</v>
      </c>
      <c r="W190" s="24">
        <v>176458</v>
      </c>
      <c r="X190" s="29">
        <v>4.2699999999999996</v>
      </c>
      <c r="Y190" s="22">
        <v>0</v>
      </c>
      <c r="Z190" s="30">
        <v>50</v>
      </c>
      <c r="AA190" s="31">
        <v>50</v>
      </c>
      <c r="AB190" s="5"/>
      <c r="AC190" s="26">
        <v>39</v>
      </c>
      <c r="AD190" s="27">
        <v>14.5522388059701</v>
      </c>
      <c r="AE190" s="28">
        <v>13</v>
      </c>
      <c r="AF190" s="29">
        <v>1.1200000000000001</v>
      </c>
      <c r="AG190" s="26">
        <v>0</v>
      </c>
      <c r="AH190" s="30">
        <v>100</v>
      </c>
      <c r="AI190" s="31">
        <v>100</v>
      </c>
      <c r="AJ190" s="5"/>
      <c r="AK190" s="26">
        <v>41</v>
      </c>
      <c r="AL190" s="27">
        <v>15.298507462686599</v>
      </c>
      <c r="AM190" s="28">
        <v>16</v>
      </c>
      <c r="AN190" s="25">
        <v>0.96</v>
      </c>
      <c r="AO190" s="26">
        <v>2</v>
      </c>
      <c r="AP190" s="22">
        <v>0</v>
      </c>
      <c r="AQ190" s="22">
        <v>0</v>
      </c>
      <c r="AR190" s="5"/>
      <c r="AS190" s="26">
        <v>122</v>
      </c>
      <c r="AT190" s="27">
        <v>45.522388059701498</v>
      </c>
      <c r="AU190" s="28">
        <v>47</v>
      </c>
      <c r="AV190" s="25">
        <v>0.97</v>
      </c>
      <c r="AW190" s="26">
        <v>4</v>
      </c>
      <c r="AX190" s="22">
        <v>0</v>
      </c>
      <c r="AY190" s="22">
        <v>0</v>
      </c>
      <c r="AZ190" s="5"/>
      <c r="BA190" s="32">
        <v>847369.83</v>
      </c>
      <c r="BB190" s="32">
        <v>316182.77238806</v>
      </c>
      <c r="BC190" s="33">
        <v>311695</v>
      </c>
      <c r="BD190" s="29">
        <v>1.01</v>
      </c>
      <c r="BE190" s="22">
        <v>0</v>
      </c>
      <c r="BF190" s="30">
        <v>75</v>
      </c>
      <c r="BG190" s="31">
        <v>75</v>
      </c>
      <c r="BH190" s="33">
        <v>668274.07999999996</v>
      </c>
      <c r="BI190" s="34">
        <v>825520</v>
      </c>
      <c r="BJ190" s="5"/>
      <c r="BK190" s="32">
        <v>502240.96</v>
      </c>
      <c r="BL190" s="32">
        <v>187403.34328358201</v>
      </c>
      <c r="BM190" s="33">
        <v>257000</v>
      </c>
      <c r="BN190" s="25">
        <v>0.73</v>
      </c>
      <c r="BO190" s="22">
        <v>186520</v>
      </c>
      <c r="BP190" s="22">
        <v>0</v>
      </c>
      <c r="BQ190" s="22">
        <v>0</v>
      </c>
      <c r="BR190" s="5"/>
      <c r="BS190" s="27">
        <v>42.3</v>
      </c>
      <c r="BT190" s="27">
        <v>15.783582089552199</v>
      </c>
      <c r="BU190" s="28">
        <v>29</v>
      </c>
      <c r="BV190" s="25">
        <v>0.54</v>
      </c>
      <c r="BW190" s="26">
        <v>36</v>
      </c>
      <c r="BX190" s="22">
        <v>0</v>
      </c>
      <c r="BY190" s="22">
        <v>0</v>
      </c>
    </row>
    <row r="191" spans="1:77" s="1" customFormat="1" ht="19.649999999999999" customHeight="1" x14ac:dyDescent="0.25">
      <c r="A191" s="20" t="s">
        <v>214</v>
      </c>
      <c r="B191" s="20" t="s">
        <v>237</v>
      </c>
      <c r="C191" s="20" t="s">
        <v>238</v>
      </c>
      <c r="D191" s="21">
        <v>1.89</v>
      </c>
      <c r="E191" s="5"/>
      <c r="F191" s="65">
        <f t="shared" si="2"/>
        <v>250</v>
      </c>
      <c r="G191" s="69">
        <v>0</v>
      </c>
      <c r="H191" s="22">
        <v>250</v>
      </c>
      <c r="I191" s="23">
        <v>4</v>
      </c>
      <c r="J191" s="22">
        <v>250</v>
      </c>
      <c r="K191" s="23">
        <v>4</v>
      </c>
      <c r="L191" s="5"/>
      <c r="M191" s="22">
        <v>192258.52</v>
      </c>
      <c r="N191" s="22">
        <v>101724.084656085</v>
      </c>
      <c r="O191" s="24">
        <v>46935</v>
      </c>
      <c r="P191" s="29">
        <v>2.17</v>
      </c>
      <c r="Q191" s="22">
        <v>0</v>
      </c>
      <c r="R191" s="30">
        <v>50</v>
      </c>
      <c r="S191" s="31">
        <v>50</v>
      </c>
      <c r="T191" s="5"/>
      <c r="U191" s="22">
        <v>-351035.84</v>
      </c>
      <c r="V191" s="22">
        <v>-185733.24867724901</v>
      </c>
      <c r="W191" s="24">
        <v>139688</v>
      </c>
      <c r="X191" s="25">
        <v>-1.33</v>
      </c>
      <c r="Y191" s="22">
        <v>615047</v>
      </c>
      <c r="Z191" s="22">
        <v>0</v>
      </c>
      <c r="AA191" s="22">
        <v>0</v>
      </c>
      <c r="AB191" s="5"/>
      <c r="AC191" s="26">
        <v>17</v>
      </c>
      <c r="AD191" s="27">
        <v>8.99470899470899</v>
      </c>
      <c r="AE191" s="28">
        <v>13</v>
      </c>
      <c r="AF191" s="25">
        <v>0.69</v>
      </c>
      <c r="AG191" s="26">
        <v>8</v>
      </c>
      <c r="AH191" s="22">
        <v>0</v>
      </c>
      <c r="AI191" s="22">
        <v>0</v>
      </c>
      <c r="AJ191" s="5"/>
      <c r="AK191" s="26">
        <v>34</v>
      </c>
      <c r="AL191" s="27">
        <v>17.989417989418001</v>
      </c>
      <c r="AM191" s="28">
        <v>16</v>
      </c>
      <c r="AN191" s="29">
        <v>1.1200000000000001</v>
      </c>
      <c r="AO191" s="26">
        <v>0</v>
      </c>
      <c r="AP191" s="30">
        <v>50</v>
      </c>
      <c r="AQ191" s="31">
        <v>50</v>
      </c>
      <c r="AR191" s="5"/>
      <c r="AS191" s="26">
        <v>154</v>
      </c>
      <c r="AT191" s="27">
        <v>81.481481481481495</v>
      </c>
      <c r="AU191" s="28">
        <v>47</v>
      </c>
      <c r="AV191" s="29">
        <v>1.73</v>
      </c>
      <c r="AW191" s="26">
        <v>0</v>
      </c>
      <c r="AX191" s="30">
        <v>75</v>
      </c>
      <c r="AY191" s="31">
        <v>75</v>
      </c>
      <c r="AZ191" s="5"/>
      <c r="BA191" s="32">
        <v>634231.84</v>
      </c>
      <c r="BB191" s="32">
        <v>335572.40211640199</v>
      </c>
      <c r="BC191" s="33">
        <v>246745</v>
      </c>
      <c r="BD191" s="29">
        <v>1.36</v>
      </c>
      <c r="BE191" s="22">
        <v>0</v>
      </c>
      <c r="BF191" s="30">
        <v>75</v>
      </c>
      <c r="BG191" s="31">
        <v>75</v>
      </c>
      <c r="BH191" s="33">
        <v>373078.44</v>
      </c>
      <c r="BI191" s="34">
        <v>534268</v>
      </c>
      <c r="BJ191" s="5"/>
      <c r="BK191" s="32">
        <v>364004.07</v>
      </c>
      <c r="BL191" s="32">
        <v>192594.74603174601</v>
      </c>
      <c r="BM191" s="33">
        <v>257000</v>
      </c>
      <c r="BN191" s="25">
        <v>0.75</v>
      </c>
      <c r="BO191" s="22">
        <v>121726</v>
      </c>
      <c r="BP191" s="22">
        <v>0</v>
      </c>
      <c r="BQ191" s="22">
        <v>0</v>
      </c>
      <c r="BR191" s="5"/>
      <c r="BS191" s="27">
        <v>44.7</v>
      </c>
      <c r="BT191" s="27">
        <v>23.650793650793599</v>
      </c>
      <c r="BU191" s="28">
        <v>29</v>
      </c>
      <c r="BV191" s="25">
        <v>0.82</v>
      </c>
      <c r="BW191" s="26">
        <v>11</v>
      </c>
      <c r="BX191" s="22">
        <v>0</v>
      </c>
      <c r="BY191" s="22">
        <v>0</v>
      </c>
    </row>
    <row r="192" spans="1:77" s="1" customFormat="1" ht="19.649999999999999" customHeight="1" x14ac:dyDescent="0.2">
      <c r="A192" s="20" t="s">
        <v>214</v>
      </c>
      <c r="B192" s="20" t="s">
        <v>237</v>
      </c>
      <c r="C192" s="20" t="s">
        <v>239</v>
      </c>
      <c r="D192" s="21">
        <v>2.62</v>
      </c>
      <c r="E192" s="5"/>
      <c r="F192" s="65">
        <f t="shared" si="2"/>
        <v>0</v>
      </c>
      <c r="G192" s="69">
        <v>0.13389879573876806</v>
      </c>
      <c r="H192" s="22">
        <v>0</v>
      </c>
      <c r="I192" s="23">
        <v>0</v>
      </c>
      <c r="J192" s="22">
        <v>0</v>
      </c>
      <c r="K192" s="23">
        <v>0</v>
      </c>
      <c r="L192" s="5"/>
      <c r="M192" s="22">
        <v>-176692.66</v>
      </c>
      <c r="N192" s="22">
        <v>-67439.946564885497</v>
      </c>
      <c r="O192" s="24">
        <v>44625</v>
      </c>
      <c r="P192" s="25">
        <v>-1.51</v>
      </c>
      <c r="Q192" s="22">
        <v>293611</v>
      </c>
      <c r="R192" s="22">
        <v>0</v>
      </c>
      <c r="S192" s="22">
        <v>0</v>
      </c>
      <c r="T192" s="5"/>
      <c r="U192" s="22">
        <v>43227.31</v>
      </c>
      <c r="V192" s="22">
        <v>16498.973282442701</v>
      </c>
      <c r="W192" s="24">
        <v>132813</v>
      </c>
      <c r="X192" s="25">
        <v>0.12</v>
      </c>
      <c r="Y192" s="22">
        <v>304743</v>
      </c>
      <c r="Z192" s="22">
        <v>0</v>
      </c>
      <c r="AA192" s="22">
        <v>0</v>
      </c>
      <c r="AB192" s="5"/>
      <c r="AC192" s="26">
        <v>16</v>
      </c>
      <c r="AD192" s="27">
        <v>6.1068702290076304</v>
      </c>
      <c r="AE192" s="28">
        <v>13</v>
      </c>
      <c r="AF192" s="25">
        <v>0.47</v>
      </c>
      <c r="AG192" s="26">
        <v>19</v>
      </c>
      <c r="AH192" s="22">
        <v>0</v>
      </c>
      <c r="AI192" s="22">
        <v>0</v>
      </c>
      <c r="AJ192" s="5"/>
      <c r="AK192" s="26">
        <v>35</v>
      </c>
      <c r="AL192" s="27">
        <v>13.3587786259542</v>
      </c>
      <c r="AM192" s="28">
        <v>16</v>
      </c>
      <c r="AN192" s="25">
        <v>0.83</v>
      </c>
      <c r="AO192" s="26">
        <v>7</v>
      </c>
      <c r="AP192" s="22">
        <v>0</v>
      </c>
      <c r="AQ192" s="22">
        <v>0</v>
      </c>
      <c r="AR192" s="5"/>
      <c r="AS192" s="26">
        <v>88</v>
      </c>
      <c r="AT192" s="27">
        <v>33.587786259542</v>
      </c>
      <c r="AU192" s="28">
        <v>47</v>
      </c>
      <c r="AV192" s="25">
        <v>0.71</v>
      </c>
      <c r="AW192" s="26">
        <v>36</v>
      </c>
      <c r="AX192" s="22">
        <v>0</v>
      </c>
      <c r="AY192" s="22">
        <v>0</v>
      </c>
      <c r="AZ192" s="5"/>
      <c r="BA192" s="32">
        <v>380133.9</v>
      </c>
      <c r="BB192" s="32">
        <v>145089.27480916001</v>
      </c>
      <c r="BC192" s="33">
        <v>234600</v>
      </c>
      <c r="BD192" s="25">
        <v>0.62</v>
      </c>
      <c r="BE192" s="22">
        <v>234519</v>
      </c>
      <c r="BF192" s="22">
        <v>0</v>
      </c>
      <c r="BG192" s="22">
        <v>0</v>
      </c>
      <c r="BH192" s="33">
        <v>491721.6</v>
      </c>
      <c r="BI192" s="22">
        <v>280134</v>
      </c>
      <c r="BJ192" s="5"/>
      <c r="BK192" s="32">
        <v>359142.2</v>
      </c>
      <c r="BL192" s="32">
        <v>137077.17557251899</v>
      </c>
      <c r="BM192" s="33">
        <v>257000</v>
      </c>
      <c r="BN192" s="25">
        <v>0.53</v>
      </c>
      <c r="BO192" s="22">
        <v>314198</v>
      </c>
      <c r="BP192" s="22">
        <v>0</v>
      </c>
      <c r="BQ192" s="22">
        <v>0</v>
      </c>
      <c r="BR192" s="5"/>
      <c r="BS192" s="27">
        <v>50.3</v>
      </c>
      <c r="BT192" s="27">
        <v>19.198473282442698</v>
      </c>
      <c r="BU192" s="28">
        <v>29</v>
      </c>
      <c r="BV192" s="25">
        <v>0.66</v>
      </c>
      <c r="BW192" s="26">
        <v>26</v>
      </c>
      <c r="BX192" s="22">
        <v>0</v>
      </c>
      <c r="BY192" s="22">
        <v>0</v>
      </c>
    </row>
    <row r="193" spans="1:77" s="1" customFormat="1" ht="19.649999999999999" customHeight="1" x14ac:dyDescent="0.25">
      <c r="A193" s="20" t="s">
        <v>214</v>
      </c>
      <c r="B193" s="20" t="s">
        <v>237</v>
      </c>
      <c r="C193" s="20" t="s">
        <v>240</v>
      </c>
      <c r="D193" s="21">
        <v>2.59</v>
      </c>
      <c r="E193" s="5"/>
      <c r="F193" s="65">
        <f t="shared" si="2"/>
        <v>175</v>
      </c>
      <c r="G193" s="69">
        <v>0</v>
      </c>
      <c r="H193" s="22">
        <v>175</v>
      </c>
      <c r="I193" s="23">
        <v>3</v>
      </c>
      <c r="J193" s="22">
        <v>175</v>
      </c>
      <c r="K193" s="23">
        <v>3</v>
      </c>
      <c r="L193" s="5"/>
      <c r="M193" s="22">
        <v>136644.16</v>
      </c>
      <c r="N193" s="22">
        <v>52758.3629343629</v>
      </c>
      <c r="O193" s="24">
        <v>49237</v>
      </c>
      <c r="P193" s="29">
        <v>1.07</v>
      </c>
      <c r="Q193" s="22">
        <v>0</v>
      </c>
      <c r="R193" s="30">
        <v>50</v>
      </c>
      <c r="S193" s="31">
        <v>50</v>
      </c>
      <c r="T193" s="5"/>
      <c r="U193" s="22">
        <v>1153286.1299999999</v>
      </c>
      <c r="V193" s="22">
        <v>445284.22007722</v>
      </c>
      <c r="W193" s="24">
        <v>146538</v>
      </c>
      <c r="X193" s="29">
        <v>3.04</v>
      </c>
      <c r="Y193" s="22">
        <v>0</v>
      </c>
      <c r="Z193" s="30">
        <v>50</v>
      </c>
      <c r="AA193" s="31">
        <v>50</v>
      </c>
      <c r="AB193" s="5"/>
      <c r="AC193" s="26">
        <v>24</v>
      </c>
      <c r="AD193" s="27">
        <v>9.2664092664092692</v>
      </c>
      <c r="AE193" s="28">
        <v>13</v>
      </c>
      <c r="AF193" s="25">
        <v>0.71</v>
      </c>
      <c r="AG193" s="26">
        <v>10</v>
      </c>
      <c r="AH193" s="22">
        <v>0</v>
      </c>
      <c r="AI193" s="22">
        <v>0</v>
      </c>
      <c r="AJ193" s="5"/>
      <c r="AK193" s="26">
        <v>34</v>
      </c>
      <c r="AL193" s="27">
        <v>13.127413127413099</v>
      </c>
      <c r="AM193" s="28">
        <v>16</v>
      </c>
      <c r="AN193" s="25">
        <v>0.82</v>
      </c>
      <c r="AO193" s="26">
        <v>8</v>
      </c>
      <c r="AP193" s="22">
        <v>0</v>
      </c>
      <c r="AQ193" s="22">
        <v>0</v>
      </c>
      <c r="AR193" s="5"/>
      <c r="AS193" s="26">
        <v>113</v>
      </c>
      <c r="AT193" s="27">
        <v>43.629343629343602</v>
      </c>
      <c r="AU193" s="28">
        <v>47</v>
      </c>
      <c r="AV193" s="25">
        <v>0.93</v>
      </c>
      <c r="AW193" s="26">
        <v>9</v>
      </c>
      <c r="AX193" s="22">
        <v>0</v>
      </c>
      <c r="AY193" s="22">
        <v>0</v>
      </c>
      <c r="AZ193" s="5"/>
      <c r="BA193" s="32">
        <v>1018348.71</v>
      </c>
      <c r="BB193" s="32">
        <v>393184.83011583</v>
      </c>
      <c r="BC193" s="33">
        <v>258845</v>
      </c>
      <c r="BD193" s="29">
        <v>1.52</v>
      </c>
      <c r="BE193" s="22">
        <v>0</v>
      </c>
      <c r="BF193" s="30">
        <v>75</v>
      </c>
      <c r="BG193" s="31">
        <v>75</v>
      </c>
      <c r="BH193" s="33">
        <v>536326.84</v>
      </c>
      <c r="BI193" s="34">
        <v>992005</v>
      </c>
      <c r="BJ193" s="5"/>
      <c r="BK193" s="32">
        <v>288786.46999999997</v>
      </c>
      <c r="BL193" s="32">
        <v>111500.567567568</v>
      </c>
      <c r="BM193" s="33">
        <v>257000</v>
      </c>
      <c r="BN193" s="25">
        <v>0.43</v>
      </c>
      <c r="BO193" s="22">
        <v>376844</v>
      </c>
      <c r="BP193" s="22">
        <v>0</v>
      </c>
      <c r="BQ193" s="22">
        <v>0</v>
      </c>
      <c r="BR193" s="5"/>
      <c r="BS193" s="27">
        <v>62.5</v>
      </c>
      <c r="BT193" s="27">
        <v>24.1312741312741</v>
      </c>
      <c r="BU193" s="28">
        <v>29</v>
      </c>
      <c r="BV193" s="25">
        <v>0.83</v>
      </c>
      <c r="BW193" s="26">
        <v>13</v>
      </c>
      <c r="BX193" s="22">
        <v>0</v>
      </c>
      <c r="BY193" s="22">
        <v>0</v>
      </c>
    </row>
    <row r="194" spans="1:77" s="1" customFormat="1" ht="19.649999999999999" customHeight="1" x14ac:dyDescent="0.2">
      <c r="A194" s="20" t="s">
        <v>214</v>
      </c>
      <c r="B194" s="20" t="s">
        <v>237</v>
      </c>
      <c r="C194" s="20" t="s">
        <v>241</v>
      </c>
      <c r="D194" s="21">
        <v>3.51</v>
      </c>
      <c r="E194" s="5"/>
      <c r="F194" s="65">
        <f t="shared" si="2"/>
        <v>75</v>
      </c>
      <c r="G194" s="69">
        <v>0</v>
      </c>
      <c r="H194" s="22">
        <v>75</v>
      </c>
      <c r="I194" s="23">
        <v>1</v>
      </c>
      <c r="J194" s="22">
        <v>75</v>
      </c>
      <c r="K194" s="23">
        <v>1</v>
      </c>
      <c r="L194" s="5"/>
      <c r="M194" s="22">
        <v>-224840.68</v>
      </c>
      <c r="N194" s="22">
        <v>-64057.173789173801</v>
      </c>
      <c r="O194" s="24">
        <v>51960</v>
      </c>
      <c r="P194" s="25">
        <v>-1.23</v>
      </c>
      <c r="Q194" s="22">
        <v>407221</v>
      </c>
      <c r="R194" s="22">
        <v>0</v>
      </c>
      <c r="S194" s="22">
        <v>0</v>
      </c>
      <c r="T194" s="5"/>
      <c r="U194" s="22">
        <v>-656766.16</v>
      </c>
      <c r="V194" s="22">
        <v>-187112.866096866</v>
      </c>
      <c r="W194" s="24">
        <v>154644</v>
      </c>
      <c r="X194" s="25">
        <v>-1.21</v>
      </c>
      <c r="Y194" s="22">
        <v>1199567</v>
      </c>
      <c r="Z194" s="22">
        <v>0</v>
      </c>
      <c r="AA194" s="22">
        <v>0</v>
      </c>
      <c r="AB194" s="5"/>
      <c r="AC194" s="26">
        <v>11</v>
      </c>
      <c r="AD194" s="27">
        <v>3.13390313390313</v>
      </c>
      <c r="AE194" s="28">
        <v>13</v>
      </c>
      <c r="AF194" s="25">
        <v>0.24</v>
      </c>
      <c r="AG194" s="26">
        <v>35</v>
      </c>
      <c r="AH194" s="22">
        <v>0</v>
      </c>
      <c r="AI194" s="22">
        <v>0</v>
      </c>
      <c r="AJ194" s="5"/>
      <c r="AK194" s="26">
        <v>21</v>
      </c>
      <c r="AL194" s="27">
        <v>5.9829059829059803</v>
      </c>
      <c r="AM194" s="28">
        <v>16</v>
      </c>
      <c r="AN194" s="25">
        <v>0.37</v>
      </c>
      <c r="AO194" s="26">
        <v>36</v>
      </c>
      <c r="AP194" s="22">
        <v>0</v>
      </c>
      <c r="AQ194" s="22">
        <v>0</v>
      </c>
      <c r="AR194" s="5"/>
      <c r="AS194" s="26">
        <v>185</v>
      </c>
      <c r="AT194" s="27">
        <v>52.706552706552699</v>
      </c>
      <c r="AU194" s="28">
        <v>47</v>
      </c>
      <c r="AV194" s="29">
        <v>1.1200000000000001</v>
      </c>
      <c r="AW194" s="26">
        <v>0</v>
      </c>
      <c r="AX194" s="30">
        <v>75</v>
      </c>
      <c r="AY194" s="31">
        <v>75</v>
      </c>
      <c r="AZ194" s="5"/>
      <c r="BA194" s="32">
        <v>526893.02</v>
      </c>
      <c r="BB194" s="32">
        <v>150111.97150997201</v>
      </c>
      <c r="BC194" s="33">
        <v>273163</v>
      </c>
      <c r="BD194" s="25">
        <v>0.55000000000000004</v>
      </c>
      <c r="BE194" s="22">
        <v>431910</v>
      </c>
      <c r="BF194" s="22">
        <v>0</v>
      </c>
      <c r="BG194" s="22">
        <v>0</v>
      </c>
      <c r="BH194" s="33">
        <v>767041.70400000003</v>
      </c>
      <c r="BI194" s="22">
        <v>496893</v>
      </c>
      <c r="BJ194" s="5"/>
      <c r="BK194" s="32">
        <v>456241.9</v>
      </c>
      <c r="BL194" s="32">
        <v>129983.447293447</v>
      </c>
      <c r="BM194" s="33">
        <v>257000</v>
      </c>
      <c r="BN194" s="25">
        <v>0.51</v>
      </c>
      <c r="BO194" s="22">
        <v>445829</v>
      </c>
      <c r="BP194" s="22">
        <v>0</v>
      </c>
      <c r="BQ194" s="22">
        <v>0</v>
      </c>
      <c r="BR194" s="5"/>
      <c r="BS194" s="27">
        <v>60.8</v>
      </c>
      <c r="BT194" s="27">
        <v>17.321937321937298</v>
      </c>
      <c r="BU194" s="28">
        <v>29</v>
      </c>
      <c r="BV194" s="25">
        <v>0.6</v>
      </c>
      <c r="BW194" s="26">
        <v>41</v>
      </c>
      <c r="BX194" s="22">
        <v>0</v>
      </c>
      <c r="BY194" s="22">
        <v>0</v>
      </c>
    </row>
    <row r="195" spans="1:77" s="1" customFormat="1" ht="19.649999999999999" customHeight="1" x14ac:dyDescent="0.25">
      <c r="A195" s="20" t="s">
        <v>214</v>
      </c>
      <c r="B195" s="20" t="s">
        <v>237</v>
      </c>
      <c r="C195" s="20" t="s">
        <v>242</v>
      </c>
      <c r="D195" s="21">
        <v>2.99</v>
      </c>
      <c r="E195" s="5"/>
      <c r="F195" s="65">
        <f t="shared" si="2"/>
        <v>500</v>
      </c>
      <c r="G195" s="69">
        <v>0</v>
      </c>
      <c r="H195" s="22">
        <v>500</v>
      </c>
      <c r="I195" s="23">
        <v>8</v>
      </c>
      <c r="J195" s="22">
        <v>500</v>
      </c>
      <c r="K195" s="23">
        <v>8</v>
      </c>
      <c r="L195" s="5"/>
      <c r="M195" s="22">
        <v>246723.58</v>
      </c>
      <c r="N195" s="22">
        <v>82516.247491638802</v>
      </c>
      <c r="O195" s="24">
        <v>44625</v>
      </c>
      <c r="P195" s="29">
        <v>1.85</v>
      </c>
      <c r="Q195" s="22">
        <v>0</v>
      </c>
      <c r="R195" s="30">
        <v>50</v>
      </c>
      <c r="S195" s="31">
        <v>50</v>
      </c>
      <c r="T195" s="5"/>
      <c r="U195" s="22">
        <v>1076727.24</v>
      </c>
      <c r="V195" s="22">
        <v>360109.44481605297</v>
      </c>
      <c r="W195" s="24">
        <v>132813</v>
      </c>
      <c r="X195" s="29">
        <v>2.71</v>
      </c>
      <c r="Y195" s="22">
        <v>0</v>
      </c>
      <c r="Z195" s="30">
        <v>50</v>
      </c>
      <c r="AA195" s="31">
        <v>50</v>
      </c>
      <c r="AB195" s="5"/>
      <c r="AC195" s="26">
        <v>49</v>
      </c>
      <c r="AD195" s="27">
        <v>16.387959866220701</v>
      </c>
      <c r="AE195" s="28">
        <v>13</v>
      </c>
      <c r="AF195" s="29">
        <v>1.26</v>
      </c>
      <c r="AG195" s="26">
        <v>0</v>
      </c>
      <c r="AH195" s="30">
        <v>100</v>
      </c>
      <c r="AI195" s="31">
        <v>100</v>
      </c>
      <c r="AJ195" s="5"/>
      <c r="AK195" s="26">
        <v>53</v>
      </c>
      <c r="AL195" s="27">
        <v>17.7257525083612</v>
      </c>
      <c r="AM195" s="28">
        <v>16</v>
      </c>
      <c r="AN195" s="29">
        <v>1.1100000000000001</v>
      </c>
      <c r="AO195" s="26">
        <v>0</v>
      </c>
      <c r="AP195" s="30">
        <v>50</v>
      </c>
      <c r="AQ195" s="31">
        <v>50</v>
      </c>
      <c r="AR195" s="5"/>
      <c r="AS195" s="26">
        <v>237</v>
      </c>
      <c r="AT195" s="27">
        <v>79.264214046822701</v>
      </c>
      <c r="AU195" s="28">
        <v>47</v>
      </c>
      <c r="AV195" s="29">
        <v>1.69</v>
      </c>
      <c r="AW195" s="26">
        <v>0</v>
      </c>
      <c r="AX195" s="30">
        <v>75</v>
      </c>
      <c r="AY195" s="31">
        <v>75</v>
      </c>
      <c r="AZ195" s="5"/>
      <c r="BA195" s="32">
        <v>1134761.29</v>
      </c>
      <c r="BB195" s="32">
        <v>379518.82608695602</v>
      </c>
      <c r="BC195" s="33">
        <v>234600</v>
      </c>
      <c r="BD195" s="29">
        <v>1.62</v>
      </c>
      <c r="BE195" s="22">
        <v>0</v>
      </c>
      <c r="BF195" s="30">
        <v>75</v>
      </c>
      <c r="BG195" s="31">
        <v>75</v>
      </c>
      <c r="BH195" s="33">
        <v>561163.19999999995</v>
      </c>
      <c r="BI195" s="34">
        <v>884513</v>
      </c>
      <c r="BJ195" s="5"/>
      <c r="BK195" s="32">
        <v>1088191.22</v>
      </c>
      <c r="BL195" s="32">
        <v>363943.55183946498</v>
      </c>
      <c r="BM195" s="33">
        <v>257000</v>
      </c>
      <c r="BN195" s="29">
        <v>1.42</v>
      </c>
      <c r="BO195" s="22">
        <v>0</v>
      </c>
      <c r="BP195" s="30">
        <v>50</v>
      </c>
      <c r="BQ195" s="31">
        <v>50</v>
      </c>
      <c r="BR195" s="5"/>
      <c r="BS195" s="27">
        <v>114.6</v>
      </c>
      <c r="BT195" s="27">
        <v>38.327759197324397</v>
      </c>
      <c r="BU195" s="28">
        <v>29</v>
      </c>
      <c r="BV195" s="29">
        <v>1.32</v>
      </c>
      <c r="BW195" s="26">
        <v>0</v>
      </c>
      <c r="BX195" s="30">
        <v>50</v>
      </c>
      <c r="BY195" s="31">
        <v>50</v>
      </c>
    </row>
    <row r="196" spans="1:77" s="1" customFormat="1" ht="19.649999999999999" customHeight="1" x14ac:dyDescent="0.25">
      <c r="A196" s="20" t="s">
        <v>214</v>
      </c>
      <c r="B196" s="20" t="s">
        <v>237</v>
      </c>
      <c r="C196" s="20" t="s">
        <v>243</v>
      </c>
      <c r="D196" s="21">
        <v>9.61</v>
      </c>
      <c r="E196" s="5"/>
      <c r="F196" s="65">
        <f t="shared" si="2"/>
        <v>187.91202167416421</v>
      </c>
      <c r="G196" s="69">
        <v>6.0439891629178955E-2</v>
      </c>
      <c r="H196" s="22">
        <v>200</v>
      </c>
      <c r="I196" s="23">
        <v>3</v>
      </c>
      <c r="J196" s="22">
        <v>200</v>
      </c>
      <c r="K196" s="23">
        <v>3</v>
      </c>
      <c r="L196" s="5"/>
      <c r="M196" s="22">
        <v>614543</v>
      </c>
      <c r="N196" s="22">
        <v>63948.283038501599</v>
      </c>
      <c r="O196" s="24">
        <v>48500</v>
      </c>
      <c r="P196" s="29">
        <v>1.32</v>
      </c>
      <c r="Q196" s="22">
        <v>0</v>
      </c>
      <c r="R196" s="30">
        <v>50</v>
      </c>
      <c r="S196" s="31">
        <v>50</v>
      </c>
      <c r="T196" s="5"/>
      <c r="U196" s="22">
        <v>642508.26</v>
      </c>
      <c r="V196" s="22">
        <v>66858.299687825202</v>
      </c>
      <c r="W196" s="24">
        <v>144345</v>
      </c>
      <c r="X196" s="25">
        <v>0.46</v>
      </c>
      <c r="Y196" s="22">
        <v>744648</v>
      </c>
      <c r="Z196" s="22">
        <v>0</v>
      </c>
      <c r="AA196" s="22">
        <v>0</v>
      </c>
      <c r="AB196" s="5"/>
      <c r="AC196" s="26">
        <v>76</v>
      </c>
      <c r="AD196" s="27">
        <v>7.9084287200832497</v>
      </c>
      <c r="AE196" s="28">
        <v>13</v>
      </c>
      <c r="AF196" s="25">
        <v>0.61</v>
      </c>
      <c r="AG196" s="26">
        <v>49</v>
      </c>
      <c r="AH196" s="22">
        <v>0</v>
      </c>
      <c r="AI196" s="22">
        <v>0</v>
      </c>
      <c r="AJ196" s="5"/>
      <c r="AK196" s="26">
        <v>99</v>
      </c>
      <c r="AL196" s="27">
        <v>10.301768990634701</v>
      </c>
      <c r="AM196" s="28">
        <v>16</v>
      </c>
      <c r="AN196" s="25">
        <v>0.64</v>
      </c>
      <c r="AO196" s="26">
        <v>55</v>
      </c>
      <c r="AP196" s="22">
        <v>0</v>
      </c>
      <c r="AQ196" s="22">
        <v>0</v>
      </c>
      <c r="AR196" s="5"/>
      <c r="AS196" s="26">
        <v>532</v>
      </c>
      <c r="AT196" s="27">
        <v>55.359001040582697</v>
      </c>
      <c r="AU196" s="28">
        <v>47</v>
      </c>
      <c r="AV196" s="29">
        <v>1.18</v>
      </c>
      <c r="AW196" s="26">
        <v>0</v>
      </c>
      <c r="AX196" s="30">
        <v>75</v>
      </c>
      <c r="AY196" s="31">
        <v>75</v>
      </c>
      <c r="AZ196" s="5"/>
      <c r="BA196" s="32">
        <v>3278225.47</v>
      </c>
      <c r="BB196" s="32">
        <v>341126.47970863699</v>
      </c>
      <c r="BC196" s="33">
        <v>254972</v>
      </c>
      <c r="BD196" s="29">
        <v>1.34</v>
      </c>
      <c r="BE196" s="22">
        <v>0</v>
      </c>
      <c r="BF196" s="30">
        <v>75</v>
      </c>
      <c r="BG196" s="31">
        <v>75</v>
      </c>
      <c r="BH196" s="33">
        <v>1960224.736</v>
      </c>
      <c r="BI196" s="34">
        <v>2743257</v>
      </c>
      <c r="BJ196" s="5"/>
      <c r="BK196" s="32">
        <v>1572200.9</v>
      </c>
      <c r="BL196" s="32">
        <v>163600.50988553601</v>
      </c>
      <c r="BM196" s="33">
        <v>257000</v>
      </c>
      <c r="BN196" s="25">
        <v>0.64</v>
      </c>
      <c r="BO196" s="22">
        <v>897570</v>
      </c>
      <c r="BP196" s="22">
        <v>0</v>
      </c>
      <c r="BQ196" s="22">
        <v>0</v>
      </c>
      <c r="BR196" s="5"/>
      <c r="BS196" s="27">
        <v>239.4</v>
      </c>
      <c r="BT196" s="27">
        <v>24.911550468262199</v>
      </c>
      <c r="BU196" s="28">
        <v>29</v>
      </c>
      <c r="BV196" s="25">
        <v>0.86</v>
      </c>
      <c r="BW196" s="26">
        <v>40</v>
      </c>
      <c r="BX196" s="22">
        <v>0</v>
      </c>
      <c r="BY196" s="22">
        <v>0</v>
      </c>
    </row>
    <row r="197" spans="1:77" s="1" customFormat="1" ht="19.649999999999999" customHeight="1" x14ac:dyDescent="0.2">
      <c r="A197" s="20" t="s">
        <v>214</v>
      </c>
      <c r="B197" s="20" t="s">
        <v>237</v>
      </c>
      <c r="C197" s="20" t="s">
        <v>244</v>
      </c>
      <c r="D197" s="21">
        <v>2.58</v>
      </c>
      <c r="E197" s="5"/>
      <c r="F197" s="65">
        <f t="shared" ref="F197:F242" si="3">H197*(1-G197)</f>
        <v>300</v>
      </c>
      <c r="G197" s="69">
        <v>0</v>
      </c>
      <c r="H197" s="22">
        <v>300</v>
      </c>
      <c r="I197" s="23">
        <v>4</v>
      </c>
      <c r="J197" s="22">
        <v>225</v>
      </c>
      <c r="K197" s="23">
        <v>3</v>
      </c>
      <c r="L197" s="5"/>
      <c r="M197" s="22">
        <v>103757.32</v>
      </c>
      <c r="N197" s="22">
        <v>40216.015503875999</v>
      </c>
      <c r="O197" s="24">
        <v>46005</v>
      </c>
      <c r="P197" s="25">
        <v>0.87</v>
      </c>
      <c r="Q197" s="22">
        <v>14936</v>
      </c>
      <c r="R197" s="22">
        <v>0</v>
      </c>
      <c r="S197" s="22">
        <v>0</v>
      </c>
      <c r="T197" s="5"/>
      <c r="U197" s="22">
        <v>343697.63</v>
      </c>
      <c r="V197" s="22">
        <v>133216.13565891501</v>
      </c>
      <c r="W197" s="24">
        <v>136920</v>
      </c>
      <c r="X197" s="25">
        <v>0.97</v>
      </c>
      <c r="Y197" s="22">
        <v>9556</v>
      </c>
      <c r="Z197" s="22">
        <v>0</v>
      </c>
      <c r="AA197" s="22">
        <v>0</v>
      </c>
      <c r="AB197" s="5"/>
      <c r="AC197" s="26">
        <v>34</v>
      </c>
      <c r="AD197" s="27">
        <v>13.178294573643401</v>
      </c>
      <c r="AE197" s="28">
        <v>13</v>
      </c>
      <c r="AF197" s="29">
        <v>1.01</v>
      </c>
      <c r="AG197" s="26">
        <v>0</v>
      </c>
      <c r="AH197" s="30">
        <v>100</v>
      </c>
      <c r="AI197" s="31">
        <v>100</v>
      </c>
      <c r="AJ197" s="5"/>
      <c r="AK197" s="26">
        <v>34</v>
      </c>
      <c r="AL197" s="27">
        <v>13.178294573643401</v>
      </c>
      <c r="AM197" s="28">
        <v>16</v>
      </c>
      <c r="AN197" s="25">
        <v>0.82</v>
      </c>
      <c r="AO197" s="26">
        <v>8</v>
      </c>
      <c r="AP197" s="22">
        <v>0</v>
      </c>
      <c r="AQ197" s="22">
        <v>0</v>
      </c>
      <c r="AR197" s="5"/>
      <c r="AS197" s="26">
        <v>161</v>
      </c>
      <c r="AT197" s="27">
        <v>62.403100775193799</v>
      </c>
      <c r="AU197" s="28">
        <v>47</v>
      </c>
      <c r="AV197" s="29">
        <v>1.33</v>
      </c>
      <c r="AW197" s="26">
        <v>0</v>
      </c>
      <c r="AX197" s="30">
        <v>75</v>
      </c>
      <c r="AY197" s="31">
        <v>75</v>
      </c>
      <c r="AZ197" s="5"/>
      <c r="BA197" s="32">
        <v>534802.19999999995</v>
      </c>
      <c r="BB197" s="32">
        <v>207287.67441860499</v>
      </c>
      <c r="BC197" s="33">
        <v>241855</v>
      </c>
      <c r="BD197" s="25">
        <v>0.86</v>
      </c>
      <c r="BE197" s="22">
        <v>89184</v>
      </c>
      <c r="BF197" s="22">
        <v>0</v>
      </c>
      <c r="BG197" s="22">
        <v>0</v>
      </c>
      <c r="BH197" s="33">
        <v>499188.72</v>
      </c>
      <c r="BI197" s="22">
        <v>517229</v>
      </c>
      <c r="BJ197" s="5"/>
      <c r="BK197" s="32">
        <v>769338.75</v>
      </c>
      <c r="BL197" s="32">
        <v>298193.31395348802</v>
      </c>
      <c r="BM197" s="33">
        <v>257000</v>
      </c>
      <c r="BN197" s="29">
        <v>1.1599999999999999</v>
      </c>
      <c r="BO197" s="22">
        <v>0</v>
      </c>
      <c r="BP197" s="30">
        <v>50</v>
      </c>
      <c r="BQ197" s="31">
        <v>50</v>
      </c>
      <c r="BR197" s="5"/>
      <c r="BS197" s="27">
        <v>70.7</v>
      </c>
      <c r="BT197" s="27">
        <v>27.403100775193799</v>
      </c>
      <c r="BU197" s="28">
        <v>29</v>
      </c>
      <c r="BV197" s="25">
        <v>0.94</v>
      </c>
      <c r="BW197" s="26">
        <v>5</v>
      </c>
      <c r="BX197" s="22">
        <v>0</v>
      </c>
      <c r="BY197" s="22">
        <v>0</v>
      </c>
    </row>
    <row r="198" spans="1:77" s="1" customFormat="1" ht="19.649999999999999" customHeight="1" x14ac:dyDescent="0.2">
      <c r="A198" s="20" t="s">
        <v>214</v>
      </c>
      <c r="B198" s="20" t="s">
        <v>237</v>
      </c>
      <c r="C198" s="20" t="s">
        <v>245</v>
      </c>
      <c r="D198" s="21">
        <v>2.39</v>
      </c>
      <c r="E198" s="5"/>
      <c r="F198" s="65">
        <f t="shared" si="3"/>
        <v>0</v>
      </c>
      <c r="G198" s="69">
        <v>9.6398795738767973E-2</v>
      </c>
      <c r="H198" s="22">
        <v>0</v>
      </c>
      <c r="I198" s="23">
        <v>0</v>
      </c>
      <c r="J198" s="22">
        <v>0</v>
      </c>
      <c r="K198" s="23">
        <v>0</v>
      </c>
      <c r="L198" s="5"/>
      <c r="M198" s="22">
        <v>-657308.34</v>
      </c>
      <c r="N198" s="22">
        <v>-275024.41004184098</v>
      </c>
      <c r="O198" s="24">
        <v>57444</v>
      </c>
      <c r="P198" s="25">
        <v>-4.79</v>
      </c>
      <c r="Q198" s="22">
        <v>794600</v>
      </c>
      <c r="R198" s="22">
        <v>0</v>
      </c>
      <c r="S198" s="22">
        <v>0</v>
      </c>
      <c r="T198" s="5"/>
      <c r="U198" s="22">
        <v>-950564.8</v>
      </c>
      <c r="V198" s="22">
        <v>-397725.85774058598</v>
      </c>
      <c r="W198" s="24">
        <v>170965</v>
      </c>
      <c r="X198" s="25">
        <v>-2.33</v>
      </c>
      <c r="Y198" s="22">
        <v>1359172</v>
      </c>
      <c r="Z198" s="22">
        <v>0</v>
      </c>
      <c r="AA198" s="22">
        <v>0</v>
      </c>
      <c r="AB198" s="5"/>
      <c r="AC198" s="26">
        <v>9</v>
      </c>
      <c r="AD198" s="27">
        <v>3.7656903765690402</v>
      </c>
      <c r="AE198" s="28">
        <v>13</v>
      </c>
      <c r="AF198" s="25">
        <v>0.28999999999999998</v>
      </c>
      <c r="AG198" s="26">
        <v>23</v>
      </c>
      <c r="AH198" s="22">
        <v>0</v>
      </c>
      <c r="AI198" s="22">
        <v>0</v>
      </c>
      <c r="AJ198" s="5"/>
      <c r="AK198" s="26">
        <v>14</v>
      </c>
      <c r="AL198" s="27">
        <v>5.8577405857740601</v>
      </c>
      <c r="AM198" s="28">
        <v>16</v>
      </c>
      <c r="AN198" s="25">
        <v>0.37</v>
      </c>
      <c r="AO198" s="26">
        <v>25</v>
      </c>
      <c r="AP198" s="22">
        <v>0</v>
      </c>
      <c r="AQ198" s="22">
        <v>0</v>
      </c>
      <c r="AR198" s="5"/>
      <c r="AS198" s="26">
        <v>104</v>
      </c>
      <c r="AT198" s="27">
        <v>43.514644351464398</v>
      </c>
      <c r="AU198" s="28">
        <v>47</v>
      </c>
      <c r="AV198" s="25">
        <v>0.93</v>
      </c>
      <c r="AW198" s="26">
        <v>9</v>
      </c>
      <c r="AX198" s="22">
        <v>0</v>
      </c>
      <c r="AY198" s="22">
        <v>0</v>
      </c>
      <c r="AZ198" s="5"/>
      <c r="BA198" s="32">
        <v>424515.43</v>
      </c>
      <c r="BB198" s="32">
        <v>177621.51882845201</v>
      </c>
      <c r="BC198" s="33">
        <v>301993</v>
      </c>
      <c r="BD198" s="25">
        <v>0.59</v>
      </c>
      <c r="BE198" s="22">
        <v>297248</v>
      </c>
      <c r="BF198" s="22">
        <v>0</v>
      </c>
      <c r="BG198" s="22">
        <v>0</v>
      </c>
      <c r="BH198" s="33">
        <v>577410.61600000004</v>
      </c>
      <c r="BI198" s="22">
        <v>350720</v>
      </c>
      <c r="BJ198" s="5"/>
      <c r="BK198" s="32">
        <v>476055.28</v>
      </c>
      <c r="BL198" s="32">
        <v>199186.30962343101</v>
      </c>
      <c r="BM198" s="33">
        <v>257000</v>
      </c>
      <c r="BN198" s="25">
        <v>0.78</v>
      </c>
      <c r="BO198" s="22">
        <v>138175</v>
      </c>
      <c r="BP198" s="22">
        <v>0</v>
      </c>
      <c r="BQ198" s="22">
        <v>0</v>
      </c>
      <c r="BR198" s="5"/>
      <c r="BS198" s="27">
        <v>18.100000000000001</v>
      </c>
      <c r="BT198" s="27">
        <v>7.5732217573221803</v>
      </c>
      <c r="BU198" s="28">
        <v>29</v>
      </c>
      <c r="BV198" s="25">
        <v>0.26</v>
      </c>
      <c r="BW198" s="26">
        <v>52</v>
      </c>
      <c r="BX198" s="22">
        <v>0</v>
      </c>
      <c r="BY198" s="22">
        <v>0</v>
      </c>
    </row>
    <row r="199" spans="1:77" s="1" customFormat="1" ht="19.649999999999999" customHeight="1" x14ac:dyDescent="0.2">
      <c r="A199" s="20" t="s">
        <v>214</v>
      </c>
      <c r="B199" s="20" t="s">
        <v>237</v>
      </c>
      <c r="C199" s="20" t="s">
        <v>246</v>
      </c>
      <c r="D199" s="21">
        <v>2.78</v>
      </c>
      <c r="E199" s="5"/>
      <c r="F199" s="65">
        <f t="shared" si="3"/>
        <v>50</v>
      </c>
      <c r="G199" s="69">
        <v>0</v>
      </c>
      <c r="H199" s="22">
        <v>50</v>
      </c>
      <c r="I199" s="23">
        <v>1</v>
      </c>
      <c r="J199" s="22">
        <v>50</v>
      </c>
      <c r="K199" s="23">
        <v>1</v>
      </c>
      <c r="L199" s="5"/>
      <c r="M199" s="22">
        <v>93272.9</v>
      </c>
      <c r="N199" s="22">
        <v>33551.402877697801</v>
      </c>
      <c r="O199" s="24">
        <v>46971</v>
      </c>
      <c r="P199" s="25">
        <v>0.71</v>
      </c>
      <c r="Q199" s="22">
        <v>37307</v>
      </c>
      <c r="R199" s="22">
        <v>0</v>
      </c>
      <c r="S199" s="22">
        <v>0</v>
      </c>
      <c r="T199" s="5"/>
      <c r="U199" s="22">
        <v>1417127.88</v>
      </c>
      <c r="V199" s="22">
        <v>509758.230215827</v>
      </c>
      <c r="W199" s="24">
        <v>139794</v>
      </c>
      <c r="X199" s="29">
        <v>3.65</v>
      </c>
      <c r="Y199" s="22">
        <v>0</v>
      </c>
      <c r="Z199" s="30">
        <v>50</v>
      </c>
      <c r="AA199" s="31">
        <v>50</v>
      </c>
      <c r="AB199" s="5"/>
      <c r="AC199" s="26">
        <v>23</v>
      </c>
      <c r="AD199" s="27">
        <v>8.2733812949640306</v>
      </c>
      <c r="AE199" s="28">
        <v>13</v>
      </c>
      <c r="AF199" s="25">
        <v>0.64</v>
      </c>
      <c r="AG199" s="26">
        <v>14</v>
      </c>
      <c r="AH199" s="22">
        <v>0</v>
      </c>
      <c r="AI199" s="22">
        <v>0</v>
      </c>
      <c r="AJ199" s="5"/>
      <c r="AK199" s="26">
        <v>31</v>
      </c>
      <c r="AL199" s="27">
        <v>11.151079136690599</v>
      </c>
      <c r="AM199" s="28">
        <v>16</v>
      </c>
      <c r="AN199" s="25">
        <v>0.7</v>
      </c>
      <c r="AO199" s="26">
        <v>14</v>
      </c>
      <c r="AP199" s="22">
        <v>0</v>
      </c>
      <c r="AQ199" s="22">
        <v>0</v>
      </c>
      <c r="AR199" s="5"/>
      <c r="AS199" s="26">
        <v>123</v>
      </c>
      <c r="AT199" s="27">
        <v>44.244604316546798</v>
      </c>
      <c r="AU199" s="28">
        <v>47</v>
      </c>
      <c r="AV199" s="25">
        <v>0.94</v>
      </c>
      <c r="AW199" s="26">
        <v>8</v>
      </c>
      <c r="AX199" s="22">
        <v>0</v>
      </c>
      <c r="AY199" s="22">
        <v>0</v>
      </c>
      <c r="AZ199" s="5"/>
      <c r="BA199" s="32">
        <v>374088.7</v>
      </c>
      <c r="BB199" s="32">
        <v>134564.28057554</v>
      </c>
      <c r="BC199" s="33">
        <v>246933</v>
      </c>
      <c r="BD199" s="25">
        <v>0.54</v>
      </c>
      <c r="BE199" s="22">
        <v>312386</v>
      </c>
      <c r="BF199" s="22">
        <v>0</v>
      </c>
      <c r="BG199" s="22">
        <v>0</v>
      </c>
      <c r="BH199" s="33">
        <v>549178.99199999997</v>
      </c>
      <c r="BI199" s="22">
        <v>374089</v>
      </c>
      <c r="BJ199" s="5"/>
      <c r="BK199" s="32">
        <v>401984.46</v>
      </c>
      <c r="BL199" s="32">
        <v>144598.726618705</v>
      </c>
      <c r="BM199" s="33">
        <v>257000</v>
      </c>
      <c r="BN199" s="25">
        <v>0.56000000000000005</v>
      </c>
      <c r="BO199" s="22">
        <v>312476</v>
      </c>
      <c r="BP199" s="22">
        <v>0</v>
      </c>
      <c r="BQ199" s="22">
        <v>0</v>
      </c>
      <c r="BR199" s="5"/>
      <c r="BS199" s="27">
        <v>57.6</v>
      </c>
      <c r="BT199" s="27">
        <v>20.7194244604317</v>
      </c>
      <c r="BU199" s="28">
        <v>29</v>
      </c>
      <c r="BV199" s="25">
        <v>0.71</v>
      </c>
      <c r="BW199" s="26">
        <v>24</v>
      </c>
      <c r="BX199" s="22">
        <v>0</v>
      </c>
      <c r="BY199" s="22">
        <v>0</v>
      </c>
    </row>
    <row r="200" spans="1:77" s="1" customFormat="1" ht="19.649999999999999" customHeight="1" x14ac:dyDescent="0.25">
      <c r="A200" s="20" t="s">
        <v>214</v>
      </c>
      <c r="B200" s="20" t="s">
        <v>237</v>
      </c>
      <c r="C200" s="20" t="s">
        <v>247</v>
      </c>
      <c r="D200" s="21">
        <v>1.9</v>
      </c>
      <c r="E200" s="5"/>
      <c r="F200" s="65">
        <f t="shared" si="3"/>
        <v>450</v>
      </c>
      <c r="G200" s="69">
        <v>0</v>
      </c>
      <c r="H200" s="22">
        <v>450</v>
      </c>
      <c r="I200" s="23">
        <v>7</v>
      </c>
      <c r="J200" s="22">
        <v>450</v>
      </c>
      <c r="K200" s="23">
        <v>7</v>
      </c>
      <c r="L200" s="5"/>
      <c r="M200" s="22">
        <v>585281.15</v>
      </c>
      <c r="N200" s="22">
        <v>308042.71052631602</v>
      </c>
      <c r="O200" s="24">
        <v>54402</v>
      </c>
      <c r="P200" s="29">
        <v>5.66</v>
      </c>
      <c r="Q200" s="22">
        <v>0</v>
      </c>
      <c r="R200" s="30">
        <v>50</v>
      </c>
      <c r="S200" s="31">
        <v>50</v>
      </c>
      <c r="T200" s="5"/>
      <c r="U200" s="22">
        <v>957378.09</v>
      </c>
      <c r="V200" s="22">
        <v>503883.20526315802</v>
      </c>
      <c r="W200" s="24">
        <v>161911</v>
      </c>
      <c r="X200" s="29">
        <v>3.11</v>
      </c>
      <c r="Y200" s="22">
        <v>0</v>
      </c>
      <c r="Z200" s="30">
        <v>50</v>
      </c>
      <c r="AA200" s="31">
        <v>50</v>
      </c>
      <c r="AB200" s="5"/>
      <c r="AC200" s="26">
        <v>25</v>
      </c>
      <c r="AD200" s="27">
        <v>13.157894736842101</v>
      </c>
      <c r="AE200" s="28">
        <v>13</v>
      </c>
      <c r="AF200" s="29">
        <v>1.01</v>
      </c>
      <c r="AG200" s="26">
        <v>0</v>
      </c>
      <c r="AH200" s="30">
        <v>100</v>
      </c>
      <c r="AI200" s="31">
        <v>100</v>
      </c>
      <c r="AJ200" s="5"/>
      <c r="AK200" s="26">
        <v>34</v>
      </c>
      <c r="AL200" s="27">
        <v>17.894736842105299</v>
      </c>
      <c r="AM200" s="28">
        <v>16</v>
      </c>
      <c r="AN200" s="29">
        <v>1.1200000000000001</v>
      </c>
      <c r="AO200" s="26">
        <v>0</v>
      </c>
      <c r="AP200" s="30">
        <v>50</v>
      </c>
      <c r="AQ200" s="31">
        <v>50</v>
      </c>
      <c r="AR200" s="5"/>
      <c r="AS200" s="26">
        <v>175</v>
      </c>
      <c r="AT200" s="27">
        <v>92.105263157894697</v>
      </c>
      <c r="AU200" s="28">
        <v>47</v>
      </c>
      <c r="AV200" s="29">
        <v>1.96</v>
      </c>
      <c r="AW200" s="26">
        <v>0</v>
      </c>
      <c r="AX200" s="30">
        <v>75</v>
      </c>
      <c r="AY200" s="31">
        <v>75</v>
      </c>
      <c r="AZ200" s="5"/>
      <c r="BA200" s="32">
        <v>1013179.52</v>
      </c>
      <c r="BB200" s="32">
        <v>533252.37894736801</v>
      </c>
      <c r="BC200" s="33">
        <v>286000</v>
      </c>
      <c r="BD200" s="29">
        <v>1.86</v>
      </c>
      <c r="BE200" s="22">
        <v>0</v>
      </c>
      <c r="BF200" s="30">
        <v>75</v>
      </c>
      <c r="BG200" s="31">
        <v>75</v>
      </c>
      <c r="BH200" s="33">
        <v>434720</v>
      </c>
      <c r="BI200" s="34">
        <v>988180</v>
      </c>
      <c r="BJ200" s="5"/>
      <c r="BK200" s="32">
        <v>415802.27</v>
      </c>
      <c r="BL200" s="32">
        <v>218843.3</v>
      </c>
      <c r="BM200" s="33">
        <v>257000</v>
      </c>
      <c r="BN200" s="25">
        <v>0.85</v>
      </c>
      <c r="BO200" s="22">
        <v>72498</v>
      </c>
      <c r="BP200" s="22">
        <v>0</v>
      </c>
      <c r="BQ200" s="22">
        <v>0</v>
      </c>
      <c r="BR200" s="5"/>
      <c r="BS200" s="27">
        <v>92.8</v>
      </c>
      <c r="BT200" s="27">
        <v>48.842105263157897</v>
      </c>
      <c r="BU200" s="28">
        <v>29</v>
      </c>
      <c r="BV200" s="29">
        <v>1.68</v>
      </c>
      <c r="BW200" s="26">
        <v>0</v>
      </c>
      <c r="BX200" s="30">
        <v>50</v>
      </c>
      <c r="BY200" s="31">
        <v>50</v>
      </c>
    </row>
    <row r="201" spans="1:77" s="1" customFormat="1" ht="19.649999999999999" customHeight="1" x14ac:dyDescent="0.2">
      <c r="A201" s="20" t="s">
        <v>214</v>
      </c>
      <c r="B201" s="20" t="s">
        <v>237</v>
      </c>
      <c r="C201" s="20" t="s">
        <v>248</v>
      </c>
      <c r="D201" s="21">
        <v>6.92</v>
      </c>
      <c r="E201" s="5"/>
      <c r="F201" s="65">
        <f t="shared" si="3"/>
        <v>275</v>
      </c>
      <c r="G201" s="69">
        <v>0</v>
      </c>
      <c r="H201" s="65">
        <v>275</v>
      </c>
      <c r="I201" s="66">
        <v>4</v>
      </c>
      <c r="J201" s="22">
        <v>125</v>
      </c>
      <c r="K201" s="23">
        <v>2</v>
      </c>
      <c r="L201" s="5"/>
      <c r="M201" s="22">
        <v>637537.85</v>
      </c>
      <c r="N201" s="22">
        <v>92129.747109826596</v>
      </c>
      <c r="O201" s="24">
        <v>47786</v>
      </c>
      <c r="P201" s="29">
        <v>1.93</v>
      </c>
      <c r="Q201" s="22">
        <v>0</v>
      </c>
      <c r="R201" s="30">
        <v>50</v>
      </c>
      <c r="S201" s="31">
        <v>50</v>
      </c>
      <c r="T201" s="5"/>
      <c r="U201" s="22">
        <v>-328650.34000000003</v>
      </c>
      <c r="V201" s="22">
        <v>-47492.823699421999</v>
      </c>
      <c r="W201" s="24">
        <v>142220</v>
      </c>
      <c r="X201" s="25">
        <v>-0.33</v>
      </c>
      <c r="Y201" s="22">
        <v>1312813</v>
      </c>
      <c r="Z201" s="22">
        <v>0</v>
      </c>
      <c r="AA201" s="22">
        <v>0</v>
      </c>
      <c r="AB201" s="5"/>
      <c r="AC201" s="26">
        <v>84</v>
      </c>
      <c r="AD201" s="27">
        <v>12.1387283236994</v>
      </c>
      <c r="AE201" s="28">
        <v>13</v>
      </c>
      <c r="AF201" s="25">
        <v>0.93</v>
      </c>
      <c r="AG201" s="26">
        <v>6</v>
      </c>
      <c r="AH201" s="22">
        <v>0</v>
      </c>
      <c r="AI201" s="22">
        <v>0</v>
      </c>
      <c r="AJ201" s="5"/>
      <c r="AK201" s="26">
        <v>92</v>
      </c>
      <c r="AL201" s="27">
        <v>13.294797687861299</v>
      </c>
      <c r="AM201" s="28">
        <v>16</v>
      </c>
      <c r="AN201" s="25">
        <v>0.83</v>
      </c>
      <c r="AO201" s="26">
        <v>19</v>
      </c>
      <c r="AP201" s="22">
        <v>0</v>
      </c>
      <c r="AQ201" s="22">
        <v>0</v>
      </c>
      <c r="AR201" s="5"/>
      <c r="AS201" s="26">
        <v>424</v>
      </c>
      <c r="AT201" s="27">
        <v>61.271676300578001</v>
      </c>
      <c r="AU201" s="28">
        <v>47</v>
      </c>
      <c r="AV201" s="29">
        <v>1.3</v>
      </c>
      <c r="AW201" s="26">
        <v>0</v>
      </c>
      <c r="AX201" s="30">
        <v>75</v>
      </c>
      <c r="AY201" s="31">
        <v>75</v>
      </c>
      <c r="AZ201" s="5"/>
      <c r="BA201" s="32">
        <v>1695009.41</v>
      </c>
      <c r="BB201" s="32">
        <v>244943.55635838199</v>
      </c>
      <c r="BC201" s="33">
        <v>251217</v>
      </c>
      <c r="BD201" s="25">
        <v>0.98</v>
      </c>
      <c r="BE201" s="22">
        <v>43413</v>
      </c>
      <c r="BF201" s="22">
        <v>0</v>
      </c>
      <c r="BG201" s="22">
        <v>0</v>
      </c>
      <c r="BH201" s="33">
        <v>1390737.3119999999</v>
      </c>
      <c r="BI201" s="22">
        <v>1430285</v>
      </c>
      <c r="BJ201" s="5"/>
      <c r="BK201" s="32">
        <v>1387621.65</v>
      </c>
      <c r="BL201" s="32">
        <v>200523.359826589</v>
      </c>
      <c r="BM201" s="33">
        <v>257000</v>
      </c>
      <c r="BN201" s="25">
        <v>0.78</v>
      </c>
      <c r="BO201" s="22">
        <v>390819</v>
      </c>
      <c r="BP201" s="22">
        <v>0</v>
      </c>
      <c r="BQ201" s="22">
        <v>0</v>
      </c>
      <c r="BR201" s="5"/>
      <c r="BS201" s="27">
        <v>139.1</v>
      </c>
      <c r="BT201" s="27">
        <v>20.101156069364201</v>
      </c>
      <c r="BU201" s="28">
        <v>29</v>
      </c>
      <c r="BV201" s="25">
        <v>0.69</v>
      </c>
      <c r="BW201" s="26">
        <v>62</v>
      </c>
      <c r="BX201" s="22">
        <v>0</v>
      </c>
      <c r="BY201" s="22">
        <v>0</v>
      </c>
    </row>
    <row r="202" spans="1:77" s="1" customFormat="1" ht="19.649999999999999" customHeight="1" x14ac:dyDescent="0.25">
      <c r="A202" s="20" t="s">
        <v>214</v>
      </c>
      <c r="B202" s="20" t="s">
        <v>237</v>
      </c>
      <c r="C202" s="20" t="s">
        <v>249</v>
      </c>
      <c r="D202" s="21">
        <v>6.49</v>
      </c>
      <c r="E202" s="5"/>
      <c r="F202" s="65">
        <f t="shared" si="3"/>
        <v>133.62980328069423</v>
      </c>
      <c r="G202" s="69">
        <v>0.10913464479537183</v>
      </c>
      <c r="H202" s="22">
        <v>150</v>
      </c>
      <c r="I202" s="23">
        <v>2</v>
      </c>
      <c r="J202" s="22">
        <v>150</v>
      </c>
      <c r="K202" s="23">
        <v>2</v>
      </c>
      <c r="L202" s="5"/>
      <c r="M202" s="22">
        <v>-5405.12</v>
      </c>
      <c r="N202" s="22">
        <v>-832.83821263482298</v>
      </c>
      <c r="O202" s="24">
        <v>48718</v>
      </c>
      <c r="P202" s="25">
        <v>-0.02</v>
      </c>
      <c r="Q202" s="22">
        <v>321585</v>
      </c>
      <c r="R202" s="22">
        <v>0</v>
      </c>
      <c r="S202" s="22">
        <v>0</v>
      </c>
      <c r="T202" s="5"/>
      <c r="U202" s="22">
        <v>533330.66</v>
      </c>
      <c r="V202" s="22">
        <v>82177.2973805855</v>
      </c>
      <c r="W202" s="24">
        <v>144993</v>
      </c>
      <c r="X202" s="25">
        <v>0.56999999999999995</v>
      </c>
      <c r="Y202" s="22">
        <v>407674</v>
      </c>
      <c r="Z202" s="22">
        <v>0</v>
      </c>
      <c r="AA202" s="22">
        <v>0</v>
      </c>
      <c r="AB202" s="5"/>
      <c r="AC202" s="26">
        <v>58</v>
      </c>
      <c r="AD202" s="27">
        <v>8.9368258859784309</v>
      </c>
      <c r="AE202" s="28">
        <v>13</v>
      </c>
      <c r="AF202" s="25">
        <v>0.69</v>
      </c>
      <c r="AG202" s="26">
        <v>27</v>
      </c>
      <c r="AH202" s="22">
        <v>0</v>
      </c>
      <c r="AI202" s="22">
        <v>0</v>
      </c>
      <c r="AJ202" s="5"/>
      <c r="AK202" s="26">
        <v>90</v>
      </c>
      <c r="AL202" s="27">
        <v>13.8674884437596</v>
      </c>
      <c r="AM202" s="28">
        <v>16</v>
      </c>
      <c r="AN202" s="25">
        <v>0.87</v>
      </c>
      <c r="AO202" s="26">
        <v>14</v>
      </c>
      <c r="AP202" s="22">
        <v>0</v>
      </c>
      <c r="AQ202" s="22">
        <v>0</v>
      </c>
      <c r="AR202" s="5"/>
      <c r="AS202" s="26">
        <v>373</v>
      </c>
      <c r="AT202" s="27">
        <v>57.473035439137099</v>
      </c>
      <c r="AU202" s="28">
        <v>47</v>
      </c>
      <c r="AV202" s="29">
        <v>1.22</v>
      </c>
      <c r="AW202" s="26">
        <v>0</v>
      </c>
      <c r="AX202" s="30">
        <v>75</v>
      </c>
      <c r="AY202" s="31">
        <v>75</v>
      </c>
      <c r="AZ202" s="5"/>
      <c r="BA202" s="32">
        <v>2453321.21</v>
      </c>
      <c r="BB202" s="32">
        <v>378015.59476117103</v>
      </c>
      <c r="BC202" s="33">
        <v>256115</v>
      </c>
      <c r="BD202" s="29">
        <v>1.48</v>
      </c>
      <c r="BE202" s="22">
        <v>0</v>
      </c>
      <c r="BF202" s="30">
        <v>75</v>
      </c>
      <c r="BG202" s="31">
        <v>75</v>
      </c>
      <c r="BH202" s="33">
        <v>1329749.08</v>
      </c>
      <c r="BI202" s="34">
        <v>2375321</v>
      </c>
      <c r="BJ202" s="5"/>
      <c r="BK202" s="32">
        <v>1252178.99</v>
      </c>
      <c r="BL202" s="32">
        <v>192939.75192603999</v>
      </c>
      <c r="BM202" s="33">
        <v>257000</v>
      </c>
      <c r="BN202" s="25">
        <v>0.75</v>
      </c>
      <c r="BO202" s="22">
        <v>415752</v>
      </c>
      <c r="BP202" s="22">
        <v>0</v>
      </c>
      <c r="BQ202" s="22">
        <v>0</v>
      </c>
      <c r="BR202" s="5"/>
      <c r="BS202" s="27">
        <v>146</v>
      </c>
      <c r="BT202" s="27">
        <v>22.496147919876702</v>
      </c>
      <c r="BU202" s="28">
        <v>29</v>
      </c>
      <c r="BV202" s="25">
        <v>0.78</v>
      </c>
      <c r="BW202" s="26">
        <v>43</v>
      </c>
      <c r="BX202" s="22">
        <v>0</v>
      </c>
      <c r="BY202" s="22">
        <v>0</v>
      </c>
    </row>
    <row r="203" spans="1:77" s="1" customFormat="1" ht="19.649999999999999" customHeight="1" x14ac:dyDescent="0.25">
      <c r="A203" s="20" t="s">
        <v>214</v>
      </c>
      <c r="B203" s="20" t="s">
        <v>237</v>
      </c>
      <c r="C203" s="20" t="s">
        <v>250</v>
      </c>
      <c r="D203" s="21">
        <v>6.23</v>
      </c>
      <c r="E203" s="5"/>
      <c r="F203" s="65">
        <f t="shared" si="3"/>
        <v>200</v>
      </c>
      <c r="G203" s="69">
        <v>0</v>
      </c>
      <c r="H203" s="22">
        <v>200</v>
      </c>
      <c r="I203" s="23">
        <v>3</v>
      </c>
      <c r="J203" s="22">
        <v>200</v>
      </c>
      <c r="K203" s="23">
        <v>3</v>
      </c>
      <c r="L203" s="5"/>
      <c r="M203" s="22">
        <v>715247.01</v>
      </c>
      <c r="N203" s="22">
        <v>114806.903691814</v>
      </c>
      <c r="O203" s="24">
        <v>53675</v>
      </c>
      <c r="P203" s="29">
        <v>2.14</v>
      </c>
      <c r="Q203" s="22">
        <v>0</v>
      </c>
      <c r="R203" s="30">
        <v>50</v>
      </c>
      <c r="S203" s="31">
        <v>50</v>
      </c>
      <c r="T203" s="5"/>
      <c r="U203" s="22">
        <v>892432.21</v>
      </c>
      <c r="V203" s="22">
        <v>143247.545746388</v>
      </c>
      <c r="W203" s="24">
        <v>159748</v>
      </c>
      <c r="X203" s="25">
        <v>0.9</v>
      </c>
      <c r="Y203" s="22">
        <v>102798</v>
      </c>
      <c r="Z203" s="22">
        <v>0</v>
      </c>
      <c r="AA203" s="22">
        <v>0</v>
      </c>
      <c r="AB203" s="5"/>
      <c r="AC203" s="26">
        <v>67</v>
      </c>
      <c r="AD203" s="27">
        <v>10.754414125200601</v>
      </c>
      <c r="AE203" s="28">
        <v>13</v>
      </c>
      <c r="AF203" s="25">
        <v>0.83</v>
      </c>
      <c r="AG203" s="26">
        <v>14</v>
      </c>
      <c r="AH203" s="22">
        <v>0</v>
      </c>
      <c r="AI203" s="22">
        <v>0</v>
      </c>
      <c r="AJ203" s="5"/>
      <c r="AK203" s="26">
        <v>85</v>
      </c>
      <c r="AL203" s="27">
        <v>13.643659711075401</v>
      </c>
      <c r="AM203" s="28">
        <v>16</v>
      </c>
      <c r="AN203" s="25">
        <v>0.85</v>
      </c>
      <c r="AO203" s="26">
        <v>15</v>
      </c>
      <c r="AP203" s="22">
        <v>0</v>
      </c>
      <c r="AQ203" s="22">
        <v>0</v>
      </c>
      <c r="AR203" s="5"/>
      <c r="AS203" s="26">
        <v>332</v>
      </c>
      <c r="AT203" s="27">
        <v>53.290529695024098</v>
      </c>
      <c r="AU203" s="28">
        <v>47</v>
      </c>
      <c r="AV203" s="29">
        <v>1.1299999999999999</v>
      </c>
      <c r="AW203" s="26">
        <v>0</v>
      </c>
      <c r="AX203" s="30">
        <v>75</v>
      </c>
      <c r="AY203" s="31">
        <v>75</v>
      </c>
      <c r="AZ203" s="5"/>
      <c r="BA203" s="32">
        <v>1933415.26</v>
      </c>
      <c r="BB203" s="32">
        <v>310339.52808988799</v>
      </c>
      <c r="BC203" s="33">
        <v>282178</v>
      </c>
      <c r="BD203" s="29">
        <v>1.1000000000000001</v>
      </c>
      <c r="BE203" s="22">
        <v>0</v>
      </c>
      <c r="BF203" s="30">
        <v>75</v>
      </c>
      <c r="BG203" s="31">
        <v>75</v>
      </c>
      <c r="BH203" s="33">
        <v>1406375.152</v>
      </c>
      <c r="BI203" s="34">
        <v>1892053</v>
      </c>
      <c r="BJ203" s="5"/>
      <c r="BK203" s="32">
        <v>1124592.72</v>
      </c>
      <c r="BL203" s="32">
        <v>180512.475120385</v>
      </c>
      <c r="BM203" s="33">
        <v>257000</v>
      </c>
      <c r="BN203" s="25">
        <v>0.7</v>
      </c>
      <c r="BO203" s="22">
        <v>476518</v>
      </c>
      <c r="BP203" s="22">
        <v>0</v>
      </c>
      <c r="BQ203" s="22">
        <v>0</v>
      </c>
      <c r="BR203" s="5"/>
      <c r="BS203" s="27">
        <v>103.1</v>
      </c>
      <c r="BT203" s="27">
        <v>16.5489566613162</v>
      </c>
      <c r="BU203" s="28">
        <v>29</v>
      </c>
      <c r="BV203" s="25">
        <v>0.56999999999999995</v>
      </c>
      <c r="BW203" s="26">
        <v>78</v>
      </c>
      <c r="BX203" s="22">
        <v>0</v>
      </c>
      <c r="BY203" s="22">
        <v>0</v>
      </c>
    </row>
    <row r="204" spans="1:77" s="1" customFormat="1" ht="19.649999999999999" customHeight="1" x14ac:dyDescent="0.2">
      <c r="A204" s="20" t="s">
        <v>214</v>
      </c>
      <c r="B204" s="20" t="s">
        <v>237</v>
      </c>
      <c r="C204" s="20" t="s">
        <v>251</v>
      </c>
      <c r="D204" s="21">
        <v>3.26</v>
      </c>
      <c r="E204" s="5"/>
      <c r="F204" s="65">
        <f t="shared" si="3"/>
        <v>170.33562546763102</v>
      </c>
      <c r="G204" s="69">
        <v>0.14832187266184493</v>
      </c>
      <c r="H204" s="22">
        <v>200</v>
      </c>
      <c r="I204" s="23">
        <v>3</v>
      </c>
      <c r="J204" s="22">
        <v>125</v>
      </c>
      <c r="K204" s="23">
        <v>2</v>
      </c>
      <c r="L204" s="5"/>
      <c r="M204" s="22">
        <v>420542.28</v>
      </c>
      <c r="N204" s="22">
        <v>129000.69938650299</v>
      </c>
      <c r="O204" s="24">
        <v>50698</v>
      </c>
      <c r="P204" s="29">
        <v>2.54</v>
      </c>
      <c r="Q204" s="22">
        <v>0</v>
      </c>
      <c r="R204" s="30">
        <v>50</v>
      </c>
      <c r="S204" s="31">
        <v>50</v>
      </c>
      <c r="T204" s="5"/>
      <c r="U204" s="22">
        <v>386004.95</v>
      </c>
      <c r="V204" s="22">
        <v>118406.42638036799</v>
      </c>
      <c r="W204" s="24">
        <v>150888</v>
      </c>
      <c r="X204" s="25">
        <v>0.78</v>
      </c>
      <c r="Y204" s="22">
        <v>105890</v>
      </c>
      <c r="Z204" s="22">
        <v>0</v>
      </c>
      <c r="AA204" s="22">
        <v>0</v>
      </c>
      <c r="AB204" s="5"/>
      <c r="AC204" s="26">
        <v>14</v>
      </c>
      <c r="AD204" s="27">
        <v>4.2944785276073603</v>
      </c>
      <c r="AE204" s="28">
        <v>13</v>
      </c>
      <c r="AF204" s="25">
        <v>0.33</v>
      </c>
      <c r="AG204" s="26">
        <v>29</v>
      </c>
      <c r="AH204" s="22">
        <v>0</v>
      </c>
      <c r="AI204" s="22">
        <v>0</v>
      </c>
      <c r="AJ204" s="5"/>
      <c r="AK204" s="26">
        <v>23</v>
      </c>
      <c r="AL204" s="27">
        <v>7.0552147239263796</v>
      </c>
      <c r="AM204" s="28">
        <v>16</v>
      </c>
      <c r="AN204" s="25">
        <v>0.44</v>
      </c>
      <c r="AO204" s="26">
        <v>30</v>
      </c>
      <c r="AP204" s="22">
        <v>0</v>
      </c>
      <c r="AQ204" s="22">
        <v>0</v>
      </c>
      <c r="AR204" s="5"/>
      <c r="AS204" s="26">
        <v>170</v>
      </c>
      <c r="AT204" s="27">
        <v>52.147239263803698</v>
      </c>
      <c r="AU204" s="28">
        <v>47</v>
      </c>
      <c r="AV204" s="29">
        <v>1.1100000000000001</v>
      </c>
      <c r="AW204" s="26">
        <v>0</v>
      </c>
      <c r="AX204" s="30">
        <v>75</v>
      </c>
      <c r="AY204" s="31">
        <v>75</v>
      </c>
      <c r="AZ204" s="5"/>
      <c r="BA204" s="32">
        <v>770104.15</v>
      </c>
      <c r="BB204" s="32">
        <v>236228.26687116601</v>
      </c>
      <c r="BC204" s="33">
        <v>266528</v>
      </c>
      <c r="BD204" s="25">
        <v>0.89</v>
      </c>
      <c r="BE204" s="22">
        <v>98778</v>
      </c>
      <c r="BF204" s="22">
        <v>0</v>
      </c>
      <c r="BG204" s="22">
        <v>0</v>
      </c>
      <c r="BH204" s="33">
        <v>695105.02399999998</v>
      </c>
      <c r="BI204" s="22">
        <v>696172</v>
      </c>
      <c r="BJ204" s="5"/>
      <c r="BK204" s="32">
        <v>570176.59</v>
      </c>
      <c r="BL204" s="32">
        <v>174900.794478528</v>
      </c>
      <c r="BM204" s="33">
        <v>257000</v>
      </c>
      <c r="BN204" s="25">
        <v>0.68</v>
      </c>
      <c r="BO204" s="22">
        <v>267644</v>
      </c>
      <c r="BP204" s="22">
        <v>0</v>
      </c>
      <c r="BQ204" s="22">
        <v>0</v>
      </c>
      <c r="BR204" s="5"/>
      <c r="BS204" s="27">
        <v>76.5</v>
      </c>
      <c r="BT204" s="27">
        <v>23.466257668711599</v>
      </c>
      <c r="BU204" s="28">
        <v>29</v>
      </c>
      <c r="BV204" s="25">
        <v>0.81</v>
      </c>
      <c r="BW204" s="26">
        <v>19</v>
      </c>
      <c r="BX204" s="22">
        <v>0</v>
      </c>
      <c r="BY204" s="22">
        <v>0</v>
      </c>
    </row>
    <row r="205" spans="1:77" s="1" customFormat="1" ht="19.649999999999999" customHeight="1" x14ac:dyDescent="0.25">
      <c r="A205" s="20" t="s">
        <v>214</v>
      </c>
      <c r="B205" s="20" t="s">
        <v>252</v>
      </c>
      <c r="C205" s="20" t="s">
        <v>253</v>
      </c>
      <c r="D205" s="21">
        <v>1.87</v>
      </c>
      <c r="E205" s="5"/>
      <c r="F205" s="65">
        <f t="shared" si="3"/>
        <v>500</v>
      </c>
      <c r="G205" s="69">
        <v>0</v>
      </c>
      <c r="H205" s="22">
        <v>500</v>
      </c>
      <c r="I205" s="23">
        <v>8</v>
      </c>
      <c r="J205" s="22">
        <v>500</v>
      </c>
      <c r="K205" s="23">
        <v>8</v>
      </c>
      <c r="L205" s="5"/>
      <c r="M205" s="22">
        <v>170124.73</v>
      </c>
      <c r="N205" s="22">
        <v>90975.791443850307</v>
      </c>
      <c r="O205" s="24">
        <v>51227</v>
      </c>
      <c r="P205" s="29">
        <v>1.78</v>
      </c>
      <c r="Q205" s="22">
        <v>0</v>
      </c>
      <c r="R205" s="30">
        <v>50</v>
      </c>
      <c r="S205" s="31">
        <v>50</v>
      </c>
      <c r="T205" s="5"/>
      <c r="U205" s="22">
        <v>1062922.9099999999</v>
      </c>
      <c r="V205" s="22">
        <v>568407.97326203203</v>
      </c>
      <c r="W205" s="24">
        <v>152462</v>
      </c>
      <c r="X205" s="29">
        <v>3.73</v>
      </c>
      <c r="Y205" s="22">
        <v>0</v>
      </c>
      <c r="Z205" s="30">
        <v>50</v>
      </c>
      <c r="AA205" s="31">
        <v>50</v>
      </c>
      <c r="AB205" s="5"/>
      <c r="AC205" s="26">
        <v>37</v>
      </c>
      <c r="AD205" s="27">
        <v>19.786096256684498</v>
      </c>
      <c r="AE205" s="28">
        <v>13</v>
      </c>
      <c r="AF205" s="29">
        <v>1.52</v>
      </c>
      <c r="AG205" s="26">
        <v>0</v>
      </c>
      <c r="AH205" s="30">
        <v>100</v>
      </c>
      <c r="AI205" s="31">
        <v>100</v>
      </c>
      <c r="AJ205" s="5"/>
      <c r="AK205" s="26">
        <v>34</v>
      </c>
      <c r="AL205" s="27">
        <v>18.181818181818201</v>
      </c>
      <c r="AM205" s="28">
        <v>16</v>
      </c>
      <c r="AN205" s="29">
        <v>1.1399999999999999</v>
      </c>
      <c r="AO205" s="26">
        <v>0</v>
      </c>
      <c r="AP205" s="30">
        <v>50</v>
      </c>
      <c r="AQ205" s="31">
        <v>50</v>
      </c>
      <c r="AR205" s="5"/>
      <c r="AS205" s="26">
        <v>125</v>
      </c>
      <c r="AT205" s="27">
        <v>66.844919786096199</v>
      </c>
      <c r="AU205" s="28">
        <v>47</v>
      </c>
      <c r="AV205" s="29">
        <v>1.42</v>
      </c>
      <c r="AW205" s="26">
        <v>0</v>
      </c>
      <c r="AX205" s="30">
        <v>75</v>
      </c>
      <c r="AY205" s="31">
        <v>75</v>
      </c>
      <c r="AZ205" s="5"/>
      <c r="BA205" s="32">
        <v>958272.02</v>
      </c>
      <c r="BB205" s="32">
        <v>512444.93048128299</v>
      </c>
      <c r="BC205" s="33">
        <v>269308</v>
      </c>
      <c r="BD205" s="29">
        <v>1.9</v>
      </c>
      <c r="BE205" s="22">
        <v>0</v>
      </c>
      <c r="BF205" s="30">
        <v>75</v>
      </c>
      <c r="BG205" s="31">
        <v>75</v>
      </c>
      <c r="BH205" s="33">
        <v>402884.76799999998</v>
      </c>
      <c r="BI205" s="34">
        <v>902561</v>
      </c>
      <c r="BJ205" s="5"/>
      <c r="BK205" s="32">
        <v>699414.41</v>
      </c>
      <c r="BL205" s="32">
        <v>374018.40106951899</v>
      </c>
      <c r="BM205" s="33">
        <v>257000</v>
      </c>
      <c r="BN205" s="29">
        <v>1.46</v>
      </c>
      <c r="BO205" s="22">
        <v>0</v>
      </c>
      <c r="BP205" s="30">
        <v>50</v>
      </c>
      <c r="BQ205" s="31">
        <v>50</v>
      </c>
      <c r="BR205" s="5"/>
      <c r="BS205" s="27">
        <v>60.7</v>
      </c>
      <c r="BT205" s="27">
        <v>32.459893048128301</v>
      </c>
      <c r="BU205" s="28">
        <v>29</v>
      </c>
      <c r="BV205" s="29">
        <v>1.1200000000000001</v>
      </c>
      <c r="BW205" s="26">
        <v>0</v>
      </c>
      <c r="BX205" s="30">
        <v>50</v>
      </c>
      <c r="BY205" s="31">
        <v>50</v>
      </c>
    </row>
    <row r="206" spans="1:77" s="1" customFormat="1" ht="19.649999999999999" customHeight="1" x14ac:dyDescent="0.2">
      <c r="A206" s="20" t="s">
        <v>214</v>
      </c>
      <c r="B206" s="20" t="s">
        <v>252</v>
      </c>
      <c r="C206" s="20" t="s">
        <v>254</v>
      </c>
      <c r="D206" s="21">
        <v>2.2400000000000002</v>
      </c>
      <c r="E206" s="5"/>
      <c r="F206" s="65">
        <f t="shared" si="3"/>
        <v>0</v>
      </c>
      <c r="G206" s="69">
        <v>0.10740858505564388</v>
      </c>
      <c r="H206" s="22">
        <v>0</v>
      </c>
      <c r="I206" s="23">
        <v>0</v>
      </c>
      <c r="J206" s="22">
        <v>0</v>
      </c>
      <c r="K206" s="23">
        <v>0</v>
      </c>
      <c r="L206" s="5"/>
      <c r="M206" s="22">
        <v>-483204.77</v>
      </c>
      <c r="N206" s="22">
        <v>-215716.41517857101</v>
      </c>
      <c r="O206" s="24">
        <v>57836</v>
      </c>
      <c r="P206" s="25">
        <v>-3.73</v>
      </c>
      <c r="Q206" s="22">
        <v>612758</v>
      </c>
      <c r="R206" s="22">
        <v>0</v>
      </c>
      <c r="S206" s="22">
        <v>0</v>
      </c>
      <c r="T206" s="5"/>
      <c r="U206" s="22">
        <v>-596529.63</v>
      </c>
      <c r="V206" s="22">
        <v>-266307.87053571403</v>
      </c>
      <c r="W206" s="24">
        <v>172131</v>
      </c>
      <c r="X206" s="25">
        <v>-1.55</v>
      </c>
      <c r="Y206" s="22">
        <v>982104</v>
      </c>
      <c r="Z206" s="22">
        <v>0</v>
      </c>
      <c r="AA206" s="22">
        <v>0</v>
      </c>
      <c r="AB206" s="5"/>
      <c r="AC206" s="26">
        <v>6</v>
      </c>
      <c r="AD206" s="27">
        <v>2.6785714285714302</v>
      </c>
      <c r="AE206" s="28">
        <v>13</v>
      </c>
      <c r="AF206" s="25">
        <v>0.21</v>
      </c>
      <c r="AG206" s="26">
        <v>24</v>
      </c>
      <c r="AH206" s="22">
        <v>0</v>
      </c>
      <c r="AI206" s="22">
        <v>0</v>
      </c>
      <c r="AJ206" s="5"/>
      <c r="AK206" s="26">
        <v>12</v>
      </c>
      <c r="AL206" s="27">
        <v>5.3571428571428603</v>
      </c>
      <c r="AM206" s="28">
        <v>16</v>
      </c>
      <c r="AN206" s="25">
        <v>0.33</v>
      </c>
      <c r="AO206" s="26">
        <v>24</v>
      </c>
      <c r="AP206" s="22">
        <v>0</v>
      </c>
      <c r="AQ206" s="22">
        <v>0</v>
      </c>
      <c r="AR206" s="5"/>
      <c r="AS206" s="26">
        <v>32</v>
      </c>
      <c r="AT206" s="27">
        <v>14.285714285714301</v>
      </c>
      <c r="AU206" s="28">
        <v>47</v>
      </c>
      <c r="AV206" s="25">
        <v>0.3</v>
      </c>
      <c r="AW206" s="26">
        <v>74</v>
      </c>
      <c r="AX206" s="22">
        <v>0</v>
      </c>
      <c r="AY206" s="22">
        <v>0</v>
      </c>
      <c r="AZ206" s="5"/>
      <c r="BA206" s="32">
        <v>111196.54</v>
      </c>
      <c r="BB206" s="32">
        <v>49641.3125</v>
      </c>
      <c r="BC206" s="33">
        <v>304051</v>
      </c>
      <c r="BD206" s="25">
        <v>0.16</v>
      </c>
      <c r="BE206" s="22">
        <v>569878</v>
      </c>
      <c r="BF206" s="22">
        <v>0</v>
      </c>
      <c r="BG206" s="22">
        <v>0</v>
      </c>
      <c r="BH206" s="33">
        <v>544859.39199999999</v>
      </c>
      <c r="BI206" s="22">
        <v>111197</v>
      </c>
      <c r="BJ206" s="5"/>
      <c r="BK206" s="32">
        <v>184417.54</v>
      </c>
      <c r="BL206" s="32">
        <v>82329.258928571406</v>
      </c>
      <c r="BM206" s="33">
        <v>257000</v>
      </c>
      <c r="BN206" s="25">
        <v>0.32</v>
      </c>
      <c r="BO206" s="22">
        <v>391263</v>
      </c>
      <c r="BP206" s="22">
        <v>0</v>
      </c>
      <c r="BQ206" s="22">
        <v>0</v>
      </c>
      <c r="BR206" s="5"/>
      <c r="BS206" s="27">
        <v>14</v>
      </c>
      <c r="BT206" s="27">
        <v>6.25</v>
      </c>
      <c r="BU206" s="28">
        <v>29</v>
      </c>
      <c r="BV206" s="25">
        <v>0.22</v>
      </c>
      <c r="BW206" s="26">
        <v>51</v>
      </c>
      <c r="BX206" s="22">
        <v>0</v>
      </c>
      <c r="BY206" s="22">
        <v>0</v>
      </c>
    </row>
    <row r="207" spans="1:77" s="1" customFormat="1" ht="19.649999999999999" customHeight="1" x14ac:dyDescent="0.2">
      <c r="A207" s="20" t="s">
        <v>214</v>
      </c>
      <c r="B207" s="20" t="s">
        <v>252</v>
      </c>
      <c r="C207" s="20" t="s">
        <v>255</v>
      </c>
      <c r="D207" s="21">
        <v>1</v>
      </c>
      <c r="E207" s="5"/>
      <c r="F207" s="65">
        <f t="shared" si="3"/>
        <v>450</v>
      </c>
      <c r="G207" s="69">
        <v>0</v>
      </c>
      <c r="H207" s="22">
        <v>450</v>
      </c>
      <c r="I207" s="23">
        <v>7</v>
      </c>
      <c r="J207" s="22">
        <v>375</v>
      </c>
      <c r="K207" s="23">
        <v>6</v>
      </c>
      <c r="L207" s="5"/>
      <c r="M207" s="22">
        <v>-510745.06</v>
      </c>
      <c r="N207" s="22">
        <v>-510745.06</v>
      </c>
      <c r="O207" s="24">
        <v>60375</v>
      </c>
      <c r="P207" s="25">
        <v>-8.4600000000000009</v>
      </c>
      <c r="Q207" s="22">
        <v>571121</v>
      </c>
      <c r="R207" s="22">
        <v>0</v>
      </c>
      <c r="S207" s="22">
        <v>0</v>
      </c>
      <c r="T207" s="5"/>
      <c r="U207" s="22">
        <v>980840.05</v>
      </c>
      <c r="V207" s="22">
        <v>980840.05</v>
      </c>
      <c r="W207" s="24">
        <v>179688</v>
      </c>
      <c r="X207" s="29">
        <v>5.46</v>
      </c>
      <c r="Y207" s="22">
        <v>0</v>
      </c>
      <c r="Z207" s="30">
        <v>50</v>
      </c>
      <c r="AA207" s="31">
        <v>50</v>
      </c>
      <c r="AB207" s="5"/>
      <c r="AC207" s="26">
        <v>15</v>
      </c>
      <c r="AD207" s="27">
        <v>15</v>
      </c>
      <c r="AE207" s="28">
        <v>13</v>
      </c>
      <c r="AF207" s="29">
        <v>1.1499999999999999</v>
      </c>
      <c r="AG207" s="26">
        <v>0</v>
      </c>
      <c r="AH207" s="30">
        <v>100</v>
      </c>
      <c r="AI207" s="31">
        <v>100</v>
      </c>
      <c r="AJ207" s="5"/>
      <c r="AK207" s="26">
        <v>22</v>
      </c>
      <c r="AL207" s="27">
        <v>22</v>
      </c>
      <c r="AM207" s="28">
        <v>16</v>
      </c>
      <c r="AN207" s="29">
        <v>1.38</v>
      </c>
      <c r="AO207" s="26">
        <v>0</v>
      </c>
      <c r="AP207" s="30">
        <v>50</v>
      </c>
      <c r="AQ207" s="31">
        <v>50</v>
      </c>
      <c r="AR207" s="5"/>
      <c r="AS207" s="26">
        <v>101</v>
      </c>
      <c r="AT207" s="27">
        <v>101</v>
      </c>
      <c r="AU207" s="28">
        <v>47</v>
      </c>
      <c r="AV207" s="29">
        <v>2.15</v>
      </c>
      <c r="AW207" s="26">
        <v>0</v>
      </c>
      <c r="AX207" s="30">
        <v>75</v>
      </c>
      <c r="AY207" s="31">
        <v>75</v>
      </c>
      <c r="AZ207" s="5"/>
      <c r="BA207" s="32">
        <v>283179.07</v>
      </c>
      <c r="BB207" s="32">
        <v>283179.07</v>
      </c>
      <c r="BC207" s="33">
        <v>317400</v>
      </c>
      <c r="BD207" s="25">
        <v>0.89</v>
      </c>
      <c r="BE207" s="22">
        <v>34221</v>
      </c>
      <c r="BF207" s="22">
        <v>0</v>
      </c>
      <c r="BG207" s="22">
        <v>0</v>
      </c>
      <c r="BH207" s="33">
        <v>253920</v>
      </c>
      <c r="BI207" s="22">
        <v>283179</v>
      </c>
      <c r="BJ207" s="5"/>
      <c r="BK207" s="32">
        <v>332254.09999999998</v>
      </c>
      <c r="BL207" s="32">
        <v>332254.09999999998</v>
      </c>
      <c r="BM207" s="33">
        <v>257000</v>
      </c>
      <c r="BN207" s="29">
        <v>1.29</v>
      </c>
      <c r="BO207" s="22">
        <v>0</v>
      </c>
      <c r="BP207" s="30">
        <v>50</v>
      </c>
      <c r="BQ207" s="31">
        <v>50</v>
      </c>
      <c r="BR207" s="5"/>
      <c r="BS207" s="27">
        <v>48.6</v>
      </c>
      <c r="BT207" s="27">
        <v>48.6</v>
      </c>
      <c r="BU207" s="28">
        <v>29</v>
      </c>
      <c r="BV207" s="29">
        <v>1.68</v>
      </c>
      <c r="BW207" s="26">
        <v>0</v>
      </c>
      <c r="BX207" s="30">
        <v>50</v>
      </c>
      <c r="BY207" s="31">
        <v>50</v>
      </c>
    </row>
    <row r="208" spans="1:77" s="1" customFormat="1" ht="19.649999999999999" customHeight="1" x14ac:dyDescent="0.2">
      <c r="A208" s="20" t="s">
        <v>214</v>
      </c>
      <c r="B208" s="20" t="s">
        <v>252</v>
      </c>
      <c r="C208" s="20" t="s">
        <v>256</v>
      </c>
      <c r="D208" s="21">
        <v>2.58</v>
      </c>
      <c r="E208" s="5"/>
      <c r="F208" s="65">
        <f t="shared" si="3"/>
        <v>303.09220985691576</v>
      </c>
      <c r="G208" s="69">
        <v>6.7408585055643844E-2</v>
      </c>
      <c r="H208" s="22">
        <v>325</v>
      </c>
      <c r="I208" s="23">
        <v>5</v>
      </c>
      <c r="J208" s="22">
        <v>325</v>
      </c>
      <c r="K208" s="23">
        <v>5</v>
      </c>
      <c r="L208" s="5"/>
      <c r="M208" s="22">
        <v>88165.58</v>
      </c>
      <c r="N208" s="22">
        <v>34172.705426356602</v>
      </c>
      <c r="O208" s="24">
        <v>51646</v>
      </c>
      <c r="P208" s="25">
        <v>0.66</v>
      </c>
      <c r="Q208" s="22">
        <v>45082</v>
      </c>
      <c r="R208" s="22">
        <v>0</v>
      </c>
      <c r="S208" s="22">
        <v>0</v>
      </c>
      <c r="T208" s="5"/>
      <c r="U208" s="22">
        <v>3308741.01</v>
      </c>
      <c r="V208" s="22">
        <v>1282457.75581395</v>
      </c>
      <c r="W208" s="24">
        <v>153708</v>
      </c>
      <c r="X208" s="29">
        <v>8.34</v>
      </c>
      <c r="Y208" s="22">
        <v>0</v>
      </c>
      <c r="Z208" s="30">
        <v>50</v>
      </c>
      <c r="AA208" s="31">
        <v>50</v>
      </c>
      <c r="AB208" s="5"/>
      <c r="AC208" s="26">
        <v>45</v>
      </c>
      <c r="AD208" s="27">
        <v>17.441860465116299</v>
      </c>
      <c r="AE208" s="28">
        <v>13</v>
      </c>
      <c r="AF208" s="29">
        <v>1.34</v>
      </c>
      <c r="AG208" s="26">
        <v>0</v>
      </c>
      <c r="AH208" s="30">
        <v>100</v>
      </c>
      <c r="AI208" s="31">
        <v>100</v>
      </c>
      <c r="AJ208" s="5"/>
      <c r="AK208" s="26">
        <v>45</v>
      </c>
      <c r="AL208" s="27">
        <v>17.441860465116299</v>
      </c>
      <c r="AM208" s="28">
        <v>16</v>
      </c>
      <c r="AN208" s="29">
        <v>1.0900000000000001</v>
      </c>
      <c r="AO208" s="26">
        <v>0</v>
      </c>
      <c r="AP208" s="30">
        <v>50</v>
      </c>
      <c r="AQ208" s="31">
        <v>50</v>
      </c>
      <c r="AR208" s="5"/>
      <c r="AS208" s="26">
        <v>151</v>
      </c>
      <c r="AT208" s="27">
        <v>58.527131782945702</v>
      </c>
      <c r="AU208" s="28">
        <v>47</v>
      </c>
      <c r="AV208" s="29">
        <v>1.25</v>
      </c>
      <c r="AW208" s="26">
        <v>0</v>
      </c>
      <c r="AX208" s="30">
        <v>75</v>
      </c>
      <c r="AY208" s="31">
        <v>75</v>
      </c>
      <c r="AZ208" s="5"/>
      <c r="BA208" s="32">
        <v>257561.79</v>
      </c>
      <c r="BB208" s="32">
        <v>99830.151162790702</v>
      </c>
      <c r="BC208" s="33">
        <v>271510</v>
      </c>
      <c r="BD208" s="25">
        <v>0.37</v>
      </c>
      <c r="BE208" s="22">
        <v>442935</v>
      </c>
      <c r="BF208" s="22">
        <v>0</v>
      </c>
      <c r="BG208" s="22">
        <v>0</v>
      </c>
      <c r="BH208" s="33">
        <v>560396.64</v>
      </c>
      <c r="BI208" s="22">
        <v>257562</v>
      </c>
      <c r="BJ208" s="5"/>
      <c r="BK208" s="32">
        <v>815256.06</v>
      </c>
      <c r="BL208" s="32">
        <v>315990.72093023302</v>
      </c>
      <c r="BM208" s="33">
        <v>257000</v>
      </c>
      <c r="BN208" s="29">
        <v>1.23</v>
      </c>
      <c r="BO208" s="22">
        <v>0</v>
      </c>
      <c r="BP208" s="30">
        <v>50</v>
      </c>
      <c r="BQ208" s="31">
        <v>50</v>
      </c>
      <c r="BR208" s="5"/>
      <c r="BS208" s="27">
        <v>35</v>
      </c>
      <c r="BT208" s="27">
        <v>13.5658914728682</v>
      </c>
      <c r="BU208" s="28">
        <v>29</v>
      </c>
      <c r="BV208" s="25">
        <v>0.47</v>
      </c>
      <c r="BW208" s="26">
        <v>40</v>
      </c>
      <c r="BX208" s="22">
        <v>0</v>
      </c>
      <c r="BY208" s="22">
        <v>0</v>
      </c>
    </row>
    <row r="209" spans="1:77" s="1" customFormat="1" ht="19.649999999999999" customHeight="1" x14ac:dyDescent="0.2">
      <c r="A209" s="20" t="s">
        <v>214</v>
      </c>
      <c r="B209" s="20" t="s">
        <v>252</v>
      </c>
      <c r="C209" s="20" t="s">
        <v>257</v>
      </c>
      <c r="D209" s="21">
        <v>4.33</v>
      </c>
      <c r="E209" s="5"/>
      <c r="F209" s="65">
        <f t="shared" si="3"/>
        <v>125</v>
      </c>
      <c r="G209" s="69">
        <v>0</v>
      </c>
      <c r="H209" s="22">
        <v>125</v>
      </c>
      <c r="I209" s="23">
        <v>2</v>
      </c>
      <c r="J209" s="22">
        <v>125</v>
      </c>
      <c r="K209" s="23">
        <v>2</v>
      </c>
      <c r="L209" s="5"/>
      <c r="M209" s="22">
        <v>-904025.8</v>
      </c>
      <c r="N209" s="22">
        <v>-208781.939953811</v>
      </c>
      <c r="O209" s="24">
        <v>56131</v>
      </c>
      <c r="P209" s="25">
        <v>-3.72</v>
      </c>
      <c r="Q209" s="22">
        <v>1147074</v>
      </c>
      <c r="R209" s="22">
        <v>0</v>
      </c>
      <c r="S209" s="22">
        <v>0</v>
      </c>
      <c r="T209" s="5"/>
      <c r="U209" s="22">
        <v>182880.89</v>
      </c>
      <c r="V209" s="22">
        <v>42235.771362586602</v>
      </c>
      <c r="W209" s="24">
        <v>167056</v>
      </c>
      <c r="X209" s="25">
        <v>0.25</v>
      </c>
      <c r="Y209" s="22">
        <v>540472</v>
      </c>
      <c r="Z209" s="22">
        <v>0</v>
      </c>
      <c r="AA209" s="22">
        <v>0</v>
      </c>
      <c r="AB209" s="5"/>
      <c r="AC209" s="26">
        <v>39</v>
      </c>
      <c r="AD209" s="27">
        <v>9.0069284064665105</v>
      </c>
      <c r="AE209" s="28">
        <v>13</v>
      </c>
      <c r="AF209" s="25">
        <v>0.69</v>
      </c>
      <c r="AG209" s="26">
        <v>18</v>
      </c>
      <c r="AH209" s="22">
        <v>0</v>
      </c>
      <c r="AI209" s="22">
        <v>0</v>
      </c>
      <c r="AJ209" s="5"/>
      <c r="AK209" s="26">
        <v>39</v>
      </c>
      <c r="AL209" s="27">
        <v>9.0069284064665105</v>
      </c>
      <c r="AM209" s="28">
        <v>16</v>
      </c>
      <c r="AN209" s="25">
        <v>0.56000000000000005</v>
      </c>
      <c r="AO209" s="26">
        <v>31</v>
      </c>
      <c r="AP209" s="22">
        <v>0</v>
      </c>
      <c r="AQ209" s="22">
        <v>0</v>
      </c>
      <c r="AR209" s="5"/>
      <c r="AS209" s="26">
        <v>243</v>
      </c>
      <c r="AT209" s="27">
        <v>56.120092378752901</v>
      </c>
      <c r="AU209" s="28">
        <v>47</v>
      </c>
      <c r="AV209" s="29">
        <v>1.19</v>
      </c>
      <c r="AW209" s="26">
        <v>0</v>
      </c>
      <c r="AX209" s="30">
        <v>75</v>
      </c>
      <c r="AY209" s="31">
        <v>75</v>
      </c>
      <c r="AZ209" s="5"/>
      <c r="BA209" s="32">
        <v>185412.97</v>
      </c>
      <c r="BB209" s="32">
        <v>42820.547344110899</v>
      </c>
      <c r="BC209" s="33">
        <v>295089</v>
      </c>
      <c r="BD209" s="25">
        <v>0.15</v>
      </c>
      <c r="BE209" s="22">
        <v>1092323</v>
      </c>
      <c r="BF209" s="22">
        <v>0</v>
      </c>
      <c r="BG209" s="22">
        <v>0</v>
      </c>
      <c r="BH209" s="33">
        <v>1022188.296</v>
      </c>
      <c r="BI209" s="22">
        <v>185413</v>
      </c>
      <c r="BJ209" s="5"/>
      <c r="BK209" s="32">
        <v>1179632.4099999999</v>
      </c>
      <c r="BL209" s="32">
        <v>272432.42725173198</v>
      </c>
      <c r="BM209" s="33">
        <v>257000</v>
      </c>
      <c r="BN209" s="29">
        <v>1.06</v>
      </c>
      <c r="BO209" s="22">
        <v>0</v>
      </c>
      <c r="BP209" s="30">
        <v>50</v>
      </c>
      <c r="BQ209" s="31">
        <v>50</v>
      </c>
      <c r="BR209" s="5"/>
      <c r="BS209" s="27">
        <v>70.7</v>
      </c>
      <c r="BT209" s="27">
        <v>16.327944572748301</v>
      </c>
      <c r="BU209" s="28">
        <v>29</v>
      </c>
      <c r="BV209" s="25">
        <v>0.56000000000000005</v>
      </c>
      <c r="BW209" s="26">
        <v>55</v>
      </c>
      <c r="BX209" s="22">
        <v>0</v>
      </c>
      <c r="BY209" s="22">
        <v>0</v>
      </c>
    </row>
    <row r="210" spans="1:77" s="1" customFormat="1" ht="19.649999999999999" customHeight="1" x14ac:dyDescent="0.2">
      <c r="A210" s="20" t="s">
        <v>214</v>
      </c>
      <c r="B210" s="20" t="s">
        <v>252</v>
      </c>
      <c r="C210" s="20" t="s">
        <v>258</v>
      </c>
      <c r="D210" s="21">
        <v>1.93</v>
      </c>
      <c r="E210" s="5"/>
      <c r="F210" s="65">
        <f t="shared" si="3"/>
        <v>50</v>
      </c>
      <c r="G210" s="69">
        <v>0</v>
      </c>
      <c r="H210" s="22">
        <v>50</v>
      </c>
      <c r="I210" s="23">
        <v>1</v>
      </c>
      <c r="J210" s="22">
        <v>50</v>
      </c>
      <c r="K210" s="23">
        <v>1</v>
      </c>
      <c r="L210" s="5"/>
      <c r="M210" s="22">
        <v>-207190.99</v>
      </c>
      <c r="N210" s="22">
        <v>-107352.84455958501</v>
      </c>
      <c r="O210" s="24">
        <v>51896</v>
      </c>
      <c r="P210" s="25">
        <v>-2.0699999999999998</v>
      </c>
      <c r="Q210" s="22">
        <v>307351</v>
      </c>
      <c r="R210" s="22">
        <v>0</v>
      </c>
      <c r="S210" s="22">
        <v>0</v>
      </c>
      <c r="T210" s="5"/>
      <c r="U210" s="22">
        <v>1007711.71</v>
      </c>
      <c r="V210" s="22">
        <v>522130.41968911898</v>
      </c>
      <c r="W210" s="24">
        <v>154451</v>
      </c>
      <c r="X210" s="29">
        <v>3.38</v>
      </c>
      <c r="Y210" s="22">
        <v>0</v>
      </c>
      <c r="Z210" s="30">
        <v>50</v>
      </c>
      <c r="AA210" s="31">
        <v>50</v>
      </c>
      <c r="AB210" s="5"/>
      <c r="AC210" s="26">
        <v>13</v>
      </c>
      <c r="AD210" s="27">
        <v>6.7357512953367902</v>
      </c>
      <c r="AE210" s="28">
        <v>13</v>
      </c>
      <c r="AF210" s="25">
        <v>0.52</v>
      </c>
      <c r="AG210" s="26">
        <v>13</v>
      </c>
      <c r="AH210" s="22">
        <v>0</v>
      </c>
      <c r="AI210" s="22">
        <v>0</v>
      </c>
      <c r="AJ210" s="5"/>
      <c r="AK210" s="26">
        <v>22</v>
      </c>
      <c r="AL210" s="27">
        <v>11.3989637305699</v>
      </c>
      <c r="AM210" s="28">
        <v>16</v>
      </c>
      <c r="AN210" s="25">
        <v>0.71</v>
      </c>
      <c r="AO210" s="26">
        <v>9</v>
      </c>
      <c r="AP210" s="22">
        <v>0</v>
      </c>
      <c r="AQ210" s="22">
        <v>0</v>
      </c>
      <c r="AR210" s="5"/>
      <c r="AS210" s="26">
        <v>57</v>
      </c>
      <c r="AT210" s="27">
        <v>29.5336787564767</v>
      </c>
      <c r="AU210" s="28">
        <v>47</v>
      </c>
      <c r="AV210" s="25">
        <v>0.63</v>
      </c>
      <c r="AW210" s="26">
        <v>34</v>
      </c>
      <c r="AX210" s="22">
        <v>0</v>
      </c>
      <c r="AY210" s="22">
        <v>0</v>
      </c>
      <c r="AZ210" s="5"/>
      <c r="BA210" s="32">
        <v>173572.82</v>
      </c>
      <c r="BB210" s="32">
        <v>89934.103626943004</v>
      </c>
      <c r="BC210" s="33">
        <v>272823</v>
      </c>
      <c r="BD210" s="25">
        <v>0.33</v>
      </c>
      <c r="BE210" s="22">
        <v>352976</v>
      </c>
      <c r="BF210" s="22">
        <v>0</v>
      </c>
      <c r="BG210" s="22">
        <v>0</v>
      </c>
      <c r="BH210" s="33">
        <v>421238.712</v>
      </c>
      <c r="BI210" s="22">
        <v>173573</v>
      </c>
      <c r="BJ210" s="5"/>
      <c r="BK210" s="32">
        <v>216809.05</v>
      </c>
      <c r="BL210" s="32">
        <v>112336.295336788</v>
      </c>
      <c r="BM210" s="33">
        <v>257000</v>
      </c>
      <c r="BN210" s="25">
        <v>0.44</v>
      </c>
      <c r="BO210" s="22">
        <v>279201</v>
      </c>
      <c r="BP210" s="22">
        <v>0</v>
      </c>
      <c r="BQ210" s="22">
        <v>0</v>
      </c>
      <c r="BR210" s="5"/>
      <c r="BS210" s="27">
        <v>47.9</v>
      </c>
      <c r="BT210" s="27">
        <v>24.8186528497409</v>
      </c>
      <c r="BU210" s="28">
        <v>29</v>
      </c>
      <c r="BV210" s="25">
        <v>0.86</v>
      </c>
      <c r="BW210" s="26">
        <v>9</v>
      </c>
      <c r="BX210" s="22">
        <v>0</v>
      </c>
      <c r="BY210" s="22">
        <v>0</v>
      </c>
    </row>
    <row r="211" spans="1:77" s="1" customFormat="1" ht="19.649999999999999" customHeight="1" x14ac:dyDescent="0.2">
      <c r="A211" s="20" t="s">
        <v>214</v>
      </c>
      <c r="B211" s="20" t="s">
        <v>252</v>
      </c>
      <c r="C211" s="20" t="s">
        <v>259</v>
      </c>
      <c r="D211" s="21">
        <v>4.96</v>
      </c>
      <c r="E211" s="5"/>
      <c r="F211" s="65">
        <f t="shared" si="3"/>
        <v>125</v>
      </c>
      <c r="G211" s="69">
        <v>0</v>
      </c>
      <c r="H211" s="22">
        <v>125</v>
      </c>
      <c r="I211" s="23">
        <v>2</v>
      </c>
      <c r="J211" s="22">
        <v>125</v>
      </c>
      <c r="K211" s="23">
        <v>2</v>
      </c>
      <c r="L211" s="5"/>
      <c r="M211" s="22">
        <v>241173.57</v>
      </c>
      <c r="N211" s="22">
        <v>48623.703629032301</v>
      </c>
      <c r="O211" s="24">
        <v>58129</v>
      </c>
      <c r="P211" s="25">
        <v>0.84</v>
      </c>
      <c r="Q211" s="22">
        <v>47147</v>
      </c>
      <c r="R211" s="22">
        <v>0</v>
      </c>
      <c r="S211" s="22">
        <v>0</v>
      </c>
      <c r="T211" s="5"/>
      <c r="U211" s="22">
        <v>2072070.03</v>
      </c>
      <c r="V211" s="22">
        <v>417756.05443548399</v>
      </c>
      <c r="W211" s="24">
        <v>173002</v>
      </c>
      <c r="X211" s="29">
        <v>2.41</v>
      </c>
      <c r="Y211" s="22">
        <v>0</v>
      </c>
      <c r="Z211" s="30">
        <v>50</v>
      </c>
      <c r="AA211" s="31">
        <v>50</v>
      </c>
      <c r="AB211" s="5"/>
      <c r="AC211" s="26">
        <v>57</v>
      </c>
      <c r="AD211" s="27">
        <v>11.491935483871</v>
      </c>
      <c r="AE211" s="28">
        <v>13</v>
      </c>
      <c r="AF211" s="25">
        <v>0.88</v>
      </c>
      <c r="AG211" s="26">
        <v>8</v>
      </c>
      <c r="AH211" s="22">
        <v>0</v>
      </c>
      <c r="AI211" s="22">
        <v>0</v>
      </c>
      <c r="AJ211" s="5"/>
      <c r="AK211" s="26">
        <v>70</v>
      </c>
      <c r="AL211" s="27">
        <v>14.1129032258065</v>
      </c>
      <c r="AM211" s="28">
        <v>16</v>
      </c>
      <c r="AN211" s="25">
        <v>0.88</v>
      </c>
      <c r="AO211" s="26">
        <v>10</v>
      </c>
      <c r="AP211" s="22">
        <v>0</v>
      </c>
      <c r="AQ211" s="22">
        <v>0</v>
      </c>
      <c r="AR211" s="5"/>
      <c r="AS211" s="26">
        <v>256</v>
      </c>
      <c r="AT211" s="27">
        <v>51.612903225806399</v>
      </c>
      <c r="AU211" s="28">
        <v>47</v>
      </c>
      <c r="AV211" s="29">
        <v>1.1000000000000001</v>
      </c>
      <c r="AW211" s="26">
        <v>0</v>
      </c>
      <c r="AX211" s="30">
        <v>75</v>
      </c>
      <c r="AY211" s="31">
        <v>75</v>
      </c>
      <c r="AZ211" s="5"/>
      <c r="BA211" s="32">
        <v>1092429.6599999999</v>
      </c>
      <c r="BB211" s="32">
        <v>220247.91532258099</v>
      </c>
      <c r="BC211" s="33">
        <v>305591</v>
      </c>
      <c r="BD211" s="25">
        <v>0.72</v>
      </c>
      <c r="BE211" s="22">
        <v>423302</v>
      </c>
      <c r="BF211" s="22">
        <v>0</v>
      </c>
      <c r="BG211" s="22">
        <v>0</v>
      </c>
      <c r="BH211" s="33">
        <v>1212585.088</v>
      </c>
      <c r="BI211" s="22">
        <v>925958</v>
      </c>
      <c r="BJ211" s="5"/>
      <c r="BK211" s="32">
        <v>1222755.45</v>
      </c>
      <c r="BL211" s="32">
        <v>246523.27620967699</v>
      </c>
      <c r="BM211" s="33">
        <v>257000</v>
      </c>
      <c r="BN211" s="25">
        <v>0.96</v>
      </c>
      <c r="BO211" s="22">
        <v>51965</v>
      </c>
      <c r="BP211" s="22">
        <v>0</v>
      </c>
      <c r="BQ211" s="22">
        <v>0</v>
      </c>
      <c r="BR211" s="5"/>
      <c r="BS211" s="27">
        <v>89.1</v>
      </c>
      <c r="BT211" s="27">
        <v>17.963709677419299</v>
      </c>
      <c r="BU211" s="28">
        <v>29</v>
      </c>
      <c r="BV211" s="25">
        <v>0.62</v>
      </c>
      <c r="BW211" s="26">
        <v>55</v>
      </c>
      <c r="BX211" s="22">
        <v>0</v>
      </c>
      <c r="BY211" s="22">
        <v>0</v>
      </c>
    </row>
    <row r="212" spans="1:77" s="1" customFormat="1" ht="19.649999999999999" customHeight="1" x14ac:dyDescent="0.2">
      <c r="A212" s="20" t="s">
        <v>214</v>
      </c>
      <c r="B212" s="20" t="s">
        <v>252</v>
      </c>
      <c r="C212" s="20" t="s">
        <v>260</v>
      </c>
      <c r="D212" s="21">
        <v>7.73</v>
      </c>
      <c r="E212" s="5"/>
      <c r="F212" s="65">
        <f t="shared" si="3"/>
        <v>260.55838379054899</v>
      </c>
      <c r="G212" s="69">
        <v>5.2514968034367282E-2</v>
      </c>
      <c r="H212" s="22">
        <v>275</v>
      </c>
      <c r="I212" s="23">
        <v>4</v>
      </c>
      <c r="J212" s="22">
        <v>275</v>
      </c>
      <c r="K212" s="23">
        <v>4</v>
      </c>
      <c r="L212" s="5"/>
      <c r="M212" s="22">
        <v>-1035023.59</v>
      </c>
      <c r="N212" s="22">
        <v>-133896.97153945701</v>
      </c>
      <c r="O212" s="24">
        <v>58764</v>
      </c>
      <c r="P212" s="25">
        <v>-2.2799999999999998</v>
      </c>
      <c r="Q212" s="22">
        <v>1489270</v>
      </c>
      <c r="R212" s="22">
        <v>0</v>
      </c>
      <c r="S212" s="22">
        <v>0</v>
      </c>
      <c r="T212" s="5"/>
      <c r="U212" s="22">
        <v>1154581.83</v>
      </c>
      <c r="V212" s="22">
        <v>149363.75549806</v>
      </c>
      <c r="W212" s="24">
        <v>174894</v>
      </c>
      <c r="X212" s="25">
        <v>0.85</v>
      </c>
      <c r="Y212" s="22">
        <v>197349</v>
      </c>
      <c r="Z212" s="22">
        <v>0</v>
      </c>
      <c r="AA212" s="22">
        <v>0</v>
      </c>
      <c r="AB212" s="5"/>
      <c r="AC212" s="26">
        <v>116</v>
      </c>
      <c r="AD212" s="27">
        <v>15.006468305304001</v>
      </c>
      <c r="AE212" s="28">
        <v>13</v>
      </c>
      <c r="AF212" s="29">
        <v>1.1499999999999999</v>
      </c>
      <c r="AG212" s="26">
        <v>0</v>
      </c>
      <c r="AH212" s="30">
        <v>100</v>
      </c>
      <c r="AI212" s="31">
        <v>100</v>
      </c>
      <c r="AJ212" s="5"/>
      <c r="AK212" s="26">
        <v>137</v>
      </c>
      <c r="AL212" s="27">
        <v>17.723156532988298</v>
      </c>
      <c r="AM212" s="28">
        <v>16</v>
      </c>
      <c r="AN212" s="29">
        <v>1.1100000000000001</v>
      </c>
      <c r="AO212" s="26">
        <v>0</v>
      </c>
      <c r="AP212" s="30">
        <v>50</v>
      </c>
      <c r="AQ212" s="31">
        <v>50</v>
      </c>
      <c r="AR212" s="5"/>
      <c r="AS212" s="26">
        <v>410</v>
      </c>
      <c r="AT212" s="27">
        <v>53.040103492884903</v>
      </c>
      <c r="AU212" s="28">
        <v>47</v>
      </c>
      <c r="AV212" s="29">
        <v>1.1299999999999999</v>
      </c>
      <c r="AW212" s="26">
        <v>0</v>
      </c>
      <c r="AX212" s="30">
        <v>75</v>
      </c>
      <c r="AY212" s="31">
        <v>75</v>
      </c>
      <c r="AZ212" s="5"/>
      <c r="BA212" s="32">
        <v>2203173.2599999998</v>
      </c>
      <c r="BB212" s="32">
        <v>285015.945666235</v>
      </c>
      <c r="BC212" s="33">
        <v>308932</v>
      </c>
      <c r="BD212" s="25">
        <v>0.92</v>
      </c>
      <c r="BE212" s="22">
        <v>184872</v>
      </c>
      <c r="BF212" s="22">
        <v>0</v>
      </c>
      <c r="BG212" s="22">
        <v>0</v>
      </c>
      <c r="BH212" s="33">
        <v>1910435.4879999999</v>
      </c>
      <c r="BI212" s="22">
        <v>1807385</v>
      </c>
      <c r="BJ212" s="5"/>
      <c r="BK212" s="32">
        <v>1562758.84</v>
      </c>
      <c r="BL212" s="32">
        <v>202168.02587322099</v>
      </c>
      <c r="BM212" s="33">
        <v>257000</v>
      </c>
      <c r="BN212" s="25">
        <v>0.79</v>
      </c>
      <c r="BO212" s="22">
        <v>423852</v>
      </c>
      <c r="BP212" s="22">
        <v>0</v>
      </c>
      <c r="BQ212" s="22">
        <v>0</v>
      </c>
      <c r="BR212" s="5"/>
      <c r="BS212" s="27">
        <v>228.5</v>
      </c>
      <c r="BT212" s="27">
        <v>29.560155239327301</v>
      </c>
      <c r="BU212" s="28">
        <v>29</v>
      </c>
      <c r="BV212" s="29">
        <v>1.02</v>
      </c>
      <c r="BW212" s="26">
        <v>0</v>
      </c>
      <c r="BX212" s="30">
        <v>50</v>
      </c>
      <c r="BY212" s="31">
        <v>50</v>
      </c>
    </row>
    <row r="213" spans="1:77" s="1" customFormat="1" ht="19.649999999999999" customHeight="1" x14ac:dyDescent="0.2">
      <c r="A213" s="20" t="s">
        <v>214</v>
      </c>
      <c r="B213" s="20" t="s">
        <v>252</v>
      </c>
      <c r="C213" s="20" t="s">
        <v>261</v>
      </c>
      <c r="D213" s="21">
        <v>6.71</v>
      </c>
      <c r="E213" s="5"/>
      <c r="F213" s="65">
        <f t="shared" si="3"/>
        <v>100</v>
      </c>
      <c r="G213" s="69">
        <v>0</v>
      </c>
      <c r="H213" s="22">
        <v>100</v>
      </c>
      <c r="I213" s="23">
        <v>2</v>
      </c>
      <c r="J213" s="22">
        <v>100</v>
      </c>
      <c r="K213" s="23">
        <v>2</v>
      </c>
      <c r="L213" s="5"/>
      <c r="M213" s="22">
        <v>-1018538.53</v>
      </c>
      <c r="N213" s="22">
        <v>-151794.11773472399</v>
      </c>
      <c r="O213" s="24">
        <v>60375</v>
      </c>
      <c r="P213" s="25">
        <v>-2.5099999999999998</v>
      </c>
      <c r="Q213" s="22">
        <v>1423655</v>
      </c>
      <c r="R213" s="22">
        <v>0</v>
      </c>
      <c r="S213" s="22">
        <v>0</v>
      </c>
      <c r="T213" s="5"/>
      <c r="U213" s="22">
        <v>1441950.62</v>
      </c>
      <c r="V213" s="22">
        <v>214895.77049180301</v>
      </c>
      <c r="W213" s="24">
        <v>179688</v>
      </c>
      <c r="X213" s="29">
        <v>1.2</v>
      </c>
      <c r="Y213" s="22">
        <v>0</v>
      </c>
      <c r="Z213" s="30">
        <v>50</v>
      </c>
      <c r="AA213" s="31">
        <v>50</v>
      </c>
      <c r="AB213" s="5"/>
      <c r="AC213" s="26">
        <v>41</v>
      </c>
      <c r="AD213" s="27">
        <v>6.1102831594634903</v>
      </c>
      <c r="AE213" s="28">
        <v>13</v>
      </c>
      <c r="AF213" s="25">
        <v>0.47</v>
      </c>
      <c r="AG213" s="26">
        <v>47</v>
      </c>
      <c r="AH213" s="22">
        <v>0</v>
      </c>
      <c r="AI213" s="22">
        <v>0</v>
      </c>
      <c r="AJ213" s="5"/>
      <c r="AK213" s="26">
        <v>62</v>
      </c>
      <c r="AL213" s="27">
        <v>9.2399403874813704</v>
      </c>
      <c r="AM213" s="28">
        <v>16</v>
      </c>
      <c r="AN213" s="25">
        <v>0.57999999999999996</v>
      </c>
      <c r="AO213" s="26">
        <v>46</v>
      </c>
      <c r="AP213" s="22">
        <v>0</v>
      </c>
      <c r="AQ213" s="22">
        <v>0</v>
      </c>
      <c r="AR213" s="5"/>
      <c r="AS213" s="26">
        <v>256</v>
      </c>
      <c r="AT213" s="27">
        <v>38.152011922503704</v>
      </c>
      <c r="AU213" s="28">
        <v>47</v>
      </c>
      <c r="AV213" s="25">
        <v>0.81</v>
      </c>
      <c r="AW213" s="26">
        <v>60</v>
      </c>
      <c r="AX213" s="22">
        <v>0</v>
      </c>
      <c r="AY213" s="22">
        <v>0</v>
      </c>
      <c r="AZ213" s="5"/>
      <c r="BA213" s="32">
        <v>580197.11</v>
      </c>
      <c r="BB213" s="32">
        <v>86467.527570789898</v>
      </c>
      <c r="BC213" s="33">
        <v>317400</v>
      </c>
      <c r="BD213" s="25">
        <v>0.27</v>
      </c>
      <c r="BE213" s="22">
        <v>1549557</v>
      </c>
      <c r="BF213" s="22">
        <v>0</v>
      </c>
      <c r="BG213" s="22">
        <v>0</v>
      </c>
      <c r="BH213" s="33">
        <v>1703803.2</v>
      </c>
      <c r="BI213" s="22">
        <v>469821</v>
      </c>
      <c r="BJ213" s="5"/>
      <c r="BK213" s="32">
        <v>1776946.53</v>
      </c>
      <c r="BL213" s="32">
        <v>264820.64530551399</v>
      </c>
      <c r="BM213" s="33">
        <v>257000</v>
      </c>
      <c r="BN213" s="29">
        <v>1.03</v>
      </c>
      <c r="BO213" s="22">
        <v>0</v>
      </c>
      <c r="BP213" s="30">
        <v>50</v>
      </c>
      <c r="BQ213" s="31">
        <v>50</v>
      </c>
      <c r="BR213" s="5"/>
      <c r="BS213" s="27">
        <v>120.4</v>
      </c>
      <c r="BT213" s="27">
        <v>17.943368107302501</v>
      </c>
      <c r="BU213" s="28">
        <v>29</v>
      </c>
      <c r="BV213" s="25">
        <v>0.62</v>
      </c>
      <c r="BW213" s="26">
        <v>75</v>
      </c>
      <c r="BX213" s="22">
        <v>0</v>
      </c>
      <c r="BY213" s="22">
        <v>0</v>
      </c>
    </row>
    <row r="214" spans="1:77" s="1" customFormat="1" ht="19.649999999999999" customHeight="1" x14ac:dyDescent="0.2">
      <c r="A214" s="20" t="s">
        <v>214</v>
      </c>
      <c r="B214" s="20" t="s">
        <v>252</v>
      </c>
      <c r="C214" s="20" t="s">
        <v>262</v>
      </c>
      <c r="D214" s="21">
        <v>3.76</v>
      </c>
      <c r="E214" s="5"/>
      <c r="F214" s="65">
        <f t="shared" si="3"/>
        <v>68.580719757190337</v>
      </c>
      <c r="G214" s="69">
        <v>8.5590403237462143E-2</v>
      </c>
      <c r="H214" s="22">
        <v>75</v>
      </c>
      <c r="I214" s="23">
        <v>1</v>
      </c>
      <c r="J214" s="22">
        <v>75</v>
      </c>
      <c r="K214" s="23">
        <v>1</v>
      </c>
      <c r="L214" s="5"/>
      <c r="M214" s="22">
        <v>-343978.27</v>
      </c>
      <c r="N214" s="22">
        <v>-91483.582446808505</v>
      </c>
      <c r="O214" s="24">
        <v>60375</v>
      </c>
      <c r="P214" s="25">
        <v>-1.52</v>
      </c>
      <c r="Q214" s="22">
        <v>570989</v>
      </c>
      <c r="R214" s="22">
        <v>0</v>
      </c>
      <c r="S214" s="22">
        <v>0</v>
      </c>
      <c r="T214" s="5"/>
      <c r="U214" s="22">
        <v>635458.43000000005</v>
      </c>
      <c r="V214" s="22">
        <v>169004.901595745</v>
      </c>
      <c r="W214" s="24">
        <v>179688</v>
      </c>
      <c r="X214" s="25">
        <v>0.94</v>
      </c>
      <c r="Y214" s="22">
        <v>40169</v>
      </c>
      <c r="Z214" s="22">
        <v>0</v>
      </c>
      <c r="AA214" s="22">
        <v>0</v>
      </c>
      <c r="AB214" s="5"/>
      <c r="AC214" s="26">
        <v>44</v>
      </c>
      <c r="AD214" s="27">
        <v>11.702127659574501</v>
      </c>
      <c r="AE214" s="28">
        <v>13</v>
      </c>
      <c r="AF214" s="25">
        <v>0.9</v>
      </c>
      <c r="AG214" s="26">
        <v>5</v>
      </c>
      <c r="AH214" s="22">
        <v>0</v>
      </c>
      <c r="AI214" s="22">
        <v>0</v>
      </c>
      <c r="AJ214" s="5"/>
      <c r="AK214" s="26">
        <v>48</v>
      </c>
      <c r="AL214" s="27">
        <v>12.7659574468085</v>
      </c>
      <c r="AM214" s="28">
        <v>16</v>
      </c>
      <c r="AN214" s="25">
        <v>0.8</v>
      </c>
      <c r="AO214" s="26">
        <v>13</v>
      </c>
      <c r="AP214" s="22">
        <v>0</v>
      </c>
      <c r="AQ214" s="22">
        <v>0</v>
      </c>
      <c r="AR214" s="5"/>
      <c r="AS214" s="26">
        <v>180</v>
      </c>
      <c r="AT214" s="27">
        <v>47.872340425531902</v>
      </c>
      <c r="AU214" s="28">
        <v>47</v>
      </c>
      <c r="AV214" s="29">
        <v>1.02</v>
      </c>
      <c r="AW214" s="26">
        <v>0</v>
      </c>
      <c r="AX214" s="30">
        <v>75</v>
      </c>
      <c r="AY214" s="31">
        <v>75</v>
      </c>
      <c r="AZ214" s="5"/>
      <c r="BA214" s="32">
        <v>316513</v>
      </c>
      <c r="BB214" s="32">
        <v>84178.989361702101</v>
      </c>
      <c r="BC214" s="33">
        <v>317400</v>
      </c>
      <c r="BD214" s="25">
        <v>0.27</v>
      </c>
      <c r="BE214" s="22">
        <v>876.91099999999994</v>
      </c>
      <c r="BF214" s="22">
        <v>0</v>
      </c>
      <c r="BG214" s="22">
        <v>0</v>
      </c>
      <c r="BH214" s="33">
        <v>954739.19999999995</v>
      </c>
      <c r="BI214" s="22">
        <v>285582</v>
      </c>
      <c r="BJ214" s="5"/>
      <c r="BK214" s="32">
        <v>554641.19999999995</v>
      </c>
      <c r="BL214" s="32">
        <v>147510.95744680901</v>
      </c>
      <c r="BM214" s="33">
        <v>257000</v>
      </c>
      <c r="BN214" s="25">
        <v>0.56999999999999995</v>
      </c>
      <c r="BO214" s="22">
        <v>411679</v>
      </c>
      <c r="BP214" s="22">
        <v>0</v>
      </c>
      <c r="BQ214" s="22">
        <v>0</v>
      </c>
      <c r="BR214" s="5"/>
      <c r="BS214" s="27">
        <v>89.4</v>
      </c>
      <c r="BT214" s="27">
        <v>23.7765957446809</v>
      </c>
      <c r="BU214" s="28">
        <v>29</v>
      </c>
      <c r="BV214" s="25">
        <v>0.82</v>
      </c>
      <c r="BW214" s="26">
        <v>20</v>
      </c>
      <c r="BX214" s="22">
        <v>0</v>
      </c>
      <c r="BY214" s="22">
        <v>0</v>
      </c>
    </row>
    <row r="215" spans="1:77" s="1" customFormat="1" ht="19.649999999999999" customHeight="1" x14ac:dyDescent="0.25">
      <c r="A215" s="20" t="s">
        <v>214</v>
      </c>
      <c r="B215" s="20" t="s">
        <v>252</v>
      </c>
      <c r="C215" s="20" t="s">
        <v>263</v>
      </c>
      <c r="D215" s="21">
        <v>0.9</v>
      </c>
      <c r="E215" s="5"/>
      <c r="F215" s="65">
        <f t="shared" si="3"/>
        <v>400</v>
      </c>
      <c r="G215" s="69">
        <v>0</v>
      </c>
      <c r="H215" s="22">
        <v>400</v>
      </c>
      <c r="I215" s="23">
        <v>7</v>
      </c>
      <c r="J215" s="22">
        <v>400</v>
      </c>
      <c r="K215" s="23">
        <v>7</v>
      </c>
      <c r="L215" s="5"/>
      <c r="M215" s="22">
        <v>138663.15</v>
      </c>
      <c r="N215" s="22">
        <v>154070.16666666701</v>
      </c>
      <c r="O215" s="24">
        <v>47413</v>
      </c>
      <c r="P215" s="29">
        <v>3.25</v>
      </c>
      <c r="Q215" s="22">
        <v>0</v>
      </c>
      <c r="R215" s="30">
        <v>50</v>
      </c>
      <c r="S215" s="31">
        <v>50</v>
      </c>
      <c r="T215" s="5"/>
      <c r="U215" s="22">
        <v>888107.57</v>
      </c>
      <c r="V215" s="22">
        <v>986786.18888888904</v>
      </c>
      <c r="W215" s="24">
        <v>141109</v>
      </c>
      <c r="X215" s="29">
        <v>6.99</v>
      </c>
      <c r="Y215" s="22">
        <v>0</v>
      </c>
      <c r="Z215" s="30">
        <v>50</v>
      </c>
      <c r="AA215" s="31">
        <v>50</v>
      </c>
      <c r="AB215" s="5"/>
      <c r="AC215" s="26">
        <v>10</v>
      </c>
      <c r="AD215" s="27">
        <v>11.1111111111111</v>
      </c>
      <c r="AE215" s="28">
        <v>13</v>
      </c>
      <c r="AF215" s="25">
        <v>0.85</v>
      </c>
      <c r="AG215" s="26">
        <v>2</v>
      </c>
      <c r="AH215" s="22">
        <v>0</v>
      </c>
      <c r="AI215" s="22">
        <v>0</v>
      </c>
      <c r="AJ215" s="5"/>
      <c r="AK215" s="26">
        <v>22</v>
      </c>
      <c r="AL215" s="27">
        <v>24.4444444444444</v>
      </c>
      <c r="AM215" s="28">
        <v>16</v>
      </c>
      <c r="AN215" s="29">
        <v>1.53</v>
      </c>
      <c r="AO215" s="26">
        <v>0</v>
      </c>
      <c r="AP215" s="30">
        <v>50</v>
      </c>
      <c r="AQ215" s="31">
        <v>50</v>
      </c>
      <c r="AR215" s="5"/>
      <c r="AS215" s="26">
        <v>66</v>
      </c>
      <c r="AT215" s="27">
        <v>73.3333333333333</v>
      </c>
      <c r="AU215" s="28">
        <v>47</v>
      </c>
      <c r="AV215" s="29">
        <v>1.56</v>
      </c>
      <c r="AW215" s="26">
        <v>0</v>
      </c>
      <c r="AX215" s="30">
        <v>75</v>
      </c>
      <c r="AY215" s="31">
        <v>75</v>
      </c>
      <c r="AZ215" s="5"/>
      <c r="BA215" s="32">
        <v>261662.89</v>
      </c>
      <c r="BB215" s="32">
        <v>290736.54444444401</v>
      </c>
      <c r="BC215" s="33">
        <v>249255</v>
      </c>
      <c r="BD215" s="29">
        <v>1.17</v>
      </c>
      <c r="BE215" s="22">
        <v>0</v>
      </c>
      <c r="BF215" s="30">
        <v>75</v>
      </c>
      <c r="BG215" s="31">
        <v>75</v>
      </c>
      <c r="BH215" s="33">
        <v>179463.6</v>
      </c>
      <c r="BI215" s="34">
        <v>261663</v>
      </c>
      <c r="BJ215" s="5"/>
      <c r="BK215" s="32">
        <v>345054.57</v>
      </c>
      <c r="BL215" s="32">
        <v>383393.96666666702</v>
      </c>
      <c r="BM215" s="33">
        <v>257000</v>
      </c>
      <c r="BN215" s="29">
        <v>1.49</v>
      </c>
      <c r="BO215" s="22">
        <v>0</v>
      </c>
      <c r="BP215" s="30">
        <v>50</v>
      </c>
      <c r="BQ215" s="31">
        <v>50</v>
      </c>
      <c r="BR215" s="5"/>
      <c r="BS215" s="27">
        <v>28.9</v>
      </c>
      <c r="BT215" s="27">
        <v>32.1111111111111</v>
      </c>
      <c r="BU215" s="28">
        <v>29</v>
      </c>
      <c r="BV215" s="29">
        <v>1.1100000000000001</v>
      </c>
      <c r="BW215" s="26">
        <v>0</v>
      </c>
      <c r="BX215" s="30">
        <v>50</v>
      </c>
      <c r="BY215" s="31">
        <v>50</v>
      </c>
    </row>
    <row r="216" spans="1:77" s="1" customFormat="1" ht="19.649999999999999" customHeight="1" x14ac:dyDescent="0.2">
      <c r="A216" s="20" t="s">
        <v>214</v>
      </c>
      <c r="B216" s="20" t="s">
        <v>252</v>
      </c>
      <c r="C216" s="20" t="s">
        <v>264</v>
      </c>
      <c r="D216" s="21">
        <v>8.34</v>
      </c>
      <c r="E216" s="5"/>
      <c r="F216" s="65">
        <f t="shared" si="3"/>
        <v>0</v>
      </c>
      <c r="G216" s="69">
        <v>0</v>
      </c>
      <c r="H216" s="22">
        <v>0</v>
      </c>
      <c r="I216" s="23">
        <v>0</v>
      </c>
      <c r="J216" s="22">
        <v>0</v>
      </c>
      <c r="K216" s="23">
        <v>0</v>
      </c>
      <c r="L216" s="5"/>
      <c r="M216" s="22">
        <v>-1563757.13</v>
      </c>
      <c r="N216" s="22">
        <v>-187500.85491606701</v>
      </c>
      <c r="O216" s="24">
        <v>59053</v>
      </c>
      <c r="P216" s="25">
        <v>-3.18</v>
      </c>
      <c r="Q216" s="22">
        <v>2056260</v>
      </c>
      <c r="R216" s="22">
        <v>0</v>
      </c>
      <c r="S216" s="22">
        <v>0</v>
      </c>
      <c r="T216" s="5"/>
      <c r="U216" s="22">
        <v>-1565571.12</v>
      </c>
      <c r="V216" s="22">
        <v>-187718.35971223001</v>
      </c>
      <c r="W216" s="24">
        <v>175752</v>
      </c>
      <c r="X216" s="25">
        <v>-1.07</v>
      </c>
      <c r="Y216" s="22">
        <v>3031343</v>
      </c>
      <c r="Z216" s="22">
        <v>0</v>
      </c>
      <c r="AA216" s="22">
        <v>0</v>
      </c>
      <c r="AB216" s="5"/>
      <c r="AC216" s="26">
        <v>95</v>
      </c>
      <c r="AD216" s="27">
        <v>11.3908872901679</v>
      </c>
      <c r="AE216" s="28">
        <v>13</v>
      </c>
      <c r="AF216" s="25">
        <v>0.88</v>
      </c>
      <c r="AG216" s="26">
        <v>14</v>
      </c>
      <c r="AH216" s="22">
        <v>0</v>
      </c>
      <c r="AI216" s="22">
        <v>0</v>
      </c>
      <c r="AJ216" s="5"/>
      <c r="AK216" s="26">
        <v>105</v>
      </c>
      <c r="AL216" s="27">
        <v>12.5899280575539</v>
      </c>
      <c r="AM216" s="28">
        <v>16</v>
      </c>
      <c r="AN216" s="25">
        <v>0.79</v>
      </c>
      <c r="AO216" s="26">
        <v>29</v>
      </c>
      <c r="AP216" s="22">
        <v>0</v>
      </c>
      <c r="AQ216" s="22">
        <v>0</v>
      </c>
      <c r="AR216" s="5"/>
      <c r="AS216" s="26">
        <v>371</v>
      </c>
      <c r="AT216" s="27">
        <v>44.484412470023997</v>
      </c>
      <c r="AU216" s="28">
        <v>47</v>
      </c>
      <c r="AV216" s="25">
        <v>0.95</v>
      </c>
      <c r="AW216" s="26">
        <v>21</v>
      </c>
      <c r="AX216" s="22">
        <v>0</v>
      </c>
      <c r="AY216" s="22">
        <v>0</v>
      </c>
      <c r="AZ216" s="5"/>
      <c r="BA216" s="32">
        <v>683302.96</v>
      </c>
      <c r="BB216" s="32">
        <v>81930.810551558796</v>
      </c>
      <c r="BC216" s="33">
        <v>310448</v>
      </c>
      <c r="BD216" s="25">
        <v>0.26</v>
      </c>
      <c r="BE216" s="22">
        <v>1905834</v>
      </c>
      <c r="BF216" s="22">
        <v>0</v>
      </c>
      <c r="BG216" s="22">
        <v>0</v>
      </c>
      <c r="BH216" s="33">
        <v>2071309.0560000001</v>
      </c>
      <c r="BI216" s="22">
        <v>683303</v>
      </c>
      <c r="BJ216" s="5"/>
      <c r="BK216" s="32">
        <v>1814615.34</v>
      </c>
      <c r="BL216" s="32">
        <v>217579.77697841701</v>
      </c>
      <c r="BM216" s="33">
        <v>257000</v>
      </c>
      <c r="BN216" s="25">
        <v>0.85</v>
      </c>
      <c r="BO216" s="22">
        <v>328765</v>
      </c>
      <c r="BP216" s="22">
        <v>0</v>
      </c>
      <c r="BQ216" s="22">
        <v>0</v>
      </c>
      <c r="BR216" s="5"/>
      <c r="BS216" s="27">
        <v>209.2</v>
      </c>
      <c r="BT216" s="27">
        <v>25.083932853716998</v>
      </c>
      <c r="BU216" s="28">
        <v>29</v>
      </c>
      <c r="BV216" s="25">
        <v>0.86</v>
      </c>
      <c r="BW216" s="26">
        <v>33</v>
      </c>
      <c r="BX216" s="22">
        <v>0</v>
      </c>
      <c r="BY216" s="22">
        <v>0</v>
      </c>
    </row>
    <row r="217" spans="1:77" s="1" customFormat="1" ht="19.649999999999999" customHeight="1" x14ac:dyDescent="0.2">
      <c r="A217" s="20" t="s">
        <v>214</v>
      </c>
      <c r="B217" s="20" t="s">
        <v>252</v>
      </c>
      <c r="C217" s="20" t="s">
        <v>265</v>
      </c>
      <c r="D217" s="21">
        <v>1.95</v>
      </c>
      <c r="E217" s="5"/>
      <c r="F217" s="65">
        <f t="shared" si="3"/>
        <v>343.33880188072931</v>
      </c>
      <c r="G217" s="69">
        <v>8.4429861651388549E-2</v>
      </c>
      <c r="H217" s="22">
        <v>375</v>
      </c>
      <c r="I217" s="23">
        <v>6</v>
      </c>
      <c r="J217" s="22">
        <v>375</v>
      </c>
      <c r="K217" s="23">
        <v>6</v>
      </c>
      <c r="L217" s="5"/>
      <c r="M217" s="22">
        <v>-30815.08</v>
      </c>
      <c r="N217" s="22">
        <v>-15802.605128205099</v>
      </c>
      <c r="O217" s="24">
        <v>50891</v>
      </c>
      <c r="P217" s="25">
        <v>-0.31</v>
      </c>
      <c r="Q217" s="22">
        <v>130053</v>
      </c>
      <c r="R217" s="22">
        <v>0</v>
      </c>
      <c r="S217" s="22">
        <v>0</v>
      </c>
      <c r="T217" s="5"/>
      <c r="U217" s="22">
        <v>587943.30000000005</v>
      </c>
      <c r="V217" s="22">
        <v>301509.38461538497</v>
      </c>
      <c r="W217" s="24">
        <v>151460</v>
      </c>
      <c r="X217" s="29">
        <v>1.99</v>
      </c>
      <c r="Y217" s="22">
        <v>0</v>
      </c>
      <c r="Z217" s="30">
        <v>50</v>
      </c>
      <c r="AA217" s="31">
        <v>50</v>
      </c>
      <c r="AB217" s="5"/>
      <c r="AC217" s="26">
        <v>49</v>
      </c>
      <c r="AD217" s="27">
        <v>25.128205128205099</v>
      </c>
      <c r="AE217" s="28">
        <v>13</v>
      </c>
      <c r="AF217" s="29">
        <v>1.93</v>
      </c>
      <c r="AG217" s="26">
        <v>0</v>
      </c>
      <c r="AH217" s="30">
        <v>100</v>
      </c>
      <c r="AI217" s="31">
        <v>100</v>
      </c>
      <c r="AJ217" s="5"/>
      <c r="AK217" s="26">
        <v>35</v>
      </c>
      <c r="AL217" s="27">
        <v>17.948717948717899</v>
      </c>
      <c r="AM217" s="28">
        <v>16</v>
      </c>
      <c r="AN217" s="29">
        <v>1.1200000000000001</v>
      </c>
      <c r="AO217" s="26">
        <v>0</v>
      </c>
      <c r="AP217" s="30">
        <v>50</v>
      </c>
      <c r="AQ217" s="31">
        <v>50</v>
      </c>
      <c r="AR217" s="5"/>
      <c r="AS217" s="26">
        <v>104</v>
      </c>
      <c r="AT217" s="27">
        <v>53.3333333333333</v>
      </c>
      <c r="AU217" s="28">
        <v>47</v>
      </c>
      <c r="AV217" s="29">
        <v>1.1299999999999999</v>
      </c>
      <c r="AW217" s="26">
        <v>0</v>
      </c>
      <c r="AX217" s="30">
        <v>75</v>
      </c>
      <c r="AY217" s="31">
        <v>75</v>
      </c>
      <c r="AZ217" s="5"/>
      <c r="BA217" s="32">
        <v>381123.53</v>
      </c>
      <c r="BB217" s="32">
        <v>195447.964102564</v>
      </c>
      <c r="BC217" s="33">
        <v>267539</v>
      </c>
      <c r="BD217" s="25">
        <v>0.73</v>
      </c>
      <c r="BE217" s="22">
        <v>140578</v>
      </c>
      <c r="BF217" s="22">
        <v>0</v>
      </c>
      <c r="BG217" s="22">
        <v>0</v>
      </c>
      <c r="BH217" s="33">
        <v>417360.84</v>
      </c>
      <c r="BI217" s="22">
        <v>381124</v>
      </c>
      <c r="BJ217" s="5"/>
      <c r="BK217" s="32">
        <v>573467.14</v>
      </c>
      <c r="BL217" s="32">
        <v>294085.712820513</v>
      </c>
      <c r="BM217" s="33">
        <v>257000</v>
      </c>
      <c r="BN217" s="29">
        <v>1.1399999999999999</v>
      </c>
      <c r="BO217" s="22">
        <v>0</v>
      </c>
      <c r="BP217" s="30">
        <v>50</v>
      </c>
      <c r="BQ217" s="31">
        <v>50</v>
      </c>
      <c r="BR217" s="5"/>
      <c r="BS217" s="27">
        <v>58.1</v>
      </c>
      <c r="BT217" s="27">
        <v>29.794871794871799</v>
      </c>
      <c r="BU217" s="28">
        <v>29</v>
      </c>
      <c r="BV217" s="29">
        <v>1.03</v>
      </c>
      <c r="BW217" s="26">
        <v>0</v>
      </c>
      <c r="BX217" s="30">
        <v>50</v>
      </c>
      <c r="BY217" s="31">
        <v>50</v>
      </c>
    </row>
    <row r="218" spans="1:77" s="1" customFormat="1" ht="19.649999999999999" customHeight="1" x14ac:dyDescent="0.2">
      <c r="A218" s="20" t="s">
        <v>214</v>
      </c>
      <c r="B218" s="20" t="s">
        <v>252</v>
      </c>
      <c r="C218" s="20" t="s">
        <v>266</v>
      </c>
      <c r="D218" s="21">
        <v>4.75</v>
      </c>
      <c r="E218" s="5"/>
      <c r="F218" s="65">
        <f t="shared" si="3"/>
        <v>125</v>
      </c>
      <c r="G218" s="69">
        <v>0</v>
      </c>
      <c r="H218" s="22">
        <v>125</v>
      </c>
      <c r="I218" s="23">
        <v>2</v>
      </c>
      <c r="J218" s="22">
        <v>125</v>
      </c>
      <c r="K218" s="23">
        <v>2</v>
      </c>
      <c r="L218" s="5"/>
      <c r="M218" s="22">
        <v>-494777.04</v>
      </c>
      <c r="N218" s="22">
        <v>-104163.58736842099</v>
      </c>
      <c r="O218" s="24">
        <v>60375</v>
      </c>
      <c r="P218" s="25">
        <v>-1.73</v>
      </c>
      <c r="Q218" s="22">
        <v>781559</v>
      </c>
      <c r="R218" s="22">
        <v>0</v>
      </c>
      <c r="S218" s="22">
        <v>0</v>
      </c>
      <c r="T218" s="5"/>
      <c r="U218" s="22">
        <v>1309723.6299999999</v>
      </c>
      <c r="V218" s="22">
        <v>275731.29052631598</v>
      </c>
      <c r="W218" s="24">
        <v>179688</v>
      </c>
      <c r="X218" s="29">
        <v>1.53</v>
      </c>
      <c r="Y218" s="22">
        <v>0</v>
      </c>
      <c r="Z218" s="30">
        <v>50</v>
      </c>
      <c r="AA218" s="31">
        <v>50</v>
      </c>
      <c r="AB218" s="5"/>
      <c r="AC218" s="26">
        <v>47</v>
      </c>
      <c r="AD218" s="27">
        <v>9.8947368421052602</v>
      </c>
      <c r="AE218" s="28">
        <v>13</v>
      </c>
      <c r="AF218" s="25">
        <v>0.76</v>
      </c>
      <c r="AG218" s="26">
        <v>15</v>
      </c>
      <c r="AH218" s="22">
        <v>0</v>
      </c>
      <c r="AI218" s="22">
        <v>0</v>
      </c>
      <c r="AJ218" s="5"/>
      <c r="AK218" s="26">
        <v>70</v>
      </c>
      <c r="AL218" s="27">
        <v>14.736842105263101</v>
      </c>
      <c r="AM218" s="28">
        <v>16</v>
      </c>
      <c r="AN218" s="25">
        <v>0.92</v>
      </c>
      <c r="AO218" s="26">
        <v>6</v>
      </c>
      <c r="AP218" s="22">
        <v>0</v>
      </c>
      <c r="AQ218" s="22">
        <v>0</v>
      </c>
      <c r="AR218" s="5"/>
      <c r="AS218" s="26">
        <v>304</v>
      </c>
      <c r="AT218" s="27">
        <v>64</v>
      </c>
      <c r="AU218" s="28">
        <v>47</v>
      </c>
      <c r="AV218" s="29">
        <v>1.36</v>
      </c>
      <c r="AW218" s="26">
        <v>0</v>
      </c>
      <c r="AX218" s="30">
        <v>75</v>
      </c>
      <c r="AY218" s="31">
        <v>75</v>
      </c>
      <c r="AZ218" s="5"/>
      <c r="BA218" s="32">
        <v>770932.07</v>
      </c>
      <c r="BB218" s="32">
        <v>162301.48842105301</v>
      </c>
      <c r="BC218" s="33">
        <v>317400</v>
      </c>
      <c r="BD218" s="25">
        <v>0.51</v>
      </c>
      <c r="BE218" s="22">
        <v>736718</v>
      </c>
      <c r="BF218" s="22">
        <v>0</v>
      </c>
      <c r="BG218" s="22">
        <v>0</v>
      </c>
      <c r="BH218" s="33">
        <v>1206120</v>
      </c>
      <c r="BI218" s="22">
        <v>749383</v>
      </c>
      <c r="BJ218" s="5"/>
      <c r="BK218" s="32">
        <v>879781.08</v>
      </c>
      <c r="BL218" s="32">
        <v>185217.06947368401</v>
      </c>
      <c r="BM218" s="33">
        <v>257000</v>
      </c>
      <c r="BN218" s="25">
        <v>0.72</v>
      </c>
      <c r="BO218" s="22">
        <v>340969</v>
      </c>
      <c r="BP218" s="22">
        <v>0</v>
      </c>
      <c r="BQ218" s="22">
        <v>0</v>
      </c>
      <c r="BR218" s="5"/>
      <c r="BS218" s="27">
        <v>103.5</v>
      </c>
      <c r="BT218" s="27">
        <v>21.789473684210499</v>
      </c>
      <c r="BU218" s="28">
        <v>29</v>
      </c>
      <c r="BV218" s="25">
        <v>0.75</v>
      </c>
      <c r="BW218" s="26">
        <v>35</v>
      </c>
      <c r="BX218" s="22">
        <v>0</v>
      </c>
      <c r="BY218" s="22">
        <v>0</v>
      </c>
    </row>
    <row r="219" spans="1:77" s="1" customFormat="1" ht="19.649999999999999" customHeight="1" x14ac:dyDescent="0.25">
      <c r="A219" s="20" t="s">
        <v>267</v>
      </c>
      <c r="B219" s="20" t="s">
        <v>268</v>
      </c>
      <c r="C219" s="20" t="s">
        <v>269</v>
      </c>
      <c r="D219" s="21">
        <v>3.82</v>
      </c>
      <c r="E219" s="5"/>
      <c r="F219" s="65">
        <f t="shared" si="3"/>
        <v>151.94117647058823</v>
      </c>
      <c r="G219" s="69">
        <v>0.24029411764705877</v>
      </c>
      <c r="H219" s="22">
        <v>200</v>
      </c>
      <c r="I219" s="23">
        <v>3</v>
      </c>
      <c r="J219" s="22">
        <v>200</v>
      </c>
      <c r="K219" s="23">
        <v>3</v>
      </c>
      <c r="L219" s="5"/>
      <c r="M219" s="22">
        <v>862243.77</v>
      </c>
      <c r="N219" s="22">
        <v>225718.26439790599</v>
      </c>
      <c r="O219" s="24">
        <v>54310</v>
      </c>
      <c r="P219" s="29">
        <v>4.16</v>
      </c>
      <c r="Q219" s="22">
        <v>0</v>
      </c>
      <c r="R219" s="30">
        <v>50</v>
      </c>
      <c r="S219" s="31">
        <v>50</v>
      </c>
      <c r="T219" s="5"/>
      <c r="U219" s="22">
        <v>503352.99</v>
      </c>
      <c r="V219" s="22">
        <v>131767.79842931899</v>
      </c>
      <c r="W219" s="24">
        <v>161638</v>
      </c>
      <c r="X219" s="25">
        <v>0.82</v>
      </c>
      <c r="Y219" s="22">
        <v>114105</v>
      </c>
      <c r="Z219" s="22">
        <v>0</v>
      </c>
      <c r="AA219" s="22">
        <v>0</v>
      </c>
      <c r="AB219" s="5"/>
      <c r="AC219" s="26">
        <v>22</v>
      </c>
      <c r="AD219" s="27">
        <v>5.7591623036649198</v>
      </c>
      <c r="AE219" s="28">
        <v>13</v>
      </c>
      <c r="AF219" s="25">
        <v>0.44</v>
      </c>
      <c r="AG219" s="26">
        <v>28</v>
      </c>
      <c r="AH219" s="22">
        <v>0</v>
      </c>
      <c r="AI219" s="22">
        <v>0</v>
      </c>
      <c r="AJ219" s="5"/>
      <c r="AK219" s="26">
        <v>37</v>
      </c>
      <c r="AL219" s="27">
        <v>9.6858638743455501</v>
      </c>
      <c r="AM219" s="28">
        <v>16</v>
      </c>
      <c r="AN219" s="25">
        <v>0.61</v>
      </c>
      <c r="AO219" s="26">
        <v>25</v>
      </c>
      <c r="AP219" s="22">
        <v>0</v>
      </c>
      <c r="AQ219" s="22">
        <v>0</v>
      </c>
      <c r="AR219" s="5"/>
      <c r="AS219" s="26">
        <v>232</v>
      </c>
      <c r="AT219" s="27">
        <v>60.732984293193702</v>
      </c>
      <c r="AU219" s="28">
        <v>47</v>
      </c>
      <c r="AV219" s="29">
        <v>1.29</v>
      </c>
      <c r="AW219" s="26">
        <v>0</v>
      </c>
      <c r="AX219" s="30">
        <v>75</v>
      </c>
      <c r="AY219" s="31">
        <v>75</v>
      </c>
      <c r="AZ219" s="5"/>
      <c r="BA219" s="32">
        <v>1141714.6599999999</v>
      </c>
      <c r="BB219" s="32">
        <v>298878.18324607302</v>
      </c>
      <c r="BC219" s="33">
        <v>285517</v>
      </c>
      <c r="BD219" s="29">
        <v>1.05</v>
      </c>
      <c r="BE219" s="22">
        <v>0</v>
      </c>
      <c r="BF219" s="30">
        <v>75</v>
      </c>
      <c r="BG219" s="31">
        <v>75</v>
      </c>
      <c r="BH219" s="33">
        <v>872539.95200000005</v>
      </c>
      <c r="BI219" s="34">
        <v>1041183</v>
      </c>
      <c r="BJ219" s="5"/>
      <c r="BK219" s="32">
        <v>830067.21</v>
      </c>
      <c r="BL219" s="32">
        <v>217295.08115183201</v>
      </c>
      <c r="BM219" s="33">
        <v>257000</v>
      </c>
      <c r="BN219" s="25">
        <v>0.85</v>
      </c>
      <c r="BO219" s="22">
        <v>151673</v>
      </c>
      <c r="BP219" s="22">
        <v>0</v>
      </c>
      <c r="BQ219" s="22">
        <v>0</v>
      </c>
      <c r="BR219" s="5"/>
      <c r="BS219" s="27">
        <v>29.1</v>
      </c>
      <c r="BT219" s="27">
        <v>7.6178010471204196</v>
      </c>
      <c r="BU219" s="28">
        <v>29</v>
      </c>
      <c r="BV219" s="25">
        <v>0.26</v>
      </c>
      <c r="BW219" s="26">
        <v>82</v>
      </c>
      <c r="BX219" s="22">
        <v>0</v>
      </c>
      <c r="BY219" s="22">
        <v>0</v>
      </c>
    </row>
    <row r="220" spans="1:77" s="1" customFormat="1" ht="19.649999999999999" customHeight="1" x14ac:dyDescent="0.2">
      <c r="A220" s="20" t="s">
        <v>267</v>
      </c>
      <c r="B220" s="20" t="s">
        <v>268</v>
      </c>
      <c r="C220" s="20" t="s">
        <v>270</v>
      </c>
      <c r="D220" s="21">
        <v>3.73</v>
      </c>
      <c r="E220" s="5"/>
      <c r="F220" s="65">
        <f t="shared" si="3"/>
        <v>0</v>
      </c>
      <c r="G220" s="69">
        <v>6.2902813299232752E-2</v>
      </c>
      <c r="H220" s="22">
        <v>0</v>
      </c>
      <c r="I220" s="23">
        <v>0</v>
      </c>
      <c r="J220" s="22">
        <v>0</v>
      </c>
      <c r="K220" s="23">
        <v>0</v>
      </c>
      <c r="L220" s="5"/>
      <c r="M220" s="22">
        <v>162312.70000000001</v>
      </c>
      <c r="N220" s="22">
        <v>43515.469168900803</v>
      </c>
      <c r="O220" s="24">
        <v>45240</v>
      </c>
      <c r="P220" s="25">
        <v>0.96</v>
      </c>
      <c r="Q220" s="22">
        <v>6433</v>
      </c>
      <c r="R220" s="22">
        <v>0</v>
      </c>
      <c r="S220" s="22">
        <v>0</v>
      </c>
      <c r="T220" s="5"/>
      <c r="U220" s="22">
        <v>316688.51</v>
      </c>
      <c r="V220" s="22">
        <v>84903.085790884696</v>
      </c>
      <c r="W220" s="24">
        <v>134643</v>
      </c>
      <c r="X220" s="25">
        <v>0.63</v>
      </c>
      <c r="Y220" s="22">
        <v>185530</v>
      </c>
      <c r="Z220" s="22">
        <v>0</v>
      </c>
      <c r="AA220" s="22">
        <v>0</v>
      </c>
      <c r="AB220" s="5"/>
      <c r="AC220" s="26">
        <v>27</v>
      </c>
      <c r="AD220" s="27">
        <v>7.2386058981233203</v>
      </c>
      <c r="AE220" s="28">
        <v>13</v>
      </c>
      <c r="AF220" s="25">
        <v>0.56000000000000005</v>
      </c>
      <c r="AG220" s="26">
        <v>22</v>
      </c>
      <c r="AH220" s="22">
        <v>0</v>
      </c>
      <c r="AI220" s="22">
        <v>0</v>
      </c>
      <c r="AJ220" s="5"/>
      <c r="AK220" s="26">
        <v>46</v>
      </c>
      <c r="AL220" s="27">
        <v>12.332439678284199</v>
      </c>
      <c r="AM220" s="28">
        <v>16</v>
      </c>
      <c r="AN220" s="25">
        <v>0.77</v>
      </c>
      <c r="AO220" s="26">
        <v>14</v>
      </c>
      <c r="AP220" s="22">
        <v>0</v>
      </c>
      <c r="AQ220" s="22">
        <v>0</v>
      </c>
      <c r="AR220" s="5"/>
      <c r="AS220" s="26">
        <v>153</v>
      </c>
      <c r="AT220" s="27">
        <v>41.0187667560322</v>
      </c>
      <c r="AU220" s="28">
        <v>47</v>
      </c>
      <c r="AV220" s="25">
        <v>0.87</v>
      </c>
      <c r="AW220" s="26">
        <v>23</v>
      </c>
      <c r="AX220" s="22">
        <v>0</v>
      </c>
      <c r="AY220" s="22">
        <v>0</v>
      </c>
      <c r="AZ220" s="5"/>
      <c r="BA220" s="32">
        <v>593555.85</v>
      </c>
      <c r="BB220" s="32">
        <v>159130.25469168901</v>
      </c>
      <c r="BC220" s="33">
        <v>237833</v>
      </c>
      <c r="BD220" s="25">
        <v>0.67</v>
      </c>
      <c r="BE220" s="22">
        <v>293562</v>
      </c>
      <c r="BF220" s="22">
        <v>0</v>
      </c>
      <c r="BG220" s="22">
        <v>0</v>
      </c>
      <c r="BH220" s="33">
        <v>709693.67200000002</v>
      </c>
      <c r="BI220" s="22">
        <v>593556</v>
      </c>
      <c r="BJ220" s="5"/>
      <c r="BK220" s="32">
        <v>488064.6</v>
      </c>
      <c r="BL220" s="32">
        <v>130848.41823056299</v>
      </c>
      <c r="BM220" s="33">
        <v>257000</v>
      </c>
      <c r="BN220" s="25">
        <v>0.51</v>
      </c>
      <c r="BO220" s="22">
        <v>470546</v>
      </c>
      <c r="BP220" s="22">
        <v>0</v>
      </c>
      <c r="BQ220" s="22">
        <v>0</v>
      </c>
      <c r="BR220" s="5"/>
      <c r="BS220" s="27">
        <v>94.3</v>
      </c>
      <c r="BT220" s="27">
        <v>25.281501340482599</v>
      </c>
      <c r="BU220" s="28">
        <v>29</v>
      </c>
      <c r="BV220" s="25">
        <v>0.87</v>
      </c>
      <c r="BW220" s="26">
        <v>14</v>
      </c>
      <c r="BX220" s="22">
        <v>0</v>
      </c>
      <c r="BY220" s="22">
        <v>0</v>
      </c>
    </row>
    <row r="221" spans="1:77" s="1" customFormat="1" ht="19.649999999999999" customHeight="1" x14ac:dyDescent="0.2">
      <c r="A221" s="20" t="s">
        <v>267</v>
      </c>
      <c r="B221" s="20" t="s">
        <v>268</v>
      </c>
      <c r="C221" s="20" t="s">
        <v>271</v>
      </c>
      <c r="D221" s="21">
        <v>1.06</v>
      </c>
      <c r="E221" s="5"/>
      <c r="F221" s="65">
        <f t="shared" si="3"/>
        <v>250</v>
      </c>
      <c r="G221" s="69">
        <v>0</v>
      </c>
      <c r="H221" s="22">
        <v>250</v>
      </c>
      <c r="I221" s="23">
        <v>4</v>
      </c>
      <c r="J221" s="22">
        <v>175</v>
      </c>
      <c r="K221" s="23">
        <v>3</v>
      </c>
      <c r="L221" s="5"/>
      <c r="M221" s="22">
        <v>-74327.62</v>
      </c>
      <c r="N221" s="22">
        <v>-70120.396226415105</v>
      </c>
      <c r="O221" s="24">
        <v>44625</v>
      </c>
      <c r="P221" s="25">
        <v>-1.57</v>
      </c>
      <c r="Q221" s="22">
        <v>121631</v>
      </c>
      <c r="R221" s="22">
        <v>0</v>
      </c>
      <c r="S221" s="22">
        <v>0</v>
      </c>
      <c r="T221" s="5"/>
      <c r="U221" s="22">
        <v>280842.96000000002</v>
      </c>
      <c r="V221" s="22">
        <v>264946.18867924501</v>
      </c>
      <c r="W221" s="24">
        <v>132813</v>
      </c>
      <c r="X221" s="29">
        <v>1.99</v>
      </c>
      <c r="Y221" s="22">
        <v>0</v>
      </c>
      <c r="Z221" s="30">
        <v>50</v>
      </c>
      <c r="AA221" s="31">
        <v>50</v>
      </c>
      <c r="AB221" s="5"/>
      <c r="AC221" s="26">
        <v>13</v>
      </c>
      <c r="AD221" s="27">
        <v>12.264150943396199</v>
      </c>
      <c r="AE221" s="28">
        <v>13</v>
      </c>
      <c r="AF221" s="25">
        <v>0.94</v>
      </c>
      <c r="AG221" s="26">
        <v>1</v>
      </c>
      <c r="AH221" s="22">
        <v>0</v>
      </c>
      <c r="AI221" s="22">
        <v>0</v>
      </c>
      <c r="AJ221" s="5"/>
      <c r="AK221" s="26">
        <v>15</v>
      </c>
      <c r="AL221" s="27">
        <v>14.150943396226401</v>
      </c>
      <c r="AM221" s="28">
        <v>16</v>
      </c>
      <c r="AN221" s="25">
        <v>0.88</v>
      </c>
      <c r="AO221" s="26">
        <v>2</v>
      </c>
      <c r="AP221" s="22">
        <v>0</v>
      </c>
      <c r="AQ221" s="22">
        <v>0</v>
      </c>
      <c r="AR221" s="5"/>
      <c r="AS221" s="26">
        <v>59</v>
      </c>
      <c r="AT221" s="27">
        <v>55.660377358490599</v>
      </c>
      <c r="AU221" s="28">
        <v>47</v>
      </c>
      <c r="AV221" s="29">
        <v>1.18</v>
      </c>
      <c r="AW221" s="26">
        <v>0</v>
      </c>
      <c r="AX221" s="30">
        <v>75</v>
      </c>
      <c r="AY221" s="31">
        <v>75</v>
      </c>
      <c r="AZ221" s="5"/>
      <c r="BA221" s="32">
        <v>211417.73</v>
      </c>
      <c r="BB221" s="32">
        <v>199450.68867924501</v>
      </c>
      <c r="BC221" s="33">
        <v>234600</v>
      </c>
      <c r="BD221" s="25">
        <v>0.85</v>
      </c>
      <c r="BE221" s="22">
        <v>37259</v>
      </c>
      <c r="BF221" s="22">
        <v>0</v>
      </c>
      <c r="BG221" s="22">
        <v>0</v>
      </c>
      <c r="BH221" s="33">
        <v>198940.79999999999</v>
      </c>
      <c r="BI221" s="22">
        <v>211418</v>
      </c>
      <c r="BJ221" s="5"/>
      <c r="BK221" s="32">
        <v>286291.20000000001</v>
      </c>
      <c r="BL221" s="32">
        <v>270086.03773584898</v>
      </c>
      <c r="BM221" s="33">
        <v>257000</v>
      </c>
      <c r="BN221" s="29">
        <v>1.05</v>
      </c>
      <c r="BO221" s="22">
        <v>0</v>
      </c>
      <c r="BP221" s="30">
        <v>50</v>
      </c>
      <c r="BQ221" s="31">
        <v>50</v>
      </c>
      <c r="BR221" s="5"/>
      <c r="BS221" s="27">
        <v>23.4</v>
      </c>
      <c r="BT221" s="27">
        <v>22.075471698113201</v>
      </c>
      <c r="BU221" s="28">
        <v>29</v>
      </c>
      <c r="BV221" s="25">
        <v>0.76</v>
      </c>
      <c r="BW221" s="26">
        <v>8</v>
      </c>
      <c r="BX221" s="22">
        <v>0</v>
      </c>
      <c r="BY221" s="22">
        <v>0</v>
      </c>
    </row>
    <row r="222" spans="1:77" s="1" customFormat="1" ht="19.649999999999999" customHeight="1" x14ac:dyDescent="0.25">
      <c r="A222" s="20" t="s">
        <v>267</v>
      </c>
      <c r="B222" s="20" t="s">
        <v>268</v>
      </c>
      <c r="C222" s="20" t="s">
        <v>272</v>
      </c>
      <c r="D222" s="21">
        <v>3.36</v>
      </c>
      <c r="E222" s="5"/>
      <c r="F222" s="65">
        <f t="shared" si="3"/>
        <v>211.1764705882353</v>
      </c>
      <c r="G222" s="69">
        <v>0.1552941176470588</v>
      </c>
      <c r="H222" s="22">
        <v>250</v>
      </c>
      <c r="I222" s="23">
        <v>4</v>
      </c>
      <c r="J222" s="22">
        <v>250</v>
      </c>
      <c r="K222" s="23">
        <v>4</v>
      </c>
      <c r="L222" s="5"/>
      <c r="M222" s="22">
        <v>202084.27</v>
      </c>
      <c r="N222" s="22">
        <v>60144.127976190503</v>
      </c>
      <c r="O222" s="24">
        <v>45438</v>
      </c>
      <c r="P222" s="29">
        <v>1.32</v>
      </c>
      <c r="Q222" s="22">
        <v>0</v>
      </c>
      <c r="R222" s="30">
        <v>50</v>
      </c>
      <c r="S222" s="31">
        <v>50</v>
      </c>
      <c r="T222" s="5"/>
      <c r="U222" s="22">
        <v>1177032.8899999999</v>
      </c>
      <c r="V222" s="22">
        <v>350307.40773809497</v>
      </c>
      <c r="W222" s="24">
        <v>135232</v>
      </c>
      <c r="X222" s="29">
        <v>2.59</v>
      </c>
      <c r="Y222" s="22">
        <v>0</v>
      </c>
      <c r="Z222" s="30">
        <v>50</v>
      </c>
      <c r="AA222" s="31">
        <v>50</v>
      </c>
      <c r="AB222" s="5"/>
      <c r="AC222" s="26">
        <v>25</v>
      </c>
      <c r="AD222" s="27">
        <v>7.4404761904761898</v>
      </c>
      <c r="AE222" s="28">
        <v>13</v>
      </c>
      <c r="AF222" s="25">
        <v>0.56999999999999995</v>
      </c>
      <c r="AG222" s="26">
        <v>19</v>
      </c>
      <c r="AH222" s="22">
        <v>0</v>
      </c>
      <c r="AI222" s="22">
        <v>0</v>
      </c>
      <c r="AJ222" s="5"/>
      <c r="AK222" s="26">
        <v>26</v>
      </c>
      <c r="AL222" s="27">
        <v>7.7380952380952399</v>
      </c>
      <c r="AM222" s="28">
        <v>16</v>
      </c>
      <c r="AN222" s="25">
        <v>0.48</v>
      </c>
      <c r="AO222" s="26">
        <v>28</v>
      </c>
      <c r="AP222" s="22">
        <v>0</v>
      </c>
      <c r="AQ222" s="22">
        <v>0</v>
      </c>
      <c r="AR222" s="5"/>
      <c r="AS222" s="26">
        <v>235</v>
      </c>
      <c r="AT222" s="27">
        <v>69.940476190476204</v>
      </c>
      <c r="AU222" s="28">
        <v>47</v>
      </c>
      <c r="AV222" s="29">
        <v>1.49</v>
      </c>
      <c r="AW222" s="26">
        <v>0</v>
      </c>
      <c r="AX222" s="30">
        <v>75</v>
      </c>
      <c r="AY222" s="31">
        <v>75</v>
      </c>
      <c r="AZ222" s="5"/>
      <c r="BA222" s="32">
        <v>858270.65</v>
      </c>
      <c r="BB222" s="32">
        <v>255437.69345238101</v>
      </c>
      <c r="BC222" s="33">
        <v>238873</v>
      </c>
      <c r="BD222" s="29">
        <v>1.07</v>
      </c>
      <c r="BE222" s="22">
        <v>0</v>
      </c>
      <c r="BF222" s="30">
        <v>75</v>
      </c>
      <c r="BG222" s="31">
        <v>75</v>
      </c>
      <c r="BH222" s="33">
        <v>642090.62399999995</v>
      </c>
      <c r="BI222" s="34">
        <v>784858</v>
      </c>
      <c r="BJ222" s="5"/>
      <c r="BK222" s="32">
        <v>797763.41</v>
      </c>
      <c r="BL222" s="32">
        <v>237429.58630952399</v>
      </c>
      <c r="BM222" s="33">
        <v>257000</v>
      </c>
      <c r="BN222" s="25">
        <v>0.92</v>
      </c>
      <c r="BO222" s="22">
        <v>65757</v>
      </c>
      <c r="BP222" s="22">
        <v>0</v>
      </c>
      <c r="BQ222" s="22">
        <v>0</v>
      </c>
      <c r="BR222" s="5"/>
      <c r="BS222" s="27">
        <v>57.9</v>
      </c>
      <c r="BT222" s="27">
        <v>17.2321428571429</v>
      </c>
      <c r="BU222" s="28">
        <v>29</v>
      </c>
      <c r="BV222" s="25">
        <v>0.59</v>
      </c>
      <c r="BW222" s="26">
        <v>40</v>
      </c>
      <c r="BX222" s="22">
        <v>0</v>
      </c>
      <c r="BY222" s="22">
        <v>0</v>
      </c>
    </row>
    <row r="223" spans="1:77" s="1" customFormat="1" ht="19.649999999999999" customHeight="1" x14ac:dyDescent="0.25">
      <c r="A223" s="20" t="s">
        <v>267</v>
      </c>
      <c r="B223" s="20" t="s">
        <v>268</v>
      </c>
      <c r="C223" s="20" t="s">
        <v>273</v>
      </c>
      <c r="D223" s="21">
        <v>8.2200000000000006</v>
      </c>
      <c r="E223" s="5"/>
      <c r="F223" s="65">
        <f t="shared" si="3"/>
        <v>300</v>
      </c>
      <c r="G223" s="69">
        <v>0</v>
      </c>
      <c r="H223" s="22">
        <v>300</v>
      </c>
      <c r="I223" s="23">
        <v>4</v>
      </c>
      <c r="J223" s="22">
        <v>300</v>
      </c>
      <c r="K223" s="23">
        <v>4</v>
      </c>
      <c r="L223" s="5"/>
      <c r="M223" s="22">
        <v>210622.89</v>
      </c>
      <c r="N223" s="22">
        <v>25623.222627737199</v>
      </c>
      <c r="O223" s="24">
        <v>53387</v>
      </c>
      <c r="P223" s="25">
        <v>0.48</v>
      </c>
      <c r="Q223" s="22">
        <v>228219</v>
      </c>
      <c r="R223" s="22">
        <v>0</v>
      </c>
      <c r="S223" s="22">
        <v>0</v>
      </c>
      <c r="T223" s="5"/>
      <c r="U223" s="22">
        <v>1135292.99</v>
      </c>
      <c r="V223" s="22">
        <v>138113.50243309001</v>
      </c>
      <c r="W223" s="24">
        <v>158891</v>
      </c>
      <c r="X223" s="25">
        <v>0.87</v>
      </c>
      <c r="Y223" s="22">
        <v>170792</v>
      </c>
      <c r="Z223" s="22">
        <v>0</v>
      </c>
      <c r="AA223" s="22">
        <v>0</v>
      </c>
      <c r="AB223" s="5"/>
      <c r="AC223" s="26">
        <v>128</v>
      </c>
      <c r="AD223" s="27">
        <v>15.571776155717799</v>
      </c>
      <c r="AE223" s="28">
        <v>13</v>
      </c>
      <c r="AF223" s="29">
        <v>1.2</v>
      </c>
      <c r="AG223" s="26">
        <v>0</v>
      </c>
      <c r="AH223" s="30">
        <v>100</v>
      </c>
      <c r="AI223" s="31">
        <v>100</v>
      </c>
      <c r="AJ223" s="5"/>
      <c r="AK223" s="26">
        <v>213</v>
      </c>
      <c r="AL223" s="27">
        <v>25.912408759124101</v>
      </c>
      <c r="AM223" s="28">
        <v>16</v>
      </c>
      <c r="AN223" s="29">
        <v>1.62</v>
      </c>
      <c r="AO223" s="26">
        <v>0</v>
      </c>
      <c r="AP223" s="30">
        <v>50</v>
      </c>
      <c r="AQ223" s="31">
        <v>50</v>
      </c>
      <c r="AR223" s="5"/>
      <c r="AS223" s="26">
        <v>470</v>
      </c>
      <c r="AT223" s="27">
        <v>57.177615571776101</v>
      </c>
      <c r="AU223" s="28">
        <v>47</v>
      </c>
      <c r="AV223" s="29">
        <v>1.22</v>
      </c>
      <c r="AW223" s="26">
        <v>0</v>
      </c>
      <c r="AX223" s="30">
        <v>75</v>
      </c>
      <c r="AY223" s="31">
        <v>75</v>
      </c>
      <c r="AZ223" s="5"/>
      <c r="BA223" s="32">
        <v>2634127.19</v>
      </c>
      <c r="BB223" s="32">
        <v>320453.42944038898</v>
      </c>
      <c r="BC223" s="33">
        <v>280665</v>
      </c>
      <c r="BD223" s="29">
        <v>1.1399999999999999</v>
      </c>
      <c r="BE223" s="22">
        <v>0</v>
      </c>
      <c r="BF223" s="30">
        <v>75</v>
      </c>
      <c r="BG223" s="31">
        <v>75</v>
      </c>
      <c r="BH223" s="33">
        <v>1845653.04</v>
      </c>
      <c r="BI223" s="34">
        <v>2371479</v>
      </c>
      <c r="BJ223" s="5"/>
      <c r="BK223" s="32">
        <v>1403911.22</v>
      </c>
      <c r="BL223" s="32">
        <v>170792.11922141101</v>
      </c>
      <c r="BM223" s="33">
        <v>257000</v>
      </c>
      <c r="BN223" s="25">
        <v>0.66</v>
      </c>
      <c r="BO223" s="22">
        <v>708629</v>
      </c>
      <c r="BP223" s="22">
        <v>0</v>
      </c>
      <c r="BQ223" s="22">
        <v>0</v>
      </c>
      <c r="BR223" s="5"/>
      <c r="BS223" s="27">
        <v>171.3</v>
      </c>
      <c r="BT223" s="27">
        <v>20.8394160583942</v>
      </c>
      <c r="BU223" s="28">
        <v>29</v>
      </c>
      <c r="BV223" s="25">
        <v>0.72</v>
      </c>
      <c r="BW223" s="26">
        <v>68</v>
      </c>
      <c r="BX223" s="22">
        <v>0</v>
      </c>
      <c r="BY223" s="22">
        <v>0</v>
      </c>
    </row>
    <row r="224" spans="1:77" s="1" customFormat="1" ht="19.649999999999999" customHeight="1" x14ac:dyDescent="0.25">
      <c r="A224" s="20" t="s">
        <v>267</v>
      </c>
      <c r="B224" s="20" t="s">
        <v>268</v>
      </c>
      <c r="C224" s="20" t="s">
        <v>274</v>
      </c>
      <c r="D224" s="21">
        <v>1.67</v>
      </c>
      <c r="E224" s="5"/>
      <c r="F224" s="65">
        <f t="shared" si="3"/>
        <v>350</v>
      </c>
      <c r="G224" s="69">
        <v>0</v>
      </c>
      <c r="H224" s="22">
        <v>350</v>
      </c>
      <c r="I224" s="23">
        <v>5</v>
      </c>
      <c r="J224" s="22">
        <v>350</v>
      </c>
      <c r="K224" s="23">
        <v>5</v>
      </c>
      <c r="L224" s="5"/>
      <c r="M224" s="22">
        <v>223903.86</v>
      </c>
      <c r="N224" s="22">
        <v>134074.167664671</v>
      </c>
      <c r="O224" s="24">
        <v>51605</v>
      </c>
      <c r="P224" s="29">
        <v>2.6</v>
      </c>
      <c r="Q224" s="22">
        <v>0</v>
      </c>
      <c r="R224" s="30">
        <v>50</v>
      </c>
      <c r="S224" s="31">
        <v>50</v>
      </c>
      <c r="T224" s="5"/>
      <c r="U224" s="22">
        <v>1194633.42</v>
      </c>
      <c r="V224" s="22">
        <v>715349.35329341295</v>
      </c>
      <c r="W224" s="24">
        <v>153586</v>
      </c>
      <c r="X224" s="29">
        <v>4.66</v>
      </c>
      <c r="Y224" s="22">
        <v>0</v>
      </c>
      <c r="Z224" s="30">
        <v>50</v>
      </c>
      <c r="AA224" s="31">
        <v>50</v>
      </c>
      <c r="AB224" s="5"/>
      <c r="AC224" s="26">
        <v>34</v>
      </c>
      <c r="AD224" s="27">
        <v>20.359281437125698</v>
      </c>
      <c r="AE224" s="28">
        <v>13</v>
      </c>
      <c r="AF224" s="29">
        <v>1.57</v>
      </c>
      <c r="AG224" s="26">
        <v>0</v>
      </c>
      <c r="AH224" s="30">
        <v>100</v>
      </c>
      <c r="AI224" s="31">
        <v>100</v>
      </c>
      <c r="AJ224" s="5"/>
      <c r="AK224" s="26">
        <v>26</v>
      </c>
      <c r="AL224" s="27">
        <v>15.568862275449099</v>
      </c>
      <c r="AM224" s="28">
        <v>16</v>
      </c>
      <c r="AN224" s="25">
        <v>0.97</v>
      </c>
      <c r="AO224" s="26">
        <v>1</v>
      </c>
      <c r="AP224" s="22">
        <v>0</v>
      </c>
      <c r="AQ224" s="22">
        <v>0</v>
      </c>
      <c r="AR224" s="5"/>
      <c r="AS224" s="26">
        <v>83</v>
      </c>
      <c r="AT224" s="27">
        <v>49.700598802395199</v>
      </c>
      <c r="AU224" s="28">
        <v>47</v>
      </c>
      <c r="AV224" s="29">
        <v>1.06</v>
      </c>
      <c r="AW224" s="26">
        <v>0</v>
      </c>
      <c r="AX224" s="30">
        <v>75</v>
      </c>
      <c r="AY224" s="31">
        <v>75</v>
      </c>
      <c r="AZ224" s="5"/>
      <c r="BA224" s="32">
        <v>611984.05000000005</v>
      </c>
      <c r="BB224" s="32">
        <v>366457.51497005997</v>
      </c>
      <c r="BC224" s="33">
        <v>271295</v>
      </c>
      <c r="BD224" s="29">
        <v>1.35</v>
      </c>
      <c r="BE224" s="22">
        <v>0</v>
      </c>
      <c r="BF224" s="30">
        <v>75</v>
      </c>
      <c r="BG224" s="31">
        <v>75</v>
      </c>
      <c r="BH224" s="33">
        <v>362450.12</v>
      </c>
      <c r="BI224" s="34">
        <v>468843</v>
      </c>
      <c r="BJ224" s="5"/>
      <c r="BK224" s="32">
        <v>348402.98</v>
      </c>
      <c r="BL224" s="32">
        <v>208624.538922156</v>
      </c>
      <c r="BM224" s="33">
        <v>257000</v>
      </c>
      <c r="BN224" s="25">
        <v>0.81</v>
      </c>
      <c r="BO224" s="22">
        <v>80788</v>
      </c>
      <c r="BP224" s="22">
        <v>0</v>
      </c>
      <c r="BQ224" s="22">
        <v>0</v>
      </c>
      <c r="BR224" s="5"/>
      <c r="BS224" s="27">
        <v>37.6</v>
      </c>
      <c r="BT224" s="27">
        <v>22.514970059880199</v>
      </c>
      <c r="BU224" s="28">
        <v>29</v>
      </c>
      <c r="BV224" s="25">
        <v>0.78</v>
      </c>
      <c r="BW224" s="26">
        <v>11</v>
      </c>
      <c r="BX224" s="22">
        <v>0</v>
      </c>
      <c r="BY224" s="22">
        <v>0</v>
      </c>
    </row>
    <row r="225" spans="1:77" s="1" customFormat="1" ht="19.649999999999999" customHeight="1" x14ac:dyDescent="0.25">
      <c r="A225" s="20" t="s">
        <v>267</v>
      </c>
      <c r="B225" s="20" t="s">
        <v>268</v>
      </c>
      <c r="C225" s="20" t="s">
        <v>275</v>
      </c>
      <c r="D225" s="21">
        <v>2.9</v>
      </c>
      <c r="E225" s="5"/>
      <c r="F225" s="65">
        <f t="shared" si="3"/>
        <v>275.91176470588232</v>
      </c>
      <c r="G225" s="69">
        <v>8.0294117647058849E-2</v>
      </c>
      <c r="H225" s="65">
        <v>300</v>
      </c>
      <c r="I225" s="66">
        <v>5</v>
      </c>
      <c r="J225" s="22">
        <v>250</v>
      </c>
      <c r="K225" s="23">
        <v>4</v>
      </c>
      <c r="L225" s="5"/>
      <c r="M225" s="22">
        <v>391508.77</v>
      </c>
      <c r="N225" s="22">
        <v>135003.024137931</v>
      </c>
      <c r="O225" s="24">
        <v>47076</v>
      </c>
      <c r="P225" s="29">
        <v>2.87</v>
      </c>
      <c r="Q225" s="22">
        <v>0</v>
      </c>
      <c r="R225" s="30">
        <v>50</v>
      </c>
      <c r="S225" s="31">
        <v>50</v>
      </c>
      <c r="T225" s="5"/>
      <c r="U225" s="22">
        <v>521454.85</v>
      </c>
      <c r="V225" s="22">
        <v>179812.01724137901</v>
      </c>
      <c r="W225" s="24">
        <v>140108</v>
      </c>
      <c r="X225" s="29">
        <v>1.28</v>
      </c>
      <c r="Y225" s="22">
        <v>0</v>
      </c>
      <c r="Z225" s="30">
        <v>50</v>
      </c>
      <c r="AA225" s="31">
        <v>50</v>
      </c>
      <c r="AB225" s="5"/>
      <c r="AC225" s="26">
        <v>35</v>
      </c>
      <c r="AD225" s="27">
        <v>12.0689655172414</v>
      </c>
      <c r="AE225" s="28">
        <v>13</v>
      </c>
      <c r="AF225" s="25">
        <v>0.93</v>
      </c>
      <c r="AG225" s="26">
        <v>3</v>
      </c>
      <c r="AH225" s="22">
        <v>0</v>
      </c>
      <c r="AI225" s="22">
        <v>0</v>
      </c>
      <c r="AJ225" s="5"/>
      <c r="AK225" s="26">
        <v>46</v>
      </c>
      <c r="AL225" s="27">
        <v>15.862068965517199</v>
      </c>
      <c r="AM225" s="28">
        <v>16</v>
      </c>
      <c r="AN225" s="25">
        <v>0.99</v>
      </c>
      <c r="AO225" s="26">
        <v>1</v>
      </c>
      <c r="AP225" s="22">
        <v>0</v>
      </c>
      <c r="AQ225" s="22">
        <v>0</v>
      </c>
      <c r="AR225" s="5"/>
      <c r="AS225" s="26">
        <v>175</v>
      </c>
      <c r="AT225" s="27">
        <v>60.344827586206897</v>
      </c>
      <c r="AU225" s="28">
        <v>47</v>
      </c>
      <c r="AV225" s="29">
        <v>1.28</v>
      </c>
      <c r="AW225" s="26">
        <v>0</v>
      </c>
      <c r="AX225" s="30">
        <v>75</v>
      </c>
      <c r="AY225" s="31">
        <v>75</v>
      </c>
      <c r="AZ225" s="5"/>
      <c r="BA225" s="32">
        <v>883830.05</v>
      </c>
      <c r="BB225" s="32">
        <v>304768.98275862099</v>
      </c>
      <c r="BC225" s="33">
        <v>247486</v>
      </c>
      <c r="BD225" s="29">
        <v>1.23</v>
      </c>
      <c r="BE225" s="22">
        <v>0</v>
      </c>
      <c r="BF225" s="30">
        <v>75</v>
      </c>
      <c r="BG225" s="31">
        <v>75</v>
      </c>
      <c r="BH225" s="33">
        <v>574167.52</v>
      </c>
      <c r="BI225" s="34">
        <v>815501</v>
      </c>
      <c r="BJ225" s="5"/>
      <c r="BK225" s="32">
        <v>468945.49</v>
      </c>
      <c r="BL225" s="32">
        <v>161705.34137931</v>
      </c>
      <c r="BM225" s="33">
        <v>257000</v>
      </c>
      <c r="BN225" s="25">
        <v>0.63</v>
      </c>
      <c r="BO225" s="22">
        <v>276355</v>
      </c>
      <c r="BP225" s="22">
        <v>0</v>
      </c>
      <c r="BQ225" s="22">
        <v>0</v>
      </c>
      <c r="BR225" s="5"/>
      <c r="BS225" s="27">
        <v>81.7</v>
      </c>
      <c r="BT225" s="27">
        <v>28.172413793103399</v>
      </c>
      <c r="BU225" s="28">
        <v>29</v>
      </c>
      <c r="BV225" s="25">
        <v>0.97</v>
      </c>
      <c r="BW225" s="26">
        <v>3</v>
      </c>
      <c r="BX225" s="22">
        <v>0</v>
      </c>
      <c r="BY225" s="22">
        <v>0</v>
      </c>
    </row>
    <row r="226" spans="1:77" s="1" customFormat="1" ht="19.649999999999999" customHeight="1" x14ac:dyDescent="0.2">
      <c r="A226" s="20" t="s">
        <v>267</v>
      </c>
      <c r="B226" s="20" t="s">
        <v>268</v>
      </c>
      <c r="C226" s="20" t="s">
        <v>276</v>
      </c>
      <c r="D226" s="21">
        <v>2.61</v>
      </c>
      <c r="E226" s="5"/>
      <c r="F226" s="65">
        <f t="shared" si="3"/>
        <v>125</v>
      </c>
      <c r="G226" s="69">
        <v>0</v>
      </c>
      <c r="H226" s="22">
        <v>125</v>
      </c>
      <c r="I226" s="23">
        <v>2</v>
      </c>
      <c r="J226" s="22">
        <v>125</v>
      </c>
      <c r="K226" s="23">
        <v>2</v>
      </c>
      <c r="L226" s="5"/>
      <c r="M226" s="22">
        <v>94312.22</v>
      </c>
      <c r="N226" s="22">
        <v>36134.950191570897</v>
      </c>
      <c r="O226" s="24">
        <v>53074</v>
      </c>
      <c r="P226" s="25">
        <v>0.68</v>
      </c>
      <c r="Q226" s="22">
        <v>44211</v>
      </c>
      <c r="R226" s="22">
        <v>0</v>
      </c>
      <c r="S226" s="22">
        <v>0</v>
      </c>
      <c r="T226" s="5"/>
      <c r="U226" s="22">
        <v>1118977.22</v>
      </c>
      <c r="V226" s="22">
        <v>428726.90421455901</v>
      </c>
      <c r="W226" s="24">
        <v>157957</v>
      </c>
      <c r="X226" s="29">
        <v>2.71</v>
      </c>
      <c r="Y226" s="22">
        <v>0</v>
      </c>
      <c r="Z226" s="30">
        <v>50</v>
      </c>
      <c r="AA226" s="31">
        <v>50</v>
      </c>
      <c r="AB226" s="5"/>
      <c r="AC226" s="26">
        <v>28</v>
      </c>
      <c r="AD226" s="27">
        <v>10.727969348659</v>
      </c>
      <c r="AE226" s="28">
        <v>13</v>
      </c>
      <c r="AF226" s="25">
        <v>0.83</v>
      </c>
      <c r="AG226" s="26">
        <v>6</v>
      </c>
      <c r="AH226" s="22">
        <v>0</v>
      </c>
      <c r="AI226" s="22">
        <v>0</v>
      </c>
      <c r="AJ226" s="5"/>
      <c r="AK226" s="26">
        <v>22</v>
      </c>
      <c r="AL226" s="27">
        <v>8.4291187739463602</v>
      </c>
      <c r="AM226" s="28">
        <v>16</v>
      </c>
      <c r="AN226" s="25">
        <v>0.53</v>
      </c>
      <c r="AO226" s="26">
        <v>20</v>
      </c>
      <c r="AP226" s="22">
        <v>0</v>
      </c>
      <c r="AQ226" s="22">
        <v>0</v>
      </c>
      <c r="AR226" s="5"/>
      <c r="AS226" s="26">
        <v>133</v>
      </c>
      <c r="AT226" s="27">
        <v>50.957854406130302</v>
      </c>
      <c r="AU226" s="28">
        <v>47</v>
      </c>
      <c r="AV226" s="29">
        <v>1.08</v>
      </c>
      <c r="AW226" s="26">
        <v>0</v>
      </c>
      <c r="AX226" s="30">
        <v>75</v>
      </c>
      <c r="AY226" s="31">
        <v>75</v>
      </c>
      <c r="AZ226" s="5"/>
      <c r="BA226" s="32">
        <v>569429.5</v>
      </c>
      <c r="BB226" s="32">
        <v>218172.22222222199</v>
      </c>
      <c r="BC226" s="33">
        <v>279015</v>
      </c>
      <c r="BD226" s="25">
        <v>0.78</v>
      </c>
      <c r="BE226" s="22">
        <v>158800</v>
      </c>
      <c r="BF226" s="22">
        <v>0</v>
      </c>
      <c r="BG226" s="22">
        <v>0</v>
      </c>
      <c r="BH226" s="33">
        <v>582583.31999999995</v>
      </c>
      <c r="BI226" s="22">
        <v>475629</v>
      </c>
      <c r="BJ226" s="5"/>
      <c r="BK226" s="32">
        <v>226453.07</v>
      </c>
      <c r="BL226" s="32">
        <v>86763.628352490399</v>
      </c>
      <c r="BM226" s="33">
        <v>257000</v>
      </c>
      <c r="BN226" s="25">
        <v>0.34</v>
      </c>
      <c r="BO226" s="22">
        <v>444317</v>
      </c>
      <c r="BP226" s="22">
        <v>0</v>
      </c>
      <c r="BQ226" s="22">
        <v>0</v>
      </c>
      <c r="BR226" s="5"/>
      <c r="BS226" s="27">
        <v>32.799999999999997</v>
      </c>
      <c r="BT226" s="27">
        <v>12.5670498084291</v>
      </c>
      <c r="BU226" s="28">
        <v>29</v>
      </c>
      <c r="BV226" s="25">
        <v>0.43</v>
      </c>
      <c r="BW226" s="26">
        <v>43</v>
      </c>
      <c r="BX226" s="22">
        <v>0</v>
      </c>
      <c r="BY226" s="22">
        <v>0</v>
      </c>
    </row>
    <row r="227" spans="1:77" s="1" customFormat="1" ht="19.649999999999999" customHeight="1" x14ac:dyDescent="0.2">
      <c r="A227" s="20" t="s">
        <v>267</v>
      </c>
      <c r="B227" s="20" t="s">
        <v>268</v>
      </c>
      <c r="C227" s="20" t="s">
        <v>277</v>
      </c>
      <c r="D227" s="21">
        <v>3.85</v>
      </c>
      <c r="E227" s="5"/>
      <c r="F227" s="65">
        <f t="shared" si="3"/>
        <v>69.577941176470588</v>
      </c>
      <c r="G227" s="69">
        <v>7.2294117647058842E-2</v>
      </c>
      <c r="H227" s="22">
        <v>75</v>
      </c>
      <c r="I227" s="23">
        <v>1</v>
      </c>
      <c r="J227" s="22">
        <v>75</v>
      </c>
      <c r="K227" s="23">
        <v>1</v>
      </c>
      <c r="L227" s="5"/>
      <c r="M227" s="22">
        <v>-741864.73</v>
      </c>
      <c r="N227" s="22">
        <v>-192692.13766233801</v>
      </c>
      <c r="O227" s="24">
        <v>54291</v>
      </c>
      <c r="P227" s="25">
        <v>-3.55</v>
      </c>
      <c r="Q227" s="22">
        <v>950886</v>
      </c>
      <c r="R227" s="22">
        <v>0</v>
      </c>
      <c r="S227" s="22">
        <v>0</v>
      </c>
      <c r="T227" s="5"/>
      <c r="U227" s="22">
        <v>153469.56</v>
      </c>
      <c r="V227" s="22">
        <v>39862.223376623399</v>
      </c>
      <c r="W227" s="24">
        <v>161581</v>
      </c>
      <c r="X227" s="25">
        <v>0.25</v>
      </c>
      <c r="Y227" s="22">
        <v>468618</v>
      </c>
      <c r="Z227" s="22">
        <v>0</v>
      </c>
      <c r="AA227" s="22">
        <v>0</v>
      </c>
      <c r="AB227" s="5"/>
      <c r="AC227" s="26">
        <v>28</v>
      </c>
      <c r="AD227" s="27">
        <v>7.2727272727272698</v>
      </c>
      <c r="AE227" s="28">
        <v>13</v>
      </c>
      <c r="AF227" s="25">
        <v>0.56000000000000005</v>
      </c>
      <c r="AG227" s="26">
        <v>23</v>
      </c>
      <c r="AH227" s="22">
        <v>0</v>
      </c>
      <c r="AI227" s="22">
        <v>0</v>
      </c>
      <c r="AJ227" s="5"/>
      <c r="AK227" s="26">
        <v>53</v>
      </c>
      <c r="AL227" s="27">
        <v>13.7662337662338</v>
      </c>
      <c r="AM227" s="28">
        <v>16</v>
      </c>
      <c r="AN227" s="25">
        <v>0.86</v>
      </c>
      <c r="AO227" s="26">
        <v>9</v>
      </c>
      <c r="AP227" s="22">
        <v>0</v>
      </c>
      <c r="AQ227" s="22">
        <v>0</v>
      </c>
      <c r="AR227" s="5"/>
      <c r="AS227" s="26">
        <v>209</v>
      </c>
      <c r="AT227" s="27">
        <v>54.285714285714299</v>
      </c>
      <c r="AU227" s="28">
        <v>47</v>
      </c>
      <c r="AV227" s="29">
        <v>1.1599999999999999</v>
      </c>
      <c r="AW227" s="26">
        <v>0</v>
      </c>
      <c r="AX227" s="30">
        <v>75</v>
      </c>
      <c r="AY227" s="31">
        <v>75</v>
      </c>
      <c r="AZ227" s="5"/>
      <c r="BA227" s="32">
        <v>891780.23</v>
      </c>
      <c r="BB227" s="32">
        <v>231631.228571429</v>
      </c>
      <c r="BC227" s="33">
        <v>285417</v>
      </c>
      <c r="BD227" s="25">
        <v>0.81</v>
      </c>
      <c r="BE227" s="22">
        <v>207076</v>
      </c>
      <c r="BF227" s="22">
        <v>0</v>
      </c>
      <c r="BG227" s="22">
        <v>0</v>
      </c>
      <c r="BH227" s="33">
        <v>879084.36</v>
      </c>
      <c r="BI227" s="22">
        <v>851564</v>
      </c>
      <c r="BJ227" s="5"/>
      <c r="BK227" s="32">
        <v>767690.35</v>
      </c>
      <c r="BL227" s="32">
        <v>199400.090909091</v>
      </c>
      <c r="BM227" s="33">
        <v>257000</v>
      </c>
      <c r="BN227" s="25">
        <v>0.78</v>
      </c>
      <c r="BO227" s="22">
        <v>221760</v>
      </c>
      <c r="BP227" s="22">
        <v>0</v>
      </c>
      <c r="BQ227" s="22">
        <v>0</v>
      </c>
      <c r="BR227" s="5"/>
      <c r="BS227" s="27">
        <v>50.1</v>
      </c>
      <c r="BT227" s="27">
        <v>13.012987012987001</v>
      </c>
      <c r="BU227" s="28">
        <v>29</v>
      </c>
      <c r="BV227" s="25">
        <v>0.45</v>
      </c>
      <c r="BW227" s="26">
        <v>62</v>
      </c>
      <c r="BX227" s="22">
        <v>0</v>
      </c>
      <c r="BY227" s="22">
        <v>0</v>
      </c>
    </row>
    <row r="228" spans="1:77" s="1" customFormat="1" ht="19.649999999999999" customHeight="1" x14ac:dyDescent="0.2">
      <c r="A228" s="20" t="s">
        <v>267</v>
      </c>
      <c r="B228" s="20" t="s">
        <v>268</v>
      </c>
      <c r="C228" s="20" t="s">
        <v>278</v>
      </c>
      <c r="D228" s="21">
        <v>4.05</v>
      </c>
      <c r="E228" s="5"/>
      <c r="F228" s="65">
        <f t="shared" si="3"/>
        <v>150.4485294117647</v>
      </c>
      <c r="G228" s="69">
        <v>0.1402941176470589</v>
      </c>
      <c r="H228" s="22">
        <v>175</v>
      </c>
      <c r="I228" s="23">
        <v>3</v>
      </c>
      <c r="J228" s="22">
        <v>175</v>
      </c>
      <c r="K228" s="23">
        <v>3</v>
      </c>
      <c r="L228" s="5"/>
      <c r="M228" s="22">
        <v>-270270.31</v>
      </c>
      <c r="N228" s="22">
        <v>-66733.409876543199</v>
      </c>
      <c r="O228" s="24">
        <v>44625</v>
      </c>
      <c r="P228" s="25">
        <v>-1.5</v>
      </c>
      <c r="Q228" s="22">
        <v>451002</v>
      </c>
      <c r="R228" s="22">
        <v>0</v>
      </c>
      <c r="S228" s="22">
        <v>0</v>
      </c>
      <c r="T228" s="5"/>
      <c r="U228" s="22">
        <v>105246.6</v>
      </c>
      <c r="V228" s="22">
        <v>25986.814814814799</v>
      </c>
      <c r="W228" s="24">
        <v>132813</v>
      </c>
      <c r="X228" s="25">
        <v>0.2</v>
      </c>
      <c r="Y228" s="22">
        <v>432647</v>
      </c>
      <c r="Z228" s="22">
        <v>0</v>
      </c>
      <c r="AA228" s="22">
        <v>0</v>
      </c>
      <c r="AB228" s="5"/>
      <c r="AC228" s="26">
        <v>31</v>
      </c>
      <c r="AD228" s="27">
        <v>7.6543209876543203</v>
      </c>
      <c r="AE228" s="28">
        <v>13</v>
      </c>
      <c r="AF228" s="25">
        <v>0.59</v>
      </c>
      <c r="AG228" s="26">
        <v>22</v>
      </c>
      <c r="AH228" s="22">
        <v>0</v>
      </c>
      <c r="AI228" s="22">
        <v>0</v>
      </c>
      <c r="AJ228" s="5"/>
      <c r="AK228" s="26">
        <v>68</v>
      </c>
      <c r="AL228" s="27">
        <v>16.790123456790099</v>
      </c>
      <c r="AM228" s="28">
        <v>16</v>
      </c>
      <c r="AN228" s="29">
        <v>1.05</v>
      </c>
      <c r="AO228" s="26">
        <v>0</v>
      </c>
      <c r="AP228" s="30">
        <v>50</v>
      </c>
      <c r="AQ228" s="31">
        <v>50</v>
      </c>
      <c r="AR228" s="5"/>
      <c r="AS228" s="26">
        <v>296</v>
      </c>
      <c r="AT228" s="27">
        <v>73.086419753086403</v>
      </c>
      <c r="AU228" s="28">
        <v>47</v>
      </c>
      <c r="AV228" s="29">
        <v>1.56</v>
      </c>
      <c r="AW228" s="26">
        <v>0</v>
      </c>
      <c r="AX228" s="30">
        <v>75</v>
      </c>
      <c r="AY228" s="31">
        <v>75</v>
      </c>
      <c r="AZ228" s="5"/>
      <c r="BA228" s="32">
        <v>741054.55</v>
      </c>
      <c r="BB228" s="32">
        <v>182976.43209876501</v>
      </c>
      <c r="BC228" s="33">
        <v>234600</v>
      </c>
      <c r="BD228" s="25">
        <v>0.78</v>
      </c>
      <c r="BE228" s="22">
        <v>209076</v>
      </c>
      <c r="BF228" s="22">
        <v>0</v>
      </c>
      <c r="BG228" s="22">
        <v>0</v>
      </c>
      <c r="BH228" s="33">
        <v>760104</v>
      </c>
      <c r="BI228" s="22">
        <v>690886</v>
      </c>
      <c r="BJ228" s="5"/>
      <c r="BK228" s="32">
        <v>1050538.2</v>
      </c>
      <c r="BL228" s="32">
        <v>259392.148148148</v>
      </c>
      <c r="BM228" s="33">
        <v>257000</v>
      </c>
      <c r="BN228" s="29">
        <v>1.01</v>
      </c>
      <c r="BO228" s="22">
        <v>0</v>
      </c>
      <c r="BP228" s="30">
        <v>50</v>
      </c>
      <c r="BQ228" s="31">
        <v>50</v>
      </c>
      <c r="BR228" s="5"/>
      <c r="BS228" s="27">
        <v>42.3</v>
      </c>
      <c r="BT228" s="27">
        <v>10.4444444444444</v>
      </c>
      <c r="BU228" s="28">
        <v>29</v>
      </c>
      <c r="BV228" s="25">
        <v>0.36</v>
      </c>
      <c r="BW228" s="26">
        <v>76</v>
      </c>
      <c r="BX228" s="22">
        <v>0</v>
      </c>
      <c r="BY228" s="22">
        <v>0</v>
      </c>
    </row>
    <row r="229" spans="1:77" s="1" customFormat="1" ht="19.649999999999999" customHeight="1" x14ac:dyDescent="0.25">
      <c r="A229" s="20" t="s">
        <v>267</v>
      </c>
      <c r="B229" s="20" t="s">
        <v>268</v>
      </c>
      <c r="C229" s="20" t="s">
        <v>279</v>
      </c>
      <c r="D229" s="21">
        <v>7.26</v>
      </c>
      <c r="E229" s="5"/>
      <c r="F229" s="65">
        <f t="shared" si="3"/>
        <v>219.92647058823528</v>
      </c>
      <c r="G229" s="69">
        <v>0.12029411764705888</v>
      </c>
      <c r="H229" s="22">
        <v>250</v>
      </c>
      <c r="I229" s="23">
        <v>4</v>
      </c>
      <c r="J229" s="22">
        <v>250</v>
      </c>
      <c r="K229" s="23">
        <v>4</v>
      </c>
      <c r="L229" s="5"/>
      <c r="M229" s="22">
        <v>1361521.17</v>
      </c>
      <c r="N229" s="22">
        <v>187537.35123966899</v>
      </c>
      <c r="O229" s="24">
        <v>53448</v>
      </c>
      <c r="P229" s="29">
        <v>3.51</v>
      </c>
      <c r="Q229" s="22">
        <v>0</v>
      </c>
      <c r="R229" s="30">
        <v>50</v>
      </c>
      <c r="S229" s="31">
        <v>50</v>
      </c>
      <c r="T229" s="5"/>
      <c r="U229" s="22">
        <v>3638710.3</v>
      </c>
      <c r="V229" s="22">
        <v>501199.76584021997</v>
      </c>
      <c r="W229" s="24">
        <v>159072</v>
      </c>
      <c r="X229" s="29">
        <v>3.15</v>
      </c>
      <c r="Y229" s="22">
        <v>0</v>
      </c>
      <c r="Z229" s="30">
        <v>50</v>
      </c>
      <c r="AA229" s="31">
        <v>50</v>
      </c>
      <c r="AB229" s="5"/>
      <c r="AC229" s="26">
        <v>57</v>
      </c>
      <c r="AD229" s="27">
        <v>7.8512396694214903</v>
      </c>
      <c r="AE229" s="28">
        <v>13</v>
      </c>
      <c r="AF229" s="25">
        <v>0.6</v>
      </c>
      <c r="AG229" s="26">
        <v>38</v>
      </c>
      <c r="AH229" s="22">
        <v>0</v>
      </c>
      <c r="AI229" s="22">
        <v>0</v>
      </c>
      <c r="AJ229" s="5"/>
      <c r="AK229" s="26">
        <v>86</v>
      </c>
      <c r="AL229" s="27">
        <v>11.8457300275482</v>
      </c>
      <c r="AM229" s="28">
        <v>16</v>
      </c>
      <c r="AN229" s="25">
        <v>0.74</v>
      </c>
      <c r="AO229" s="26">
        <v>31</v>
      </c>
      <c r="AP229" s="22">
        <v>0</v>
      </c>
      <c r="AQ229" s="22">
        <v>0</v>
      </c>
      <c r="AR229" s="5"/>
      <c r="AS229" s="26">
        <v>484</v>
      </c>
      <c r="AT229" s="27">
        <v>66.6666666666667</v>
      </c>
      <c r="AU229" s="28">
        <v>47</v>
      </c>
      <c r="AV229" s="29">
        <v>1.42</v>
      </c>
      <c r="AW229" s="26">
        <v>0</v>
      </c>
      <c r="AX229" s="30">
        <v>75</v>
      </c>
      <c r="AY229" s="31">
        <v>75</v>
      </c>
      <c r="AZ229" s="5"/>
      <c r="BA229" s="32">
        <v>2759674.45</v>
      </c>
      <c r="BB229" s="32">
        <v>380120.44765840197</v>
      </c>
      <c r="BC229" s="33">
        <v>280985</v>
      </c>
      <c r="BD229" s="29">
        <v>1.35</v>
      </c>
      <c r="BE229" s="22">
        <v>0</v>
      </c>
      <c r="BF229" s="30">
        <v>75</v>
      </c>
      <c r="BG229" s="31">
        <v>75</v>
      </c>
      <c r="BH229" s="33">
        <v>1631960.88</v>
      </c>
      <c r="BI229" s="34">
        <v>1948795</v>
      </c>
      <c r="BJ229" s="5"/>
      <c r="BK229" s="32">
        <v>968517.3</v>
      </c>
      <c r="BL229" s="32">
        <v>133404.58677686</v>
      </c>
      <c r="BM229" s="33">
        <v>257000</v>
      </c>
      <c r="BN229" s="25">
        <v>0.52</v>
      </c>
      <c r="BO229" s="22">
        <v>897303</v>
      </c>
      <c r="BP229" s="22">
        <v>0</v>
      </c>
      <c r="BQ229" s="22">
        <v>0</v>
      </c>
      <c r="BR229" s="5"/>
      <c r="BS229" s="27">
        <v>94.7</v>
      </c>
      <c r="BT229" s="27">
        <v>13.0440771349862</v>
      </c>
      <c r="BU229" s="28">
        <v>29</v>
      </c>
      <c r="BV229" s="25">
        <v>0.45</v>
      </c>
      <c r="BW229" s="26">
        <v>116</v>
      </c>
      <c r="BX229" s="22">
        <v>0</v>
      </c>
      <c r="BY229" s="22">
        <v>0</v>
      </c>
    </row>
    <row r="230" spans="1:77" s="1" customFormat="1" ht="19.649999999999999" customHeight="1" x14ac:dyDescent="0.2">
      <c r="A230" s="20" t="s">
        <v>267</v>
      </c>
      <c r="B230" s="20" t="s">
        <v>268</v>
      </c>
      <c r="C230" s="20" t="s">
        <v>280</v>
      </c>
      <c r="D230" s="21">
        <v>5.32</v>
      </c>
      <c r="E230" s="5"/>
      <c r="F230" s="65">
        <f t="shared" si="3"/>
        <v>150</v>
      </c>
      <c r="G230" s="69">
        <v>0</v>
      </c>
      <c r="H230" s="22">
        <v>150</v>
      </c>
      <c r="I230" s="23">
        <v>2</v>
      </c>
      <c r="J230" s="22">
        <v>75</v>
      </c>
      <c r="K230" s="23">
        <v>1</v>
      </c>
      <c r="L230" s="5"/>
      <c r="M230" s="22">
        <v>120896.32000000001</v>
      </c>
      <c r="N230" s="22">
        <v>22724.872180451101</v>
      </c>
      <c r="O230" s="24">
        <v>45601</v>
      </c>
      <c r="P230" s="25">
        <v>0.5</v>
      </c>
      <c r="Q230" s="22">
        <v>121701</v>
      </c>
      <c r="R230" s="22">
        <v>0</v>
      </c>
      <c r="S230" s="22">
        <v>0</v>
      </c>
      <c r="T230" s="5"/>
      <c r="U230" s="22">
        <v>437835.91</v>
      </c>
      <c r="V230" s="22">
        <v>82299.983082706807</v>
      </c>
      <c r="W230" s="24">
        <v>135717</v>
      </c>
      <c r="X230" s="25">
        <v>0.61</v>
      </c>
      <c r="Y230" s="22">
        <v>284179</v>
      </c>
      <c r="Z230" s="22">
        <v>0</v>
      </c>
      <c r="AA230" s="22">
        <v>0</v>
      </c>
      <c r="AB230" s="5"/>
      <c r="AC230" s="26">
        <v>39</v>
      </c>
      <c r="AD230" s="27">
        <v>7.33082706766917</v>
      </c>
      <c r="AE230" s="28">
        <v>13</v>
      </c>
      <c r="AF230" s="25">
        <v>0.56000000000000005</v>
      </c>
      <c r="AG230" s="26">
        <v>31</v>
      </c>
      <c r="AH230" s="22">
        <v>0</v>
      </c>
      <c r="AI230" s="22">
        <v>0</v>
      </c>
      <c r="AJ230" s="5"/>
      <c r="AK230" s="26">
        <v>55</v>
      </c>
      <c r="AL230" s="27">
        <v>10.338345864661701</v>
      </c>
      <c r="AM230" s="28">
        <v>16</v>
      </c>
      <c r="AN230" s="25">
        <v>0.65</v>
      </c>
      <c r="AO230" s="26">
        <v>31</v>
      </c>
      <c r="AP230" s="22">
        <v>0</v>
      </c>
      <c r="AQ230" s="22">
        <v>0</v>
      </c>
      <c r="AR230" s="5"/>
      <c r="AS230" s="26">
        <v>373</v>
      </c>
      <c r="AT230" s="27">
        <v>70.112781954887197</v>
      </c>
      <c r="AU230" s="28">
        <v>47</v>
      </c>
      <c r="AV230" s="29">
        <v>1.49</v>
      </c>
      <c r="AW230" s="26">
        <v>0</v>
      </c>
      <c r="AX230" s="30">
        <v>75</v>
      </c>
      <c r="AY230" s="31">
        <v>75</v>
      </c>
      <c r="AZ230" s="5"/>
      <c r="BA230" s="32">
        <v>1092697.1599999999</v>
      </c>
      <c r="BB230" s="32">
        <v>205394.20300751901</v>
      </c>
      <c r="BC230" s="33">
        <v>239730</v>
      </c>
      <c r="BD230" s="25">
        <v>0.86</v>
      </c>
      <c r="BE230" s="22">
        <v>182667</v>
      </c>
      <c r="BF230" s="22">
        <v>0</v>
      </c>
      <c r="BG230" s="22">
        <v>0</v>
      </c>
      <c r="BH230" s="33">
        <v>1020290.88</v>
      </c>
      <c r="BI230" s="22">
        <v>1062337</v>
      </c>
      <c r="BJ230" s="5"/>
      <c r="BK230" s="32">
        <v>1283754.48</v>
      </c>
      <c r="BL230" s="32">
        <v>241307.23308270701</v>
      </c>
      <c r="BM230" s="33">
        <v>257000</v>
      </c>
      <c r="BN230" s="25">
        <v>0.94</v>
      </c>
      <c r="BO230" s="22">
        <v>83486</v>
      </c>
      <c r="BP230" s="22">
        <v>0</v>
      </c>
      <c r="BQ230" s="22">
        <v>0</v>
      </c>
      <c r="BR230" s="5"/>
      <c r="BS230" s="27">
        <v>85.1</v>
      </c>
      <c r="BT230" s="27">
        <v>15.9962406015037</v>
      </c>
      <c r="BU230" s="28">
        <v>29</v>
      </c>
      <c r="BV230" s="25">
        <v>0.55000000000000004</v>
      </c>
      <c r="BW230" s="26">
        <v>70</v>
      </c>
      <c r="BX230" s="22">
        <v>0</v>
      </c>
      <c r="BY230" s="22">
        <v>0</v>
      </c>
    </row>
    <row r="231" spans="1:77" s="1" customFormat="1" ht="19.649999999999999" customHeight="1" x14ac:dyDescent="0.25">
      <c r="A231" s="20" t="s">
        <v>267</v>
      </c>
      <c r="B231" s="20" t="s">
        <v>268</v>
      </c>
      <c r="C231" s="20" t="s">
        <v>281</v>
      </c>
      <c r="D231" s="21">
        <v>2.96</v>
      </c>
      <c r="E231" s="5"/>
      <c r="F231" s="65">
        <f t="shared" si="3"/>
        <v>163.94117647058823</v>
      </c>
      <c r="G231" s="69">
        <v>0.18029411764705883</v>
      </c>
      <c r="H231" s="22">
        <v>200</v>
      </c>
      <c r="I231" s="23">
        <v>3</v>
      </c>
      <c r="J231" s="22">
        <v>200</v>
      </c>
      <c r="K231" s="23">
        <v>3</v>
      </c>
      <c r="L231" s="5"/>
      <c r="M231" s="22">
        <v>341377.45</v>
      </c>
      <c r="N231" s="22">
        <v>115330.21959459499</v>
      </c>
      <c r="O231" s="24">
        <v>52929</v>
      </c>
      <c r="P231" s="29">
        <v>2.1800000000000002</v>
      </c>
      <c r="Q231" s="22">
        <v>0</v>
      </c>
      <c r="R231" s="30">
        <v>50</v>
      </c>
      <c r="S231" s="31">
        <v>50</v>
      </c>
      <c r="T231" s="5"/>
      <c r="U231" s="22">
        <v>241778.32</v>
      </c>
      <c r="V231" s="22">
        <v>81681.864864864896</v>
      </c>
      <c r="W231" s="24">
        <v>157527</v>
      </c>
      <c r="X231" s="25">
        <v>0.52</v>
      </c>
      <c r="Y231" s="22">
        <v>224502</v>
      </c>
      <c r="Z231" s="22">
        <v>0</v>
      </c>
      <c r="AA231" s="22">
        <v>0</v>
      </c>
      <c r="AB231" s="5"/>
      <c r="AC231" s="26">
        <v>19</v>
      </c>
      <c r="AD231" s="27">
        <v>6.4189189189189202</v>
      </c>
      <c r="AE231" s="28">
        <v>13</v>
      </c>
      <c r="AF231" s="25">
        <v>0.49</v>
      </c>
      <c r="AG231" s="26">
        <v>20</v>
      </c>
      <c r="AH231" s="22">
        <v>0</v>
      </c>
      <c r="AI231" s="22">
        <v>0</v>
      </c>
      <c r="AJ231" s="5"/>
      <c r="AK231" s="26">
        <v>42</v>
      </c>
      <c r="AL231" s="27">
        <v>14.1891891891892</v>
      </c>
      <c r="AM231" s="28">
        <v>16</v>
      </c>
      <c r="AN231" s="25">
        <v>0.89</v>
      </c>
      <c r="AO231" s="26">
        <v>6</v>
      </c>
      <c r="AP231" s="22">
        <v>0</v>
      </c>
      <c r="AQ231" s="22">
        <v>0</v>
      </c>
      <c r="AR231" s="5"/>
      <c r="AS231" s="26">
        <v>170</v>
      </c>
      <c r="AT231" s="27">
        <v>57.4324324324324</v>
      </c>
      <c r="AU231" s="28">
        <v>47</v>
      </c>
      <c r="AV231" s="29">
        <v>1.22</v>
      </c>
      <c r="AW231" s="26">
        <v>0</v>
      </c>
      <c r="AX231" s="30">
        <v>75</v>
      </c>
      <c r="AY231" s="31">
        <v>75</v>
      </c>
      <c r="AZ231" s="5"/>
      <c r="BA231" s="32">
        <v>1283738.42</v>
      </c>
      <c r="BB231" s="32">
        <v>433695.41216216201</v>
      </c>
      <c r="BC231" s="33">
        <v>278256</v>
      </c>
      <c r="BD231" s="29">
        <v>1.56</v>
      </c>
      <c r="BE231" s="22">
        <v>0</v>
      </c>
      <c r="BF231" s="30">
        <v>75</v>
      </c>
      <c r="BG231" s="31">
        <v>75</v>
      </c>
      <c r="BH231" s="33">
        <v>658910.20799999998</v>
      </c>
      <c r="BI231" s="34">
        <v>1167218</v>
      </c>
      <c r="BJ231" s="5"/>
      <c r="BK231" s="32">
        <v>466265.68</v>
      </c>
      <c r="BL231" s="32">
        <v>157522.189189189</v>
      </c>
      <c r="BM231" s="33">
        <v>257000</v>
      </c>
      <c r="BN231" s="25">
        <v>0.61</v>
      </c>
      <c r="BO231" s="22">
        <v>294455</v>
      </c>
      <c r="BP231" s="22">
        <v>0</v>
      </c>
      <c r="BQ231" s="22">
        <v>0</v>
      </c>
      <c r="BR231" s="5"/>
      <c r="BS231" s="27">
        <v>57</v>
      </c>
      <c r="BT231" s="27">
        <v>19.256756756756701</v>
      </c>
      <c r="BU231" s="28">
        <v>29</v>
      </c>
      <c r="BV231" s="25">
        <v>0.66</v>
      </c>
      <c r="BW231" s="26">
        <v>29</v>
      </c>
      <c r="BX231" s="22">
        <v>0</v>
      </c>
      <c r="BY231" s="22">
        <v>0</v>
      </c>
    </row>
    <row r="232" spans="1:77" s="1" customFormat="1" ht="19.649999999999999" customHeight="1" x14ac:dyDescent="0.25">
      <c r="A232" s="20" t="s">
        <v>267</v>
      </c>
      <c r="B232" s="20" t="s">
        <v>268</v>
      </c>
      <c r="C232" s="20" t="s">
        <v>282</v>
      </c>
      <c r="D232" s="21">
        <v>2.84</v>
      </c>
      <c r="E232" s="5"/>
      <c r="F232" s="65">
        <f t="shared" si="3"/>
        <v>232.55804953560371</v>
      </c>
      <c r="G232" s="69">
        <v>6.9767801857585132E-2</v>
      </c>
      <c r="H232" s="22">
        <v>250</v>
      </c>
      <c r="I232" s="23">
        <v>4</v>
      </c>
      <c r="J232" s="22">
        <v>250</v>
      </c>
      <c r="K232" s="23">
        <v>4</v>
      </c>
      <c r="L232" s="5"/>
      <c r="M232" s="22">
        <v>456763.3</v>
      </c>
      <c r="N232" s="22">
        <v>160832.14788732401</v>
      </c>
      <c r="O232" s="24">
        <v>45336</v>
      </c>
      <c r="P232" s="29">
        <v>3.55</v>
      </c>
      <c r="Q232" s="22">
        <v>0</v>
      </c>
      <c r="R232" s="30">
        <v>50</v>
      </c>
      <c r="S232" s="31">
        <v>50</v>
      </c>
      <c r="T232" s="5"/>
      <c r="U232" s="22">
        <v>1193948.69</v>
      </c>
      <c r="V232" s="22">
        <v>420404.46830985899</v>
      </c>
      <c r="W232" s="24">
        <v>134928</v>
      </c>
      <c r="X232" s="29">
        <v>3.12</v>
      </c>
      <c r="Y232" s="22">
        <v>0</v>
      </c>
      <c r="Z232" s="30">
        <v>50</v>
      </c>
      <c r="AA232" s="31">
        <v>50</v>
      </c>
      <c r="AB232" s="5"/>
      <c r="AC232" s="26">
        <v>21</v>
      </c>
      <c r="AD232" s="27">
        <v>7.3943661971830998</v>
      </c>
      <c r="AE232" s="28">
        <v>13</v>
      </c>
      <c r="AF232" s="25">
        <v>0.56999999999999995</v>
      </c>
      <c r="AG232" s="26">
        <v>16</v>
      </c>
      <c r="AH232" s="22">
        <v>0</v>
      </c>
      <c r="AI232" s="22">
        <v>0</v>
      </c>
      <c r="AJ232" s="5"/>
      <c r="AK232" s="26">
        <v>43</v>
      </c>
      <c r="AL232" s="27">
        <v>15.1408450704225</v>
      </c>
      <c r="AM232" s="28">
        <v>16</v>
      </c>
      <c r="AN232" s="25">
        <v>0.95</v>
      </c>
      <c r="AO232" s="26">
        <v>3</v>
      </c>
      <c r="AP232" s="22">
        <v>0</v>
      </c>
      <c r="AQ232" s="22">
        <v>0</v>
      </c>
      <c r="AR232" s="5"/>
      <c r="AS232" s="26">
        <v>183</v>
      </c>
      <c r="AT232" s="27">
        <v>64.4366197183098</v>
      </c>
      <c r="AU232" s="28">
        <v>47</v>
      </c>
      <c r="AV232" s="29">
        <v>1.37</v>
      </c>
      <c r="AW232" s="26">
        <v>0</v>
      </c>
      <c r="AX232" s="30">
        <v>75</v>
      </c>
      <c r="AY232" s="31">
        <v>75</v>
      </c>
      <c r="AZ232" s="5"/>
      <c r="BA232" s="32">
        <v>787814.43</v>
      </c>
      <c r="BB232" s="32">
        <v>277399.44718309899</v>
      </c>
      <c r="BC232" s="33">
        <v>238336</v>
      </c>
      <c r="BD232" s="29">
        <v>1.1599999999999999</v>
      </c>
      <c r="BE232" s="22">
        <v>0</v>
      </c>
      <c r="BF232" s="30">
        <v>75</v>
      </c>
      <c r="BG232" s="31">
        <v>75</v>
      </c>
      <c r="BH232" s="33">
        <v>541499.39199999999</v>
      </c>
      <c r="BI232" s="34">
        <v>787814</v>
      </c>
      <c r="BJ232" s="5"/>
      <c r="BK232" s="32">
        <v>683431</v>
      </c>
      <c r="BL232" s="32">
        <v>240644.71830985899</v>
      </c>
      <c r="BM232" s="33">
        <v>257000</v>
      </c>
      <c r="BN232" s="25">
        <v>0.94</v>
      </c>
      <c r="BO232" s="22">
        <v>46449</v>
      </c>
      <c r="BP232" s="22">
        <v>0</v>
      </c>
      <c r="BQ232" s="22">
        <v>0</v>
      </c>
      <c r="BR232" s="5"/>
      <c r="BS232" s="27">
        <v>44.8</v>
      </c>
      <c r="BT232" s="27">
        <v>15.7746478873239</v>
      </c>
      <c r="BU232" s="28">
        <v>29</v>
      </c>
      <c r="BV232" s="25">
        <v>0.54</v>
      </c>
      <c r="BW232" s="26">
        <v>38</v>
      </c>
      <c r="BX232" s="22">
        <v>0</v>
      </c>
      <c r="BY232" s="22">
        <v>0</v>
      </c>
    </row>
    <row r="233" spans="1:77" s="1" customFormat="1" ht="19.649999999999999" customHeight="1" x14ac:dyDescent="0.25">
      <c r="A233" s="20" t="s">
        <v>267</v>
      </c>
      <c r="B233" s="20" t="s">
        <v>283</v>
      </c>
      <c r="C233" s="20" t="s">
        <v>284</v>
      </c>
      <c r="D233" s="21">
        <v>3.53</v>
      </c>
      <c r="E233" s="5"/>
      <c r="F233" s="65">
        <f t="shared" si="3"/>
        <v>178.57289002557545</v>
      </c>
      <c r="G233" s="69">
        <v>0.1071355498721227</v>
      </c>
      <c r="H233" s="65">
        <v>200</v>
      </c>
      <c r="I233" s="66">
        <v>3</v>
      </c>
      <c r="J233" s="22">
        <v>150</v>
      </c>
      <c r="K233" s="23">
        <v>2</v>
      </c>
      <c r="L233" s="5"/>
      <c r="M233" s="22">
        <v>-1704422.33</v>
      </c>
      <c r="N233" s="22">
        <v>-482839.18696883903</v>
      </c>
      <c r="O233" s="24">
        <v>44625</v>
      </c>
      <c r="P233" s="25">
        <v>-10.82</v>
      </c>
      <c r="Q233" s="22">
        <v>1861949</v>
      </c>
      <c r="R233" s="22">
        <v>0</v>
      </c>
      <c r="S233" s="22">
        <v>0</v>
      </c>
      <c r="T233" s="5"/>
      <c r="U233" s="22">
        <v>-1761610.41</v>
      </c>
      <c r="V233" s="22">
        <v>-499039.776203966</v>
      </c>
      <c r="W233" s="24">
        <v>132813</v>
      </c>
      <c r="X233" s="25">
        <v>-3.76</v>
      </c>
      <c r="Y233" s="22">
        <v>2230441</v>
      </c>
      <c r="Z233" s="22">
        <v>0</v>
      </c>
      <c r="AA233" s="22">
        <v>0</v>
      </c>
      <c r="AB233" s="5"/>
      <c r="AC233" s="26">
        <v>26</v>
      </c>
      <c r="AD233" s="27">
        <v>7.3654390934844196</v>
      </c>
      <c r="AE233" s="28">
        <v>13</v>
      </c>
      <c r="AF233" s="25">
        <v>0.56999999999999995</v>
      </c>
      <c r="AG233" s="26">
        <v>20</v>
      </c>
      <c r="AH233" s="22">
        <v>0</v>
      </c>
      <c r="AI233" s="22">
        <v>0</v>
      </c>
      <c r="AJ233" s="5"/>
      <c r="AK233" s="26">
        <v>40</v>
      </c>
      <c r="AL233" s="27">
        <v>11.3314447592068</v>
      </c>
      <c r="AM233" s="28">
        <v>16</v>
      </c>
      <c r="AN233" s="25">
        <v>0.71</v>
      </c>
      <c r="AO233" s="26">
        <v>17</v>
      </c>
      <c r="AP233" s="22">
        <v>0</v>
      </c>
      <c r="AQ233" s="22">
        <v>0</v>
      </c>
      <c r="AR233" s="5"/>
      <c r="AS233" s="26">
        <v>200</v>
      </c>
      <c r="AT233" s="27">
        <v>56.657223796034003</v>
      </c>
      <c r="AU233" s="28">
        <v>47</v>
      </c>
      <c r="AV233" s="29">
        <v>1.21</v>
      </c>
      <c r="AW233" s="26">
        <v>0</v>
      </c>
      <c r="AX233" s="30">
        <v>75</v>
      </c>
      <c r="AY233" s="31">
        <v>75</v>
      </c>
      <c r="AZ233" s="5"/>
      <c r="BA233" s="32">
        <v>872154.54</v>
      </c>
      <c r="BB233" s="32">
        <v>247069.27478753499</v>
      </c>
      <c r="BC233" s="33">
        <v>234600</v>
      </c>
      <c r="BD233" s="29">
        <v>1.05</v>
      </c>
      <c r="BE233" s="22">
        <v>0</v>
      </c>
      <c r="BF233" s="30">
        <v>75</v>
      </c>
      <c r="BG233" s="31">
        <v>75</v>
      </c>
      <c r="BH233" s="33">
        <v>662510.4</v>
      </c>
      <c r="BI233" s="34">
        <v>768727</v>
      </c>
      <c r="BJ233" s="5"/>
      <c r="BK233" s="32">
        <v>790138.77</v>
      </c>
      <c r="BL233" s="32">
        <v>223835.345609065</v>
      </c>
      <c r="BM233" s="33">
        <v>257000</v>
      </c>
      <c r="BN233" s="25">
        <v>0.87</v>
      </c>
      <c r="BO233" s="22">
        <v>117072</v>
      </c>
      <c r="BP233" s="22">
        <v>0</v>
      </c>
      <c r="BQ233" s="22">
        <v>0</v>
      </c>
      <c r="BR233" s="5"/>
      <c r="BS233" s="27">
        <v>101.7</v>
      </c>
      <c r="BT233" s="27">
        <v>28.8101983002833</v>
      </c>
      <c r="BU233" s="28">
        <v>29</v>
      </c>
      <c r="BV233" s="25">
        <v>0.99</v>
      </c>
      <c r="BW233" s="26">
        <v>1</v>
      </c>
      <c r="BX233" s="22">
        <v>0</v>
      </c>
      <c r="BY233" s="22">
        <v>0</v>
      </c>
    </row>
    <row r="234" spans="1:77" s="1" customFormat="1" ht="19.649999999999999" customHeight="1" x14ac:dyDescent="0.25">
      <c r="A234" s="20" t="s">
        <v>267</v>
      </c>
      <c r="B234" s="20" t="s">
        <v>283</v>
      </c>
      <c r="C234" s="20" t="s">
        <v>285</v>
      </c>
      <c r="D234" s="21">
        <v>2.75</v>
      </c>
      <c r="E234" s="5"/>
      <c r="F234" s="65">
        <f t="shared" si="3"/>
        <v>165.52941176470588</v>
      </c>
      <c r="G234" s="69">
        <v>0.1723529411764706</v>
      </c>
      <c r="H234" s="22">
        <v>200</v>
      </c>
      <c r="I234" s="23">
        <v>3</v>
      </c>
      <c r="J234" s="22">
        <v>200</v>
      </c>
      <c r="K234" s="23">
        <v>3</v>
      </c>
      <c r="L234" s="5"/>
      <c r="M234" s="22">
        <v>490166.69</v>
      </c>
      <c r="N234" s="22">
        <v>178242.432727273</v>
      </c>
      <c r="O234" s="24">
        <v>50947</v>
      </c>
      <c r="P234" s="29">
        <v>3.5</v>
      </c>
      <c r="Q234" s="22">
        <v>0</v>
      </c>
      <c r="R234" s="30">
        <v>50</v>
      </c>
      <c r="S234" s="31">
        <v>50</v>
      </c>
      <c r="T234" s="5"/>
      <c r="U234" s="22">
        <v>364566.05</v>
      </c>
      <c r="V234" s="22">
        <v>132569.47272727301</v>
      </c>
      <c r="W234" s="24">
        <v>151629</v>
      </c>
      <c r="X234" s="25">
        <v>0.87</v>
      </c>
      <c r="Y234" s="22">
        <v>52414</v>
      </c>
      <c r="Z234" s="22">
        <v>0</v>
      </c>
      <c r="AA234" s="22">
        <v>0</v>
      </c>
      <c r="AB234" s="5"/>
      <c r="AC234" s="26">
        <v>23</v>
      </c>
      <c r="AD234" s="27">
        <v>8.3636363636363598</v>
      </c>
      <c r="AE234" s="28">
        <v>13</v>
      </c>
      <c r="AF234" s="25">
        <v>0.64</v>
      </c>
      <c r="AG234" s="26">
        <v>13</v>
      </c>
      <c r="AH234" s="22">
        <v>0</v>
      </c>
      <c r="AI234" s="22">
        <v>0</v>
      </c>
      <c r="AJ234" s="5"/>
      <c r="AK234" s="26">
        <v>39</v>
      </c>
      <c r="AL234" s="27">
        <v>14.181818181818199</v>
      </c>
      <c r="AM234" s="28">
        <v>16</v>
      </c>
      <c r="AN234" s="25">
        <v>0.89</v>
      </c>
      <c r="AO234" s="26">
        <v>5</v>
      </c>
      <c r="AP234" s="22">
        <v>0</v>
      </c>
      <c r="AQ234" s="22">
        <v>0</v>
      </c>
      <c r="AR234" s="5"/>
      <c r="AS234" s="26">
        <v>153</v>
      </c>
      <c r="AT234" s="27">
        <v>55.636363636363598</v>
      </c>
      <c r="AU234" s="28">
        <v>47</v>
      </c>
      <c r="AV234" s="29">
        <v>1.18</v>
      </c>
      <c r="AW234" s="26">
        <v>0</v>
      </c>
      <c r="AX234" s="30">
        <v>75</v>
      </c>
      <c r="AY234" s="31">
        <v>75</v>
      </c>
      <c r="AZ234" s="5"/>
      <c r="BA234" s="32">
        <v>1192913.04</v>
      </c>
      <c r="BB234" s="32">
        <v>433786.56</v>
      </c>
      <c r="BC234" s="33">
        <v>267837</v>
      </c>
      <c r="BD234" s="29">
        <v>1.62</v>
      </c>
      <c r="BE234" s="22">
        <v>0</v>
      </c>
      <c r="BF234" s="30">
        <v>75</v>
      </c>
      <c r="BG234" s="31">
        <v>75</v>
      </c>
      <c r="BH234" s="33">
        <v>589241.4</v>
      </c>
      <c r="BI234" s="34">
        <v>890949</v>
      </c>
      <c r="BJ234" s="5"/>
      <c r="BK234" s="32">
        <v>670981.12</v>
      </c>
      <c r="BL234" s="32">
        <v>243993.134545454</v>
      </c>
      <c r="BM234" s="33">
        <v>257000</v>
      </c>
      <c r="BN234" s="25">
        <v>0.95</v>
      </c>
      <c r="BO234" s="22">
        <v>35769</v>
      </c>
      <c r="BP234" s="22">
        <v>0</v>
      </c>
      <c r="BQ234" s="22">
        <v>0</v>
      </c>
      <c r="BR234" s="5"/>
      <c r="BS234" s="27">
        <v>50</v>
      </c>
      <c r="BT234" s="27">
        <v>18.181818181818201</v>
      </c>
      <c r="BU234" s="28">
        <v>29</v>
      </c>
      <c r="BV234" s="25">
        <v>0.63</v>
      </c>
      <c r="BW234" s="26">
        <v>30</v>
      </c>
      <c r="BX234" s="22">
        <v>0</v>
      </c>
      <c r="BY234" s="22">
        <v>0</v>
      </c>
    </row>
    <row r="235" spans="1:77" s="1" customFormat="1" ht="19.649999999999999" customHeight="1" x14ac:dyDescent="0.2">
      <c r="A235" s="20" t="s">
        <v>267</v>
      </c>
      <c r="B235" s="20" t="s">
        <v>283</v>
      </c>
      <c r="C235" s="20" t="s">
        <v>286</v>
      </c>
      <c r="D235" s="21">
        <v>3.51</v>
      </c>
      <c r="E235" s="5"/>
      <c r="F235" s="65">
        <f t="shared" si="3"/>
        <v>75</v>
      </c>
      <c r="G235" s="69">
        <v>0</v>
      </c>
      <c r="H235" s="22">
        <v>75</v>
      </c>
      <c r="I235" s="23">
        <v>1</v>
      </c>
      <c r="J235" s="22">
        <v>75</v>
      </c>
      <c r="K235" s="23">
        <v>1</v>
      </c>
      <c r="L235" s="5"/>
      <c r="M235" s="22">
        <v>-630172.15</v>
      </c>
      <c r="N235" s="22">
        <v>-179536.225071225</v>
      </c>
      <c r="O235" s="24">
        <v>48309</v>
      </c>
      <c r="P235" s="25">
        <v>-3.72</v>
      </c>
      <c r="Q235" s="22">
        <v>799737</v>
      </c>
      <c r="R235" s="22">
        <v>0</v>
      </c>
      <c r="S235" s="22">
        <v>0</v>
      </c>
      <c r="T235" s="5"/>
      <c r="U235" s="22">
        <v>-258560.66</v>
      </c>
      <c r="V235" s="22">
        <v>-73664.005698005698</v>
      </c>
      <c r="W235" s="24">
        <v>143778</v>
      </c>
      <c r="X235" s="25">
        <v>-0.51</v>
      </c>
      <c r="Y235" s="22">
        <v>763222</v>
      </c>
      <c r="Z235" s="22">
        <v>0</v>
      </c>
      <c r="AA235" s="22">
        <v>0</v>
      </c>
      <c r="AB235" s="5"/>
      <c r="AC235" s="26">
        <v>32</v>
      </c>
      <c r="AD235" s="27">
        <v>9.1168091168091205</v>
      </c>
      <c r="AE235" s="28">
        <v>13</v>
      </c>
      <c r="AF235" s="25">
        <v>0.7</v>
      </c>
      <c r="AG235" s="26">
        <v>14</v>
      </c>
      <c r="AH235" s="22">
        <v>0</v>
      </c>
      <c r="AI235" s="22">
        <v>0</v>
      </c>
      <c r="AJ235" s="5"/>
      <c r="AK235" s="26">
        <v>50</v>
      </c>
      <c r="AL235" s="27">
        <v>14.2450142450142</v>
      </c>
      <c r="AM235" s="28">
        <v>16</v>
      </c>
      <c r="AN235" s="25">
        <v>0.89</v>
      </c>
      <c r="AO235" s="26">
        <v>7</v>
      </c>
      <c r="AP235" s="22">
        <v>0</v>
      </c>
      <c r="AQ235" s="22">
        <v>0</v>
      </c>
      <c r="AR235" s="5"/>
      <c r="AS235" s="26">
        <v>196</v>
      </c>
      <c r="AT235" s="27">
        <v>55.840455840455803</v>
      </c>
      <c r="AU235" s="28">
        <v>47</v>
      </c>
      <c r="AV235" s="29">
        <v>1.19</v>
      </c>
      <c r="AW235" s="26">
        <v>0</v>
      </c>
      <c r="AX235" s="30">
        <v>75</v>
      </c>
      <c r="AY235" s="31">
        <v>75</v>
      </c>
      <c r="AZ235" s="5"/>
      <c r="BA235" s="32">
        <v>283775.61</v>
      </c>
      <c r="BB235" s="32">
        <v>80847.752136752097</v>
      </c>
      <c r="BC235" s="33">
        <v>253969</v>
      </c>
      <c r="BD235" s="25">
        <v>0.32</v>
      </c>
      <c r="BE235" s="22">
        <v>607656</v>
      </c>
      <c r="BF235" s="22">
        <v>0</v>
      </c>
      <c r="BG235" s="22">
        <v>0</v>
      </c>
      <c r="BH235" s="33">
        <v>713144.95200000005</v>
      </c>
      <c r="BI235" s="22">
        <v>219776</v>
      </c>
      <c r="BJ235" s="5"/>
      <c r="BK235" s="32">
        <v>606081.22</v>
      </c>
      <c r="BL235" s="32">
        <v>172672.71225071201</v>
      </c>
      <c r="BM235" s="33">
        <v>257000</v>
      </c>
      <c r="BN235" s="25">
        <v>0.67</v>
      </c>
      <c r="BO235" s="22">
        <v>295989</v>
      </c>
      <c r="BP235" s="22">
        <v>0</v>
      </c>
      <c r="BQ235" s="22">
        <v>0</v>
      </c>
      <c r="BR235" s="5"/>
      <c r="BS235" s="27">
        <v>64.900000000000006</v>
      </c>
      <c r="BT235" s="27">
        <v>18.4900284900285</v>
      </c>
      <c r="BU235" s="28">
        <v>29</v>
      </c>
      <c r="BV235" s="25">
        <v>0.64</v>
      </c>
      <c r="BW235" s="26">
        <v>37</v>
      </c>
      <c r="BX235" s="22">
        <v>0</v>
      </c>
      <c r="BY235" s="22">
        <v>0</v>
      </c>
    </row>
    <row r="236" spans="1:77" s="1" customFormat="1" ht="19.649999999999999" customHeight="1" x14ac:dyDescent="0.2">
      <c r="A236" s="20" t="s">
        <v>267</v>
      </c>
      <c r="B236" s="20" t="s">
        <v>283</v>
      </c>
      <c r="C236" s="20" t="s">
        <v>287</v>
      </c>
      <c r="D236" s="21">
        <v>4.1500000000000004</v>
      </c>
      <c r="E236" s="5"/>
      <c r="F236" s="65">
        <f t="shared" si="3"/>
        <v>115.95588235294117</v>
      </c>
      <c r="G236" s="69">
        <v>7.235294117647062E-2</v>
      </c>
      <c r="H236" s="22">
        <v>125</v>
      </c>
      <c r="I236" s="23">
        <v>2</v>
      </c>
      <c r="J236" s="22">
        <v>50</v>
      </c>
      <c r="K236" s="23">
        <v>1</v>
      </c>
      <c r="L236" s="5"/>
      <c r="M236" s="22">
        <v>-1394821.83</v>
      </c>
      <c r="N236" s="22">
        <v>-336101.64578313299</v>
      </c>
      <c r="O236" s="24">
        <v>57461</v>
      </c>
      <c r="P236" s="25">
        <v>-5.85</v>
      </c>
      <c r="Q236" s="22">
        <v>1633285</v>
      </c>
      <c r="R236" s="22">
        <v>0</v>
      </c>
      <c r="S236" s="22">
        <v>0</v>
      </c>
      <c r="T236" s="5"/>
      <c r="U236" s="22">
        <v>-697730.73</v>
      </c>
      <c r="V236" s="22">
        <v>-168127.88674698799</v>
      </c>
      <c r="W236" s="24">
        <v>171014</v>
      </c>
      <c r="X236" s="25">
        <v>-0.98</v>
      </c>
      <c r="Y236" s="22">
        <v>1407439</v>
      </c>
      <c r="Z236" s="22">
        <v>0</v>
      </c>
      <c r="AA236" s="22">
        <v>0</v>
      </c>
      <c r="AB236" s="5"/>
      <c r="AC236" s="26">
        <v>33</v>
      </c>
      <c r="AD236" s="27">
        <v>7.9518072289156603</v>
      </c>
      <c r="AE236" s="28">
        <v>13</v>
      </c>
      <c r="AF236" s="25">
        <v>0.61</v>
      </c>
      <c r="AG236" s="26">
        <v>21</v>
      </c>
      <c r="AH236" s="22">
        <v>0</v>
      </c>
      <c r="AI236" s="22">
        <v>0</v>
      </c>
      <c r="AJ236" s="5"/>
      <c r="AK236" s="26">
        <v>53</v>
      </c>
      <c r="AL236" s="27">
        <v>12.7710843373494</v>
      </c>
      <c r="AM236" s="28">
        <v>16</v>
      </c>
      <c r="AN236" s="25">
        <v>0.8</v>
      </c>
      <c r="AO236" s="26">
        <v>14</v>
      </c>
      <c r="AP236" s="22">
        <v>0</v>
      </c>
      <c r="AQ236" s="22">
        <v>0</v>
      </c>
      <c r="AR236" s="5"/>
      <c r="AS236" s="26">
        <v>165</v>
      </c>
      <c r="AT236" s="27">
        <v>39.759036144578303</v>
      </c>
      <c r="AU236" s="28">
        <v>47</v>
      </c>
      <c r="AV236" s="25">
        <v>0.85</v>
      </c>
      <c r="AW236" s="26">
        <v>31</v>
      </c>
      <c r="AX236" s="22">
        <v>0</v>
      </c>
      <c r="AY236" s="22">
        <v>0</v>
      </c>
      <c r="AZ236" s="5"/>
      <c r="BA236" s="32">
        <v>1059912.3</v>
      </c>
      <c r="BB236" s="32">
        <v>255400.55421686699</v>
      </c>
      <c r="BC236" s="33">
        <v>302078</v>
      </c>
      <c r="BD236" s="25">
        <v>0.85</v>
      </c>
      <c r="BE236" s="22">
        <v>193712</v>
      </c>
      <c r="BF236" s="22">
        <v>0</v>
      </c>
      <c r="BG236" s="22">
        <v>0</v>
      </c>
      <c r="BH236" s="33">
        <v>1002898.96</v>
      </c>
      <c r="BI236" s="22">
        <v>1004852</v>
      </c>
      <c r="BJ236" s="5"/>
      <c r="BK236" s="32">
        <v>1091681.56</v>
      </c>
      <c r="BL236" s="32">
        <v>263055.79759036098</v>
      </c>
      <c r="BM236" s="33">
        <v>257000</v>
      </c>
      <c r="BN236" s="29">
        <v>1.02</v>
      </c>
      <c r="BO236" s="22">
        <v>0</v>
      </c>
      <c r="BP236" s="30">
        <v>50</v>
      </c>
      <c r="BQ236" s="31">
        <v>50</v>
      </c>
      <c r="BR236" s="5"/>
      <c r="BS236" s="27">
        <v>82.1</v>
      </c>
      <c r="BT236" s="27">
        <v>19.783132530120501</v>
      </c>
      <c r="BU236" s="28">
        <v>29</v>
      </c>
      <c r="BV236" s="25">
        <v>0.68</v>
      </c>
      <c r="BW236" s="26">
        <v>39</v>
      </c>
      <c r="BX236" s="22">
        <v>0</v>
      </c>
      <c r="BY236" s="22">
        <v>0</v>
      </c>
    </row>
    <row r="237" spans="1:77" s="1" customFormat="1" ht="19.649999999999999" customHeight="1" x14ac:dyDescent="0.25">
      <c r="A237" s="20" t="s">
        <v>267</v>
      </c>
      <c r="B237" s="20" t="s">
        <v>283</v>
      </c>
      <c r="C237" s="20" t="s">
        <v>288</v>
      </c>
      <c r="D237" s="21">
        <v>2.44</v>
      </c>
      <c r="E237" s="5"/>
      <c r="F237" s="65">
        <f t="shared" si="3"/>
        <v>112.83088235294117</v>
      </c>
      <c r="G237" s="69">
        <v>9.7352941176470642E-2</v>
      </c>
      <c r="H237" s="22">
        <v>125</v>
      </c>
      <c r="I237" s="23">
        <v>2</v>
      </c>
      <c r="J237" s="22">
        <v>125</v>
      </c>
      <c r="K237" s="23">
        <v>2</v>
      </c>
      <c r="L237" s="5"/>
      <c r="M237" s="22">
        <v>-89374.6</v>
      </c>
      <c r="N237" s="22">
        <v>-36628.934426229498</v>
      </c>
      <c r="O237" s="24">
        <v>46085</v>
      </c>
      <c r="P237" s="25">
        <v>-0.79</v>
      </c>
      <c r="Q237" s="22">
        <v>201822</v>
      </c>
      <c r="R237" s="22">
        <v>0</v>
      </c>
      <c r="S237" s="22">
        <v>0</v>
      </c>
      <c r="T237" s="5"/>
      <c r="U237" s="22">
        <v>647745.73</v>
      </c>
      <c r="V237" s="22">
        <v>265469.56147541001</v>
      </c>
      <c r="W237" s="24">
        <v>137156</v>
      </c>
      <c r="X237" s="29">
        <v>1.94</v>
      </c>
      <c r="Y237" s="22">
        <v>0</v>
      </c>
      <c r="Z237" s="30">
        <v>50</v>
      </c>
      <c r="AA237" s="31">
        <v>50</v>
      </c>
      <c r="AB237" s="5"/>
      <c r="AC237" s="26">
        <v>8</v>
      </c>
      <c r="AD237" s="27">
        <v>3.27868852459016</v>
      </c>
      <c r="AE237" s="28">
        <v>13</v>
      </c>
      <c r="AF237" s="25">
        <v>0.25</v>
      </c>
      <c r="AG237" s="26">
        <v>24</v>
      </c>
      <c r="AH237" s="22">
        <v>0</v>
      </c>
      <c r="AI237" s="22">
        <v>0</v>
      </c>
      <c r="AJ237" s="5"/>
      <c r="AK237" s="26">
        <v>22</v>
      </c>
      <c r="AL237" s="27">
        <v>9.0163934426229506</v>
      </c>
      <c r="AM237" s="28">
        <v>16</v>
      </c>
      <c r="AN237" s="25">
        <v>0.56000000000000005</v>
      </c>
      <c r="AO237" s="26">
        <v>18</v>
      </c>
      <c r="AP237" s="22">
        <v>0</v>
      </c>
      <c r="AQ237" s="22">
        <v>0</v>
      </c>
      <c r="AR237" s="5"/>
      <c r="AS237" s="26">
        <v>61</v>
      </c>
      <c r="AT237" s="27">
        <v>25</v>
      </c>
      <c r="AU237" s="28">
        <v>47</v>
      </c>
      <c r="AV237" s="25">
        <v>0.53</v>
      </c>
      <c r="AW237" s="26">
        <v>54</v>
      </c>
      <c r="AX237" s="22">
        <v>0</v>
      </c>
      <c r="AY237" s="22">
        <v>0</v>
      </c>
      <c r="AZ237" s="5"/>
      <c r="BA237" s="32">
        <v>784449.37</v>
      </c>
      <c r="BB237" s="32">
        <v>321495.64344262303</v>
      </c>
      <c r="BC237" s="33">
        <v>242273</v>
      </c>
      <c r="BD237" s="29">
        <v>1.33</v>
      </c>
      <c r="BE237" s="22">
        <v>0</v>
      </c>
      <c r="BF237" s="30">
        <v>75</v>
      </c>
      <c r="BG237" s="31">
        <v>75</v>
      </c>
      <c r="BH237" s="33">
        <v>472916.89600000001</v>
      </c>
      <c r="BI237" s="34">
        <v>477117</v>
      </c>
      <c r="BJ237" s="5"/>
      <c r="BK237" s="32">
        <v>394827.65</v>
      </c>
      <c r="BL237" s="32">
        <v>161814.61065573801</v>
      </c>
      <c r="BM237" s="33">
        <v>257000</v>
      </c>
      <c r="BN237" s="25">
        <v>0.63</v>
      </c>
      <c r="BO237" s="22">
        <v>232253</v>
      </c>
      <c r="BP237" s="22">
        <v>0</v>
      </c>
      <c r="BQ237" s="22">
        <v>0</v>
      </c>
      <c r="BR237" s="5"/>
      <c r="BS237" s="27">
        <v>41.1</v>
      </c>
      <c r="BT237" s="27">
        <v>16.844262295082</v>
      </c>
      <c r="BU237" s="28">
        <v>29</v>
      </c>
      <c r="BV237" s="25">
        <v>0.57999999999999996</v>
      </c>
      <c r="BW237" s="26">
        <v>30</v>
      </c>
      <c r="BX237" s="22">
        <v>0</v>
      </c>
      <c r="BY237" s="22">
        <v>0</v>
      </c>
    </row>
    <row r="238" spans="1:77" s="1" customFormat="1" ht="19.649999999999999" customHeight="1" x14ac:dyDescent="0.2">
      <c r="A238" s="20" t="s">
        <v>267</v>
      </c>
      <c r="B238" s="20" t="s">
        <v>283</v>
      </c>
      <c r="C238" s="20" t="s">
        <v>289</v>
      </c>
      <c r="D238" s="21">
        <v>3.92</v>
      </c>
      <c r="E238" s="5"/>
      <c r="F238" s="65">
        <f t="shared" si="3"/>
        <v>156.50490196078431</v>
      </c>
      <c r="G238" s="69">
        <v>0.10568627450980395</v>
      </c>
      <c r="H238" s="22">
        <v>175</v>
      </c>
      <c r="I238" s="23">
        <v>3</v>
      </c>
      <c r="J238" s="22">
        <v>175</v>
      </c>
      <c r="K238" s="23">
        <v>3</v>
      </c>
      <c r="L238" s="5"/>
      <c r="M238" s="22">
        <v>454831.35</v>
      </c>
      <c r="N238" s="22">
        <v>116028.405612245</v>
      </c>
      <c r="O238" s="24">
        <v>45182</v>
      </c>
      <c r="P238" s="29">
        <v>2.57</v>
      </c>
      <c r="Q238" s="22">
        <v>0</v>
      </c>
      <c r="R238" s="30">
        <v>50</v>
      </c>
      <c r="S238" s="31">
        <v>50</v>
      </c>
      <c r="T238" s="5"/>
      <c r="U238" s="22">
        <v>1054132.8400000001</v>
      </c>
      <c r="V238" s="22">
        <v>268911.43877551</v>
      </c>
      <c r="W238" s="24">
        <v>134469</v>
      </c>
      <c r="X238" s="29">
        <v>2</v>
      </c>
      <c r="Y238" s="22">
        <v>0</v>
      </c>
      <c r="Z238" s="30">
        <v>50</v>
      </c>
      <c r="AA238" s="31">
        <v>50</v>
      </c>
      <c r="AB238" s="5"/>
      <c r="AC238" s="26">
        <v>23</v>
      </c>
      <c r="AD238" s="27">
        <v>5.8673469387755102</v>
      </c>
      <c r="AE238" s="28">
        <v>13</v>
      </c>
      <c r="AF238" s="25">
        <v>0.45</v>
      </c>
      <c r="AG238" s="26">
        <v>28</v>
      </c>
      <c r="AH238" s="22">
        <v>0</v>
      </c>
      <c r="AI238" s="22">
        <v>0</v>
      </c>
      <c r="AJ238" s="5"/>
      <c r="AK238" s="26">
        <v>48</v>
      </c>
      <c r="AL238" s="27">
        <v>12.244897959183699</v>
      </c>
      <c r="AM238" s="28">
        <v>16</v>
      </c>
      <c r="AN238" s="25">
        <v>0.77</v>
      </c>
      <c r="AO238" s="26">
        <v>15</v>
      </c>
      <c r="AP238" s="22">
        <v>0</v>
      </c>
      <c r="AQ238" s="22">
        <v>0</v>
      </c>
      <c r="AR238" s="5"/>
      <c r="AS238" s="26">
        <v>184</v>
      </c>
      <c r="AT238" s="27">
        <v>46.938775510204103</v>
      </c>
      <c r="AU238" s="28">
        <v>47</v>
      </c>
      <c r="AV238" s="29">
        <v>1</v>
      </c>
      <c r="AW238" s="26">
        <v>1</v>
      </c>
      <c r="AX238" s="30">
        <v>75</v>
      </c>
      <c r="AY238" s="31">
        <v>75</v>
      </c>
      <c r="AZ238" s="5"/>
      <c r="BA238" s="32">
        <v>734452.14</v>
      </c>
      <c r="BB238" s="32">
        <v>187360.23979591799</v>
      </c>
      <c r="BC238" s="33">
        <v>237526</v>
      </c>
      <c r="BD238" s="25">
        <v>0.79</v>
      </c>
      <c r="BE238" s="22">
        <v>196650</v>
      </c>
      <c r="BF238" s="22">
        <v>0</v>
      </c>
      <c r="BG238" s="22">
        <v>0</v>
      </c>
      <c r="BH238" s="33">
        <v>744881.53599999996</v>
      </c>
      <c r="BI238" s="22">
        <v>734452</v>
      </c>
      <c r="BJ238" s="5"/>
      <c r="BK238" s="32">
        <v>831424.1</v>
      </c>
      <c r="BL238" s="32">
        <v>212097.98469387801</v>
      </c>
      <c r="BM238" s="33">
        <v>257000</v>
      </c>
      <c r="BN238" s="25">
        <v>0.83</v>
      </c>
      <c r="BO238" s="22">
        <v>176016</v>
      </c>
      <c r="BP238" s="22">
        <v>0</v>
      </c>
      <c r="BQ238" s="22">
        <v>0</v>
      </c>
      <c r="BR238" s="5"/>
      <c r="BS238" s="27">
        <v>104.2</v>
      </c>
      <c r="BT238" s="27">
        <v>26.581632653061199</v>
      </c>
      <c r="BU238" s="28">
        <v>29</v>
      </c>
      <c r="BV238" s="25">
        <v>0.92</v>
      </c>
      <c r="BW238" s="26">
        <v>10</v>
      </c>
      <c r="BX238" s="22">
        <v>0</v>
      </c>
      <c r="BY238" s="22">
        <v>0</v>
      </c>
    </row>
    <row r="239" spans="1:77" s="1" customFormat="1" ht="19.649999999999999" customHeight="1" x14ac:dyDescent="0.25">
      <c r="A239" s="20" t="s">
        <v>267</v>
      </c>
      <c r="B239" s="20" t="s">
        <v>283</v>
      </c>
      <c r="C239" s="20" t="s">
        <v>290</v>
      </c>
      <c r="D239" s="21">
        <v>2.72</v>
      </c>
      <c r="E239" s="5"/>
      <c r="F239" s="65">
        <f t="shared" si="3"/>
        <v>260.03324808184141</v>
      </c>
      <c r="G239" s="69">
        <v>0.13322250639386191</v>
      </c>
      <c r="H239" s="22">
        <v>300</v>
      </c>
      <c r="I239" s="23">
        <v>5</v>
      </c>
      <c r="J239" s="22">
        <v>300</v>
      </c>
      <c r="K239" s="23">
        <v>5</v>
      </c>
      <c r="L239" s="5"/>
      <c r="M239" s="22">
        <v>134025.21</v>
      </c>
      <c r="N239" s="22">
        <v>49273.974264705903</v>
      </c>
      <c r="O239" s="24">
        <v>49232</v>
      </c>
      <c r="P239" s="29">
        <v>1.01</v>
      </c>
      <c r="Q239" s="22">
        <v>0</v>
      </c>
      <c r="R239" s="30">
        <v>50</v>
      </c>
      <c r="S239" s="31">
        <v>50</v>
      </c>
      <c r="T239" s="5"/>
      <c r="U239" s="22">
        <v>2019433.64</v>
      </c>
      <c r="V239" s="22">
        <v>742438.83823529398</v>
      </c>
      <c r="W239" s="24">
        <v>146524</v>
      </c>
      <c r="X239" s="29">
        <v>5.07</v>
      </c>
      <c r="Y239" s="22">
        <v>0</v>
      </c>
      <c r="Z239" s="30">
        <v>50</v>
      </c>
      <c r="AA239" s="31">
        <v>50</v>
      </c>
      <c r="AB239" s="5"/>
      <c r="AC239" s="26">
        <v>26</v>
      </c>
      <c r="AD239" s="27">
        <v>9.5588235294117592</v>
      </c>
      <c r="AE239" s="28">
        <v>13</v>
      </c>
      <c r="AF239" s="25">
        <v>0.74</v>
      </c>
      <c r="AG239" s="26">
        <v>10</v>
      </c>
      <c r="AH239" s="22">
        <v>0</v>
      </c>
      <c r="AI239" s="22">
        <v>0</v>
      </c>
      <c r="AJ239" s="5"/>
      <c r="AK239" s="26">
        <v>44</v>
      </c>
      <c r="AL239" s="27">
        <v>16.176470588235301</v>
      </c>
      <c r="AM239" s="28">
        <v>16</v>
      </c>
      <c r="AN239" s="29">
        <v>1.01</v>
      </c>
      <c r="AO239" s="26">
        <v>0</v>
      </c>
      <c r="AP239" s="30">
        <v>50</v>
      </c>
      <c r="AQ239" s="31">
        <v>50</v>
      </c>
      <c r="AR239" s="5"/>
      <c r="AS239" s="26">
        <v>186</v>
      </c>
      <c r="AT239" s="27">
        <v>68.382352941176507</v>
      </c>
      <c r="AU239" s="28">
        <v>47</v>
      </c>
      <c r="AV239" s="29">
        <v>1.45</v>
      </c>
      <c r="AW239" s="26">
        <v>0</v>
      </c>
      <c r="AX239" s="30">
        <v>75</v>
      </c>
      <c r="AY239" s="31">
        <v>75</v>
      </c>
      <c r="AZ239" s="5"/>
      <c r="BA239" s="32">
        <v>1012528.19</v>
      </c>
      <c r="BB239" s="32">
        <v>372253.01102941198</v>
      </c>
      <c r="BC239" s="33">
        <v>258821</v>
      </c>
      <c r="BD239" s="29">
        <v>1.44</v>
      </c>
      <c r="BE239" s="22">
        <v>0</v>
      </c>
      <c r="BF239" s="30">
        <v>75</v>
      </c>
      <c r="BG239" s="31">
        <v>75</v>
      </c>
      <c r="BH239" s="33">
        <v>563194.49600000004</v>
      </c>
      <c r="BI239" s="34">
        <v>835511</v>
      </c>
      <c r="BJ239" s="5"/>
      <c r="BK239" s="32">
        <v>509424.44</v>
      </c>
      <c r="BL239" s="32">
        <v>187288.39705882399</v>
      </c>
      <c r="BM239" s="33">
        <v>257000</v>
      </c>
      <c r="BN239" s="25">
        <v>0.73</v>
      </c>
      <c r="BO239" s="22">
        <v>189616</v>
      </c>
      <c r="BP239" s="22">
        <v>0</v>
      </c>
      <c r="BQ239" s="22">
        <v>0</v>
      </c>
      <c r="BR239" s="5"/>
      <c r="BS239" s="27">
        <v>37.5</v>
      </c>
      <c r="BT239" s="27">
        <v>13.7867647058823</v>
      </c>
      <c r="BU239" s="28">
        <v>29</v>
      </c>
      <c r="BV239" s="25">
        <v>0.48</v>
      </c>
      <c r="BW239" s="26">
        <v>42</v>
      </c>
      <c r="BX239" s="22">
        <v>0</v>
      </c>
      <c r="BY239" s="22">
        <v>0</v>
      </c>
    </row>
    <row r="240" spans="1:77" s="1" customFormat="1" ht="19.649999999999999" customHeight="1" x14ac:dyDescent="0.2">
      <c r="A240" s="20" t="s">
        <v>267</v>
      </c>
      <c r="B240" s="20" t="s">
        <v>283</v>
      </c>
      <c r="C240" s="20" t="s">
        <v>291</v>
      </c>
      <c r="D240" s="21">
        <v>2.48</v>
      </c>
      <c r="E240" s="5"/>
      <c r="F240" s="65">
        <f t="shared" si="3"/>
        <v>141.55698529411762</v>
      </c>
      <c r="G240" s="69">
        <v>0.19110294117647064</v>
      </c>
      <c r="H240" s="22">
        <v>175</v>
      </c>
      <c r="I240" s="23">
        <v>2</v>
      </c>
      <c r="J240" s="22">
        <v>175</v>
      </c>
      <c r="K240" s="23">
        <v>2</v>
      </c>
      <c r="L240" s="5"/>
      <c r="M240" s="22">
        <v>-393598.22</v>
      </c>
      <c r="N240" s="22">
        <v>-158708.95967741901</v>
      </c>
      <c r="O240" s="24">
        <v>46217</v>
      </c>
      <c r="P240" s="25">
        <v>-3.43</v>
      </c>
      <c r="Q240" s="22">
        <v>508217</v>
      </c>
      <c r="R240" s="22">
        <v>0</v>
      </c>
      <c r="S240" s="22">
        <v>0</v>
      </c>
      <c r="T240" s="5"/>
      <c r="U240" s="22">
        <v>-1239170.6399999999</v>
      </c>
      <c r="V240" s="22">
        <v>-499665.58064516098</v>
      </c>
      <c r="W240" s="24">
        <v>137551</v>
      </c>
      <c r="X240" s="25">
        <v>-3.63</v>
      </c>
      <c r="Y240" s="22">
        <v>1580298</v>
      </c>
      <c r="Z240" s="22">
        <v>0</v>
      </c>
      <c r="AA240" s="22">
        <v>0</v>
      </c>
      <c r="AB240" s="5"/>
      <c r="AC240" s="26">
        <v>35</v>
      </c>
      <c r="AD240" s="27">
        <v>14.1129032258065</v>
      </c>
      <c r="AE240" s="28">
        <v>13</v>
      </c>
      <c r="AF240" s="29">
        <v>1.0900000000000001</v>
      </c>
      <c r="AG240" s="26">
        <v>0</v>
      </c>
      <c r="AH240" s="30">
        <v>100</v>
      </c>
      <c r="AI240" s="31">
        <v>100</v>
      </c>
      <c r="AJ240" s="5"/>
      <c r="AK240" s="26">
        <v>37</v>
      </c>
      <c r="AL240" s="27">
        <v>14.919354838709699</v>
      </c>
      <c r="AM240" s="28">
        <v>16</v>
      </c>
      <c r="AN240" s="25">
        <v>0.93</v>
      </c>
      <c r="AO240" s="26">
        <v>3</v>
      </c>
      <c r="AP240" s="22">
        <v>0</v>
      </c>
      <c r="AQ240" s="22">
        <v>0</v>
      </c>
      <c r="AR240" s="5"/>
      <c r="AS240" s="26">
        <v>170</v>
      </c>
      <c r="AT240" s="27">
        <v>68.548387096774206</v>
      </c>
      <c r="AU240" s="28">
        <v>47</v>
      </c>
      <c r="AV240" s="29">
        <v>1.46</v>
      </c>
      <c r="AW240" s="26">
        <v>0</v>
      </c>
      <c r="AX240" s="30">
        <v>75</v>
      </c>
      <c r="AY240" s="31">
        <v>75</v>
      </c>
      <c r="AZ240" s="5"/>
      <c r="BA240" s="32">
        <v>279098.06</v>
      </c>
      <c r="BB240" s="32">
        <v>112539.540322581</v>
      </c>
      <c r="BC240" s="33">
        <v>242971</v>
      </c>
      <c r="BD240" s="25">
        <v>0.46</v>
      </c>
      <c r="BE240" s="22">
        <v>323471</v>
      </c>
      <c r="BF240" s="22">
        <v>0</v>
      </c>
      <c r="BG240" s="22">
        <v>0</v>
      </c>
      <c r="BH240" s="33">
        <v>482054.46399999998</v>
      </c>
      <c r="BI240" s="22">
        <v>212598</v>
      </c>
      <c r="BJ240" s="5"/>
      <c r="BK240" s="32">
        <v>559841.32999999996</v>
      </c>
      <c r="BL240" s="32">
        <v>225742.47177419299</v>
      </c>
      <c r="BM240" s="33">
        <v>257000</v>
      </c>
      <c r="BN240" s="25">
        <v>0.88</v>
      </c>
      <c r="BO240" s="22">
        <v>77519</v>
      </c>
      <c r="BP240" s="22">
        <v>0</v>
      </c>
      <c r="BQ240" s="22">
        <v>0</v>
      </c>
      <c r="BR240" s="5"/>
      <c r="BS240" s="27">
        <v>43.9</v>
      </c>
      <c r="BT240" s="27">
        <v>17.701612903225801</v>
      </c>
      <c r="BU240" s="28">
        <v>29</v>
      </c>
      <c r="BV240" s="25">
        <v>0.61</v>
      </c>
      <c r="BW240" s="26">
        <v>29</v>
      </c>
      <c r="BX240" s="22">
        <v>0</v>
      </c>
      <c r="BY240" s="22">
        <v>0</v>
      </c>
    </row>
    <row r="241" spans="1:77" s="1" customFormat="1" ht="19.649999999999999" customHeight="1" x14ac:dyDescent="0.25">
      <c r="A241" s="20" t="s">
        <v>267</v>
      </c>
      <c r="B241" s="20" t="s">
        <v>283</v>
      </c>
      <c r="C241" s="20" t="s">
        <v>283</v>
      </c>
      <c r="D241" s="21">
        <v>10.33</v>
      </c>
      <c r="E241" s="5"/>
      <c r="F241" s="65">
        <f t="shared" si="3"/>
        <v>200</v>
      </c>
      <c r="G241" s="69">
        <v>0</v>
      </c>
      <c r="H241" s="22">
        <v>200</v>
      </c>
      <c r="I241" s="23">
        <v>3</v>
      </c>
      <c r="J241" s="22">
        <v>200</v>
      </c>
      <c r="K241" s="23">
        <v>3</v>
      </c>
      <c r="L241" s="5"/>
      <c r="M241" s="22">
        <v>-568877.26</v>
      </c>
      <c r="N241" s="22">
        <v>-55070.402710551803</v>
      </c>
      <c r="O241" s="24">
        <v>50876</v>
      </c>
      <c r="P241" s="25">
        <v>-1.08</v>
      </c>
      <c r="Q241" s="22">
        <v>1094427</v>
      </c>
      <c r="R241" s="22">
        <v>0</v>
      </c>
      <c r="S241" s="22">
        <v>0</v>
      </c>
      <c r="T241" s="5"/>
      <c r="U241" s="22">
        <v>2142530.13</v>
      </c>
      <c r="V241" s="22">
        <v>207408.531461762</v>
      </c>
      <c r="W241" s="24">
        <v>151416</v>
      </c>
      <c r="X241" s="29">
        <v>1.37</v>
      </c>
      <c r="Y241" s="22">
        <v>0</v>
      </c>
      <c r="Z241" s="30">
        <v>50</v>
      </c>
      <c r="AA241" s="31">
        <v>50</v>
      </c>
      <c r="AB241" s="5"/>
      <c r="AC241" s="26">
        <v>73</v>
      </c>
      <c r="AD241" s="27">
        <v>7.0667957405614699</v>
      </c>
      <c r="AE241" s="28">
        <v>13</v>
      </c>
      <c r="AF241" s="25">
        <v>0.54</v>
      </c>
      <c r="AG241" s="26">
        <v>62</v>
      </c>
      <c r="AH241" s="22">
        <v>0</v>
      </c>
      <c r="AI241" s="22">
        <v>0</v>
      </c>
      <c r="AJ241" s="5"/>
      <c r="AK241" s="26">
        <v>124</v>
      </c>
      <c r="AL241" s="27">
        <v>12.003872216844099</v>
      </c>
      <c r="AM241" s="28">
        <v>16</v>
      </c>
      <c r="AN241" s="25">
        <v>0.75</v>
      </c>
      <c r="AO241" s="26">
        <v>42</v>
      </c>
      <c r="AP241" s="22">
        <v>0</v>
      </c>
      <c r="AQ241" s="22">
        <v>0</v>
      </c>
      <c r="AR241" s="5"/>
      <c r="AS241" s="26">
        <v>648</v>
      </c>
      <c r="AT241" s="27">
        <v>62.729912875121002</v>
      </c>
      <c r="AU241" s="28">
        <v>47</v>
      </c>
      <c r="AV241" s="29">
        <v>1.33</v>
      </c>
      <c r="AW241" s="26">
        <v>0</v>
      </c>
      <c r="AX241" s="30">
        <v>75</v>
      </c>
      <c r="AY241" s="31">
        <v>75</v>
      </c>
      <c r="AZ241" s="5"/>
      <c r="BA241" s="32">
        <v>4099842.63</v>
      </c>
      <c r="BB241" s="32">
        <v>396886.992255566</v>
      </c>
      <c r="BC241" s="33">
        <v>267462</v>
      </c>
      <c r="BD241" s="29">
        <v>1.48</v>
      </c>
      <c r="BE241" s="22">
        <v>0</v>
      </c>
      <c r="BF241" s="30">
        <v>75</v>
      </c>
      <c r="BG241" s="31">
        <v>75</v>
      </c>
      <c r="BH241" s="33">
        <v>2210305.9679999999</v>
      </c>
      <c r="BI241" s="34">
        <v>3400382</v>
      </c>
      <c r="BJ241" s="5"/>
      <c r="BK241" s="32">
        <v>1818960.62</v>
      </c>
      <c r="BL241" s="32">
        <v>176085.248789932</v>
      </c>
      <c r="BM241" s="33">
        <v>257000</v>
      </c>
      <c r="BN241" s="25">
        <v>0.69</v>
      </c>
      <c r="BO241" s="22">
        <v>835850</v>
      </c>
      <c r="BP241" s="22">
        <v>0</v>
      </c>
      <c r="BQ241" s="22">
        <v>0</v>
      </c>
      <c r="BR241" s="5"/>
      <c r="BS241" s="27">
        <v>186.7</v>
      </c>
      <c r="BT241" s="27">
        <v>18.073572120038701</v>
      </c>
      <c r="BU241" s="28">
        <v>29</v>
      </c>
      <c r="BV241" s="25">
        <v>0.62</v>
      </c>
      <c r="BW241" s="26">
        <v>113</v>
      </c>
      <c r="BX241" s="22">
        <v>0</v>
      </c>
      <c r="BY241" s="22">
        <v>0</v>
      </c>
    </row>
    <row r="242" spans="1:77" s="1" customFormat="1" ht="19.649999999999999" customHeight="1" x14ac:dyDescent="0.25">
      <c r="A242" s="20" t="s">
        <v>267</v>
      </c>
      <c r="B242" s="20" t="s">
        <v>283</v>
      </c>
      <c r="C242" s="20" t="s">
        <v>292</v>
      </c>
      <c r="D242" s="21">
        <v>3.81</v>
      </c>
      <c r="E242" s="5"/>
      <c r="F242" s="65">
        <f t="shared" si="3"/>
        <v>250</v>
      </c>
      <c r="G242" s="69">
        <v>0</v>
      </c>
      <c r="H242" s="22">
        <v>250</v>
      </c>
      <c r="I242" s="23">
        <v>4</v>
      </c>
      <c r="J242" s="22">
        <v>250</v>
      </c>
      <c r="K242" s="23">
        <v>4</v>
      </c>
      <c r="L242" s="5"/>
      <c r="M242" s="22">
        <v>477981.31</v>
      </c>
      <c r="N242" s="22">
        <v>125454.412073491</v>
      </c>
      <c r="O242" s="24">
        <v>44625</v>
      </c>
      <c r="P242" s="29">
        <v>2.81</v>
      </c>
      <c r="Q242" s="22">
        <v>0</v>
      </c>
      <c r="R242" s="30">
        <v>50</v>
      </c>
      <c r="S242" s="31">
        <v>50</v>
      </c>
      <c r="T242" s="5"/>
      <c r="U242" s="22">
        <v>1239795.52</v>
      </c>
      <c r="V242" s="22">
        <v>325405.64829396299</v>
      </c>
      <c r="W242" s="24">
        <v>132813</v>
      </c>
      <c r="X242" s="29">
        <v>2.4500000000000002</v>
      </c>
      <c r="Y242" s="22">
        <v>0</v>
      </c>
      <c r="Z242" s="30">
        <v>50</v>
      </c>
      <c r="AA242" s="31">
        <v>50</v>
      </c>
      <c r="AB242" s="5"/>
      <c r="AC242" s="26">
        <v>23</v>
      </c>
      <c r="AD242" s="27">
        <v>6.0367454068241502</v>
      </c>
      <c r="AE242" s="28">
        <v>13</v>
      </c>
      <c r="AF242" s="25">
        <v>0.46</v>
      </c>
      <c r="AG242" s="26">
        <v>27</v>
      </c>
      <c r="AH242" s="22">
        <v>0</v>
      </c>
      <c r="AI242" s="22">
        <v>0</v>
      </c>
      <c r="AJ242" s="5"/>
      <c r="AK242" s="26">
        <v>30</v>
      </c>
      <c r="AL242" s="27">
        <v>7.8740157480314998</v>
      </c>
      <c r="AM242" s="28">
        <v>16</v>
      </c>
      <c r="AN242" s="25">
        <v>0.49</v>
      </c>
      <c r="AO242" s="26">
        <v>31</v>
      </c>
      <c r="AP242" s="22">
        <v>0</v>
      </c>
      <c r="AQ242" s="22">
        <v>0</v>
      </c>
      <c r="AR242" s="5"/>
      <c r="AS242" s="26">
        <v>215</v>
      </c>
      <c r="AT242" s="27">
        <v>56.430446194225702</v>
      </c>
      <c r="AU242" s="28">
        <v>47</v>
      </c>
      <c r="AV242" s="29">
        <v>1.2</v>
      </c>
      <c r="AW242" s="26">
        <v>0</v>
      </c>
      <c r="AX242" s="30">
        <v>75</v>
      </c>
      <c r="AY242" s="31">
        <v>75</v>
      </c>
      <c r="AZ242" s="5"/>
      <c r="BA242" s="32">
        <v>924382.43</v>
      </c>
      <c r="BB242" s="32">
        <v>242620.06036745399</v>
      </c>
      <c r="BC242" s="33">
        <v>234600</v>
      </c>
      <c r="BD242" s="29">
        <v>1.03</v>
      </c>
      <c r="BE242" s="22">
        <v>0</v>
      </c>
      <c r="BF242" s="30">
        <v>75</v>
      </c>
      <c r="BG242" s="31">
        <v>75</v>
      </c>
      <c r="BH242" s="33">
        <v>715060.8</v>
      </c>
      <c r="BI242" s="34">
        <v>945811</v>
      </c>
      <c r="BJ242" s="5"/>
      <c r="BK242" s="32">
        <v>580862.24</v>
      </c>
      <c r="BL242" s="32">
        <v>152457.28083989499</v>
      </c>
      <c r="BM242" s="33">
        <v>257000</v>
      </c>
      <c r="BN242" s="25">
        <v>0.59</v>
      </c>
      <c r="BO242" s="22">
        <v>398308</v>
      </c>
      <c r="BP242" s="22">
        <v>0</v>
      </c>
      <c r="BQ242" s="22">
        <v>0</v>
      </c>
      <c r="BR242" s="5"/>
      <c r="BS242" s="27">
        <v>36.299999999999997</v>
      </c>
      <c r="BT242" s="27">
        <v>9.5275590551181093</v>
      </c>
      <c r="BU242" s="28">
        <v>29</v>
      </c>
      <c r="BV242" s="25">
        <v>0.33</v>
      </c>
      <c r="BW242" s="26">
        <v>75</v>
      </c>
      <c r="BX242" s="22">
        <v>0</v>
      </c>
      <c r="BY242" s="22">
        <v>0</v>
      </c>
    </row>
    <row r="243" spans="1:77" s="1" customFormat="1" ht="19.649999999999999" customHeight="1" x14ac:dyDescent="0.25">
      <c r="A243" s="36"/>
      <c r="B243" s="36"/>
      <c r="C243" s="37" t="s">
        <v>293</v>
      </c>
      <c r="D243" s="38">
        <v>940.62</v>
      </c>
      <c r="E243" s="36"/>
      <c r="F243" s="37"/>
      <c r="G243" s="37"/>
      <c r="H243" s="37"/>
      <c r="I243" s="37"/>
      <c r="J243" s="37"/>
      <c r="K243" s="36"/>
      <c r="L243" s="36"/>
      <c r="M243" s="39">
        <v>22607843.280000001</v>
      </c>
      <c r="N243" s="39">
        <v>24035.0442048861</v>
      </c>
      <c r="O243" s="40">
        <v>52500</v>
      </c>
      <c r="P243" s="41">
        <v>0.45781036580735501</v>
      </c>
      <c r="Q243" s="39">
        <v>26774706.719999999</v>
      </c>
      <c r="R243" s="36"/>
      <c r="S243" s="36"/>
      <c r="T243" s="36"/>
      <c r="U243" s="39">
        <v>138951221.31</v>
      </c>
      <c r="V243" s="39">
        <v>147723.01387382799</v>
      </c>
      <c r="W243" s="40">
        <v>156250</v>
      </c>
      <c r="X243" s="41">
        <v>0.94542728879249804</v>
      </c>
      <c r="Y243" s="39">
        <v>8020653.6900001196</v>
      </c>
      <c r="Z243" s="36"/>
      <c r="AA243" s="36"/>
      <c r="AB243" s="36"/>
      <c r="AC243" s="42">
        <v>9176</v>
      </c>
      <c r="AD243" s="43">
        <v>9.7552678020879799</v>
      </c>
      <c r="AE243" s="44">
        <v>13</v>
      </c>
      <c r="AF243" s="41">
        <v>0.75040521554522899</v>
      </c>
      <c r="AG243" s="45">
        <v>3633</v>
      </c>
      <c r="AH243" s="36"/>
      <c r="AI243" s="36"/>
      <c r="AJ243" s="36"/>
      <c r="AK243" s="45">
        <v>13194</v>
      </c>
      <c r="AL243" s="43">
        <v>14.026918415513199</v>
      </c>
      <c r="AM243" s="44">
        <v>16</v>
      </c>
      <c r="AN243" s="41">
        <v>0.87668240096957295</v>
      </c>
      <c r="AO243" s="45">
        <v>2700</v>
      </c>
      <c r="AP243" s="36"/>
      <c r="AQ243" s="36"/>
      <c r="AR243" s="36"/>
      <c r="AS243" s="45">
        <v>54871</v>
      </c>
      <c r="AT243" s="43">
        <v>58.334928026195499</v>
      </c>
      <c r="AU243" s="44">
        <v>47</v>
      </c>
      <c r="AV243" s="41">
        <v>1.24116868140841</v>
      </c>
      <c r="AW243" s="45">
        <v>1000</v>
      </c>
      <c r="AX243" s="36"/>
      <c r="AY243" s="36"/>
      <c r="AZ243" s="36"/>
      <c r="BA243" s="46">
        <v>296965715.13</v>
      </c>
      <c r="BB243" s="46">
        <v>315712.73748166102</v>
      </c>
      <c r="BC243" s="47">
        <v>276000</v>
      </c>
      <c r="BD243" s="41">
        <v>1.14388673000602</v>
      </c>
      <c r="BE243" s="46">
        <v>0</v>
      </c>
      <c r="BF243" s="37"/>
      <c r="BG243" s="36"/>
      <c r="BH243" s="36"/>
      <c r="BI243" s="39">
        <v>246562250</v>
      </c>
      <c r="BJ243" s="36"/>
      <c r="BK243" s="46">
        <v>196316231.15000001</v>
      </c>
      <c r="BL243" s="46">
        <v>208709.39502668401</v>
      </c>
      <c r="BM243" s="47">
        <v>257000</v>
      </c>
      <c r="BN243" s="41">
        <v>0.81209881333340295</v>
      </c>
      <c r="BO243" s="46">
        <v>51673035</v>
      </c>
      <c r="BP243" s="36"/>
      <c r="BQ243" s="36"/>
      <c r="BR243" s="36"/>
      <c r="BS243" s="43">
        <v>18167.099999999999</v>
      </c>
      <c r="BT243" s="43">
        <v>19.313963130701001</v>
      </c>
      <c r="BU243" s="44">
        <v>29</v>
      </c>
      <c r="BV243" s="41">
        <v>0.66599872864486198</v>
      </c>
      <c r="BW243" s="45">
        <v>9453</v>
      </c>
      <c r="BX243" s="36"/>
      <c r="BY243" s="36"/>
    </row>
    <row r="244" spans="1:77" s="48" customFormat="1" ht="28.65" customHeight="1" x14ac:dyDescent="0.25"/>
  </sheetData>
  <autoFilter ref="A3:BY243" xr:uid="{924BAF48-5AD4-4BF6-9FB4-FDCC01ACF0C3}"/>
  <mergeCells count="22">
    <mergeCell ref="B1:B3"/>
    <mergeCell ref="BJ1:BJ3"/>
    <mergeCell ref="A1:A3"/>
    <mergeCell ref="AC1:AI2"/>
    <mergeCell ref="AJ1:AJ3"/>
    <mergeCell ref="AK1:AQ2"/>
    <mergeCell ref="AR1:AR3"/>
    <mergeCell ref="F1:K2"/>
    <mergeCell ref="BK1:BQ2"/>
    <mergeCell ref="BR1:BR3"/>
    <mergeCell ref="BS1:BY2"/>
    <mergeCell ref="C1:C3"/>
    <mergeCell ref="D1:D3"/>
    <mergeCell ref="E1:E3"/>
    <mergeCell ref="L1:L3"/>
    <mergeCell ref="M1:S2"/>
    <mergeCell ref="T1:T3"/>
    <mergeCell ref="U1:AA2"/>
    <mergeCell ref="AB1:AB3"/>
    <mergeCell ref="AS1:AY2"/>
    <mergeCell ref="AZ1:AZ3"/>
    <mergeCell ref="BA1:BI2"/>
  </mergeCells>
  <pageMargins left="0.7" right="0.7" top="0.75" bottom="0.75" header="0.3" footer="0.3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59BD4-CC62-4963-8D9C-31B67FB5E402}">
  <dimension ref="A1:BF22"/>
  <sheetViews>
    <sheetView showGridLines="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11" sqref="G11"/>
    </sheetView>
  </sheetViews>
  <sheetFormatPr baseColWidth="10" defaultColWidth="11.44140625" defaultRowHeight="13.2" x14ac:dyDescent="0.25"/>
  <cols>
    <col min="1" max="1" width="28.88671875" style="101" customWidth="1"/>
    <col min="2" max="2" width="26.109375" style="101" customWidth="1"/>
    <col min="3" max="3" width="14.5546875" style="101" customWidth="1"/>
    <col min="4" max="6" width="0.44140625" style="101" customWidth="1"/>
    <col min="7" max="8" width="10.6640625" style="101" customWidth="1"/>
    <col min="9" max="9" width="0.44140625" style="101" customWidth="1"/>
    <col min="10" max="10" width="13" style="101" customWidth="1"/>
    <col min="11" max="11" width="11.6640625" style="101" customWidth="1"/>
    <col min="12" max="12" width="10.6640625" style="101" customWidth="1"/>
    <col min="13" max="13" width="11.33203125" style="101" customWidth="1"/>
    <col min="14" max="14" width="10.6640625" style="101" customWidth="1"/>
    <col min="15" max="15" width="0.44140625" style="101" customWidth="1"/>
    <col min="16" max="16" width="13.88671875" style="101" customWidth="1"/>
    <col min="17" max="17" width="11.6640625" style="101" customWidth="1"/>
    <col min="18" max="18" width="10.6640625" style="101" customWidth="1"/>
    <col min="19" max="19" width="11.33203125" style="101" customWidth="1"/>
    <col min="20" max="20" width="10.6640625" style="101" customWidth="1"/>
    <col min="21" max="21" width="0.44140625" style="101" customWidth="1"/>
    <col min="22" max="22" width="10.6640625" style="101" customWidth="1"/>
    <col min="23" max="23" width="11.6640625" style="101" customWidth="1"/>
    <col min="24" max="24" width="10.6640625" style="101" customWidth="1"/>
    <col min="25" max="25" width="11.33203125" style="101" customWidth="1"/>
    <col min="26" max="26" width="10.6640625" style="101" customWidth="1"/>
    <col min="27" max="27" width="0.44140625" style="101" customWidth="1"/>
    <col min="28" max="28" width="10.6640625" style="101" customWidth="1"/>
    <col min="29" max="29" width="11.6640625" style="101" customWidth="1"/>
    <col min="30" max="30" width="10.6640625" style="101" customWidth="1"/>
    <col min="31" max="31" width="11.33203125" style="101" customWidth="1"/>
    <col min="32" max="32" width="10.6640625" style="101" customWidth="1"/>
    <col min="33" max="33" width="0.44140625" style="101" customWidth="1"/>
    <col min="34" max="34" width="11.44140625" style="101" customWidth="1"/>
    <col min="35" max="35" width="11.6640625" style="101" customWidth="1"/>
    <col min="36" max="36" width="10.6640625" style="101" customWidth="1"/>
    <col min="37" max="37" width="11.33203125" style="101" customWidth="1"/>
    <col min="38" max="38" width="10.6640625" style="101" customWidth="1"/>
    <col min="39" max="39" width="0.44140625" style="101" customWidth="1"/>
    <col min="40" max="40" width="13.88671875" style="101" customWidth="1"/>
    <col min="41" max="41" width="11.6640625" style="101" customWidth="1"/>
    <col min="42" max="42" width="10.6640625" style="101" customWidth="1"/>
    <col min="43" max="43" width="11.33203125" style="101" customWidth="1"/>
    <col min="44" max="44" width="14.109375" style="101" customWidth="1"/>
    <col min="45" max="45" width="16.44140625" style="101" customWidth="1"/>
    <col min="46" max="46" width="13.88671875" style="101" customWidth="1"/>
    <col min="47" max="47" width="0.44140625" style="101" customWidth="1"/>
    <col min="48" max="48" width="13.88671875" style="101" customWidth="1"/>
    <col min="49" max="49" width="11.6640625" style="101" customWidth="1"/>
    <col min="50" max="50" width="10.6640625" style="101" customWidth="1"/>
    <col min="51" max="51" width="11.33203125" style="101" customWidth="1"/>
    <col min="52" max="52" width="10.6640625" style="101" customWidth="1"/>
    <col min="53" max="53" width="0.44140625" style="101" customWidth="1"/>
    <col min="54" max="55" width="11.6640625" style="101" customWidth="1"/>
    <col min="56" max="56" width="10.6640625" style="101" customWidth="1"/>
    <col min="57" max="57" width="11.33203125" style="101" customWidth="1"/>
    <col min="58" max="58" width="10.6640625" style="101" customWidth="1"/>
    <col min="59" max="59" width="4.6640625" style="101" customWidth="1"/>
    <col min="60" max="16384" width="11.44140625" style="101"/>
  </cols>
  <sheetData>
    <row r="1" spans="1:58" s="72" customFormat="1" ht="24" customHeight="1" x14ac:dyDescent="0.25">
      <c r="A1" s="108" t="s">
        <v>296</v>
      </c>
      <c r="B1" s="108" t="s">
        <v>297</v>
      </c>
      <c r="C1" s="108" t="s">
        <v>3</v>
      </c>
      <c r="D1" s="122"/>
      <c r="E1" s="71"/>
      <c r="F1" s="71"/>
      <c r="G1" s="108" t="s">
        <v>4</v>
      </c>
      <c r="H1" s="108"/>
      <c r="I1" s="131"/>
      <c r="J1" s="128" t="s">
        <v>301</v>
      </c>
      <c r="K1" s="128"/>
      <c r="L1" s="128"/>
      <c r="M1" s="128"/>
      <c r="N1" s="128"/>
      <c r="O1" s="129"/>
      <c r="P1" s="108" t="s">
        <v>302</v>
      </c>
      <c r="Q1" s="108"/>
      <c r="R1" s="108"/>
      <c r="S1" s="108"/>
      <c r="T1" s="108"/>
      <c r="U1" s="129"/>
      <c r="V1" s="130" t="s">
        <v>7</v>
      </c>
      <c r="W1" s="130"/>
      <c r="X1" s="130"/>
      <c r="Y1" s="130"/>
      <c r="Z1" s="130"/>
      <c r="AA1" s="122"/>
      <c r="AB1" s="124" t="s">
        <v>8</v>
      </c>
      <c r="AC1" s="124"/>
      <c r="AD1" s="124"/>
      <c r="AE1" s="124"/>
      <c r="AF1" s="124"/>
      <c r="AG1" s="122"/>
      <c r="AH1" s="125" t="s">
        <v>303</v>
      </c>
      <c r="AI1" s="125"/>
      <c r="AJ1" s="125"/>
      <c r="AK1" s="125"/>
      <c r="AL1" s="125"/>
      <c r="AM1" s="122"/>
      <c r="AN1" s="126" t="s">
        <v>304</v>
      </c>
      <c r="AO1" s="126"/>
      <c r="AP1" s="126"/>
      <c r="AQ1" s="126"/>
      <c r="AR1" s="126"/>
      <c r="AS1" s="126"/>
      <c r="AT1" s="126"/>
      <c r="AU1" s="127"/>
      <c r="AV1" s="121" t="s">
        <v>305</v>
      </c>
      <c r="AW1" s="121"/>
      <c r="AX1" s="121"/>
      <c r="AY1" s="121"/>
      <c r="AZ1" s="121"/>
      <c r="BA1" s="122"/>
      <c r="BB1" s="123" t="s">
        <v>306</v>
      </c>
      <c r="BC1" s="123"/>
      <c r="BD1" s="123"/>
      <c r="BE1" s="123"/>
      <c r="BF1" s="123"/>
    </row>
    <row r="2" spans="1:58" s="72" customFormat="1" ht="55.95" customHeight="1" x14ac:dyDescent="0.25">
      <c r="A2" s="108"/>
      <c r="B2" s="108"/>
      <c r="C2" s="108"/>
      <c r="D2" s="122"/>
      <c r="E2" s="71"/>
      <c r="F2" s="71"/>
      <c r="G2" s="68" t="s">
        <v>4</v>
      </c>
      <c r="H2" s="68" t="s">
        <v>298</v>
      </c>
      <c r="I2" s="131"/>
      <c r="J2" s="13" t="s">
        <v>21</v>
      </c>
      <c r="K2" s="13" t="s">
        <v>17</v>
      </c>
      <c r="L2" s="13" t="s">
        <v>18</v>
      </c>
      <c r="M2" s="13" t="s">
        <v>19</v>
      </c>
      <c r="N2" s="13" t="s">
        <v>4</v>
      </c>
      <c r="O2" s="129"/>
      <c r="P2" s="68" t="s">
        <v>21</v>
      </c>
      <c r="Q2" s="68" t="s">
        <v>17</v>
      </c>
      <c r="R2" s="68" t="s">
        <v>18</v>
      </c>
      <c r="S2" s="68" t="s">
        <v>19</v>
      </c>
      <c r="T2" s="68" t="s">
        <v>4</v>
      </c>
      <c r="U2" s="129"/>
      <c r="V2" s="14" t="s">
        <v>22</v>
      </c>
      <c r="W2" s="14" t="s">
        <v>17</v>
      </c>
      <c r="X2" s="14" t="s">
        <v>18</v>
      </c>
      <c r="Y2" s="14" t="s">
        <v>19</v>
      </c>
      <c r="Z2" s="14" t="s">
        <v>4</v>
      </c>
      <c r="AA2" s="122"/>
      <c r="AB2" s="15" t="s">
        <v>23</v>
      </c>
      <c r="AC2" s="15" t="s">
        <v>17</v>
      </c>
      <c r="AD2" s="15" t="s">
        <v>18</v>
      </c>
      <c r="AE2" s="15" t="s">
        <v>19</v>
      </c>
      <c r="AF2" s="15" t="s">
        <v>4</v>
      </c>
      <c r="AG2" s="122"/>
      <c r="AH2" s="16" t="s">
        <v>24</v>
      </c>
      <c r="AI2" s="16" t="s">
        <v>17</v>
      </c>
      <c r="AJ2" s="16" t="s">
        <v>18</v>
      </c>
      <c r="AK2" s="16" t="s">
        <v>19</v>
      </c>
      <c r="AL2" s="16" t="s">
        <v>4</v>
      </c>
      <c r="AM2" s="122"/>
      <c r="AN2" s="17" t="s">
        <v>25</v>
      </c>
      <c r="AO2" s="17" t="s">
        <v>17</v>
      </c>
      <c r="AP2" s="17" t="s">
        <v>18</v>
      </c>
      <c r="AQ2" s="17" t="s">
        <v>19</v>
      </c>
      <c r="AR2" s="17" t="s">
        <v>4</v>
      </c>
      <c r="AS2" s="17" t="s">
        <v>27</v>
      </c>
      <c r="AT2" s="17" t="s">
        <v>28</v>
      </c>
      <c r="AU2" s="127"/>
      <c r="AV2" s="18" t="s">
        <v>29</v>
      </c>
      <c r="AW2" s="18" t="s">
        <v>17</v>
      </c>
      <c r="AX2" s="18" t="s">
        <v>18</v>
      </c>
      <c r="AY2" s="18" t="s">
        <v>19</v>
      </c>
      <c r="AZ2" s="18" t="s">
        <v>4</v>
      </c>
      <c r="BA2" s="122"/>
      <c r="BB2" s="19" t="s">
        <v>30</v>
      </c>
      <c r="BC2" s="19" t="s">
        <v>17</v>
      </c>
      <c r="BD2" s="19" t="s">
        <v>18</v>
      </c>
      <c r="BE2" s="19" t="s">
        <v>19</v>
      </c>
      <c r="BF2" s="19" t="s">
        <v>4</v>
      </c>
    </row>
    <row r="3" spans="1:58" s="72" customFormat="1" ht="19.649999999999999" customHeight="1" x14ac:dyDescent="0.25">
      <c r="A3" s="74" t="s">
        <v>31</v>
      </c>
      <c r="B3" s="74" t="s">
        <v>32</v>
      </c>
      <c r="C3" s="75">
        <v>32.450000000000003</v>
      </c>
      <c r="D3" s="78"/>
      <c r="E3" s="78"/>
      <c r="F3" s="78"/>
      <c r="G3" s="76">
        <v>250</v>
      </c>
      <c r="H3" s="77">
        <v>4</v>
      </c>
      <c r="I3" s="71"/>
      <c r="J3" s="76">
        <v>1532746.93</v>
      </c>
      <c r="K3" s="76">
        <v>47234.111864406797</v>
      </c>
      <c r="L3" s="83">
        <v>47125</v>
      </c>
      <c r="M3" s="81">
        <v>1.01</v>
      </c>
      <c r="N3" s="82">
        <v>50</v>
      </c>
      <c r="O3" s="71"/>
      <c r="P3" s="76">
        <v>6997756.4299999997</v>
      </c>
      <c r="Q3" s="76">
        <v>215647.34761170999</v>
      </c>
      <c r="R3" s="83">
        <v>140252</v>
      </c>
      <c r="S3" s="81">
        <v>1.5375705702001401</v>
      </c>
      <c r="T3" s="82">
        <v>50</v>
      </c>
      <c r="U3" s="71"/>
      <c r="V3" s="85">
        <v>292</v>
      </c>
      <c r="W3" s="86">
        <v>8.9984591679506902</v>
      </c>
      <c r="X3" s="88">
        <v>13</v>
      </c>
      <c r="Y3" s="84">
        <v>0.69</v>
      </c>
      <c r="Z3" s="76">
        <v>0</v>
      </c>
      <c r="AA3" s="71"/>
      <c r="AB3" s="85">
        <v>391</v>
      </c>
      <c r="AC3" s="86">
        <v>12.049306625577801</v>
      </c>
      <c r="AD3" s="88">
        <v>16</v>
      </c>
      <c r="AE3" s="84">
        <v>0.75</v>
      </c>
      <c r="AF3" s="76">
        <v>0</v>
      </c>
      <c r="AG3" s="71"/>
      <c r="AH3" s="85">
        <v>1857</v>
      </c>
      <c r="AI3" s="86">
        <v>57.226502311248097</v>
      </c>
      <c r="AJ3" s="88">
        <v>47</v>
      </c>
      <c r="AK3" s="81">
        <v>1.22</v>
      </c>
      <c r="AL3" s="82">
        <v>75</v>
      </c>
      <c r="AM3" s="71"/>
      <c r="AN3" s="79">
        <v>10030473.529999999</v>
      </c>
      <c r="AO3" s="79">
        <v>309105.501694915</v>
      </c>
      <c r="AP3" s="80">
        <v>247742</v>
      </c>
      <c r="AQ3" s="81">
        <v>1.25</v>
      </c>
      <c r="AR3" s="82">
        <v>75</v>
      </c>
      <c r="AS3" s="83">
        <v>6431382.3200000003</v>
      </c>
      <c r="AT3" s="102">
        <v>8227036</v>
      </c>
      <c r="AU3" s="71"/>
      <c r="AV3" s="79">
        <v>7378073.9500000002</v>
      </c>
      <c r="AW3" s="79">
        <v>227367.45608628701</v>
      </c>
      <c r="AX3" s="80">
        <v>257000</v>
      </c>
      <c r="AY3" s="84">
        <v>0.88</v>
      </c>
      <c r="AZ3" s="76">
        <v>0</v>
      </c>
      <c r="BA3" s="71"/>
      <c r="BB3" s="86">
        <v>835.2</v>
      </c>
      <c r="BC3" s="86">
        <v>25.7380585516179</v>
      </c>
      <c r="BD3" s="88">
        <v>29</v>
      </c>
      <c r="BE3" s="84">
        <v>0.89</v>
      </c>
      <c r="BF3" s="76">
        <v>0</v>
      </c>
    </row>
    <row r="4" spans="1:58" s="72" customFormat="1" ht="19.649999999999999" customHeight="1" x14ac:dyDescent="0.25">
      <c r="A4" s="74" t="s">
        <v>31</v>
      </c>
      <c r="B4" s="74" t="s">
        <v>39</v>
      </c>
      <c r="C4" s="75">
        <v>53.15</v>
      </c>
      <c r="D4" s="78"/>
      <c r="E4" s="78"/>
      <c r="F4" s="78"/>
      <c r="G4" s="76">
        <v>200</v>
      </c>
      <c r="H4" s="77">
        <v>3</v>
      </c>
      <c r="I4" s="71"/>
      <c r="J4" s="76">
        <v>2795429.7</v>
      </c>
      <c r="K4" s="76">
        <v>52595.102539981199</v>
      </c>
      <c r="L4" s="83">
        <v>52038</v>
      </c>
      <c r="M4" s="81">
        <v>1.01</v>
      </c>
      <c r="N4" s="82">
        <v>50</v>
      </c>
      <c r="O4" s="71"/>
      <c r="P4" s="76">
        <v>3678284.14</v>
      </c>
      <c r="Q4" s="76">
        <v>69205.722295390398</v>
      </c>
      <c r="R4" s="83">
        <v>154874</v>
      </c>
      <c r="S4" s="84">
        <v>0.44685177818995098</v>
      </c>
      <c r="T4" s="76">
        <v>0</v>
      </c>
      <c r="U4" s="71"/>
      <c r="V4" s="85">
        <v>462</v>
      </c>
      <c r="W4" s="86">
        <v>8.6923800564440299</v>
      </c>
      <c r="X4" s="88">
        <v>13</v>
      </c>
      <c r="Y4" s="84">
        <v>0.67</v>
      </c>
      <c r="Z4" s="76">
        <v>0</v>
      </c>
      <c r="AA4" s="71"/>
      <c r="AB4" s="85">
        <v>711</v>
      </c>
      <c r="AC4" s="86">
        <v>13.377234242709299</v>
      </c>
      <c r="AD4" s="88">
        <v>16</v>
      </c>
      <c r="AE4" s="84">
        <v>0.84</v>
      </c>
      <c r="AF4" s="76">
        <v>0</v>
      </c>
      <c r="AG4" s="71"/>
      <c r="AH4" s="85">
        <v>3024</v>
      </c>
      <c r="AI4" s="86">
        <v>56.895578551269999</v>
      </c>
      <c r="AJ4" s="88">
        <v>47</v>
      </c>
      <c r="AK4" s="81">
        <v>1.21</v>
      </c>
      <c r="AL4" s="82">
        <v>75</v>
      </c>
      <c r="AM4" s="71"/>
      <c r="AN4" s="79">
        <v>18735980.899999999</v>
      </c>
      <c r="AO4" s="79">
        <v>352511.39981185301</v>
      </c>
      <c r="AP4" s="80">
        <v>273569</v>
      </c>
      <c r="AQ4" s="81">
        <v>1.29</v>
      </c>
      <c r="AR4" s="82">
        <v>75</v>
      </c>
      <c r="AS4" s="83">
        <v>11632153.880000001</v>
      </c>
      <c r="AT4" s="102">
        <v>14743434</v>
      </c>
      <c r="AU4" s="71"/>
      <c r="AV4" s="79">
        <v>10524422.4</v>
      </c>
      <c r="AW4" s="79">
        <v>198013.59172154299</v>
      </c>
      <c r="AX4" s="80">
        <v>257000</v>
      </c>
      <c r="AY4" s="84">
        <v>0.77</v>
      </c>
      <c r="AZ4" s="76">
        <v>0</v>
      </c>
      <c r="BA4" s="71"/>
      <c r="BB4" s="86">
        <v>934.3</v>
      </c>
      <c r="BC4" s="86">
        <v>17.578551269990601</v>
      </c>
      <c r="BD4" s="88">
        <v>29</v>
      </c>
      <c r="BE4" s="84">
        <v>0.61</v>
      </c>
      <c r="BF4" s="76">
        <v>0</v>
      </c>
    </row>
    <row r="5" spans="1:58" s="72" customFormat="1" ht="19.649999999999999" customHeight="1" x14ac:dyDescent="0.25">
      <c r="A5" s="74" t="s">
        <v>52</v>
      </c>
      <c r="B5" s="74" t="s">
        <v>53</v>
      </c>
      <c r="C5" s="75">
        <v>55.85</v>
      </c>
      <c r="D5" s="78"/>
      <c r="E5" s="78"/>
      <c r="F5" s="78"/>
      <c r="G5" s="76">
        <v>150</v>
      </c>
      <c r="H5" s="77">
        <v>2</v>
      </c>
      <c r="I5" s="71"/>
      <c r="J5" s="76">
        <v>1151621.8899999999</v>
      </c>
      <c r="K5" s="76">
        <v>20619.9085049239</v>
      </c>
      <c r="L5" s="83">
        <v>57531</v>
      </c>
      <c r="M5" s="84">
        <v>0.36</v>
      </c>
      <c r="N5" s="76">
        <v>0</v>
      </c>
      <c r="O5" s="71"/>
      <c r="P5" s="76">
        <v>8605638.8300000001</v>
      </c>
      <c r="Q5" s="76">
        <v>154084.84923903301</v>
      </c>
      <c r="R5" s="83">
        <v>171223</v>
      </c>
      <c r="S5" s="84">
        <v>0.89990742621629705</v>
      </c>
      <c r="T5" s="76">
        <v>0</v>
      </c>
      <c r="U5" s="71"/>
      <c r="V5" s="85">
        <v>433</v>
      </c>
      <c r="W5" s="86">
        <v>7.7529095792300797</v>
      </c>
      <c r="X5" s="88">
        <v>13</v>
      </c>
      <c r="Y5" s="84">
        <v>0.6</v>
      </c>
      <c r="Z5" s="76">
        <v>0</v>
      </c>
      <c r="AA5" s="71"/>
      <c r="AB5" s="85">
        <v>749</v>
      </c>
      <c r="AC5" s="86">
        <v>13.410922112802099</v>
      </c>
      <c r="AD5" s="88">
        <v>16</v>
      </c>
      <c r="AE5" s="84">
        <v>0.84</v>
      </c>
      <c r="AF5" s="76">
        <v>0</v>
      </c>
      <c r="AG5" s="71"/>
      <c r="AH5" s="85">
        <v>3499</v>
      </c>
      <c r="AI5" s="86">
        <v>62.649955237242601</v>
      </c>
      <c r="AJ5" s="88">
        <v>47</v>
      </c>
      <c r="AK5" s="81">
        <v>1.33</v>
      </c>
      <c r="AL5" s="82">
        <v>75</v>
      </c>
      <c r="AM5" s="71"/>
      <c r="AN5" s="79">
        <v>18972958.489999998</v>
      </c>
      <c r="AO5" s="79">
        <v>339712.77511190699</v>
      </c>
      <c r="AP5" s="80">
        <v>302448</v>
      </c>
      <c r="AQ5" s="81">
        <v>1.1200000000000001</v>
      </c>
      <c r="AR5" s="82">
        <v>75</v>
      </c>
      <c r="AS5" s="83">
        <v>13513376.640000001</v>
      </c>
      <c r="AT5" s="102">
        <v>17240643</v>
      </c>
      <c r="AU5" s="71"/>
      <c r="AV5" s="79">
        <v>11377734</v>
      </c>
      <c r="AW5" s="79">
        <v>203719.49865711699</v>
      </c>
      <c r="AX5" s="80">
        <v>257000</v>
      </c>
      <c r="AY5" s="84">
        <v>0.79</v>
      </c>
      <c r="AZ5" s="76">
        <v>0</v>
      </c>
      <c r="BA5" s="71"/>
      <c r="BB5" s="86">
        <v>1189.3</v>
      </c>
      <c r="BC5" s="86">
        <v>21.294538943598901</v>
      </c>
      <c r="BD5" s="88">
        <v>29</v>
      </c>
      <c r="BE5" s="84">
        <v>0.73</v>
      </c>
      <c r="BF5" s="76">
        <v>0</v>
      </c>
    </row>
    <row r="6" spans="1:58" s="72" customFormat="1" ht="19.649999999999999" customHeight="1" x14ac:dyDescent="0.25">
      <c r="A6" s="74" t="s">
        <v>52</v>
      </c>
      <c r="B6" s="74" t="s">
        <v>67</v>
      </c>
      <c r="C6" s="75">
        <v>45.33</v>
      </c>
      <c r="D6" s="78"/>
      <c r="E6" s="78"/>
      <c r="F6" s="78"/>
      <c r="G6" s="76">
        <v>250</v>
      </c>
      <c r="H6" s="77">
        <v>4</v>
      </c>
      <c r="I6" s="71"/>
      <c r="J6" s="76">
        <v>5646374.7300000004</v>
      </c>
      <c r="K6" s="76">
        <v>124561.542686962</v>
      </c>
      <c r="L6" s="83">
        <v>59324</v>
      </c>
      <c r="M6" s="81">
        <v>2.1</v>
      </c>
      <c r="N6" s="82">
        <v>50</v>
      </c>
      <c r="O6" s="71"/>
      <c r="P6" s="76">
        <v>17836066.620000001</v>
      </c>
      <c r="Q6" s="76">
        <v>393471.57776307099</v>
      </c>
      <c r="R6" s="83">
        <v>176560</v>
      </c>
      <c r="S6" s="81">
        <v>2.2285431454636999</v>
      </c>
      <c r="T6" s="82">
        <v>50</v>
      </c>
      <c r="U6" s="71"/>
      <c r="V6" s="85">
        <v>341</v>
      </c>
      <c r="W6" s="86">
        <v>7.5226119567615299</v>
      </c>
      <c r="X6" s="88">
        <v>13</v>
      </c>
      <c r="Y6" s="84">
        <v>0.57999999999999996</v>
      </c>
      <c r="Z6" s="76">
        <v>0</v>
      </c>
      <c r="AA6" s="71"/>
      <c r="AB6" s="85">
        <v>608</v>
      </c>
      <c r="AC6" s="86">
        <v>13.4127509375689</v>
      </c>
      <c r="AD6" s="88">
        <v>16</v>
      </c>
      <c r="AE6" s="84">
        <v>0.84</v>
      </c>
      <c r="AF6" s="76">
        <v>0</v>
      </c>
      <c r="AG6" s="71"/>
      <c r="AH6" s="85">
        <v>3071</v>
      </c>
      <c r="AI6" s="86">
        <v>67.747628502095694</v>
      </c>
      <c r="AJ6" s="88">
        <v>47</v>
      </c>
      <c r="AK6" s="81">
        <v>1.44</v>
      </c>
      <c r="AL6" s="82">
        <v>75</v>
      </c>
      <c r="AM6" s="71"/>
      <c r="AN6" s="79">
        <v>20343725.370000001</v>
      </c>
      <c r="AO6" s="79">
        <v>448791.64725347498</v>
      </c>
      <c r="AP6" s="80">
        <v>311875</v>
      </c>
      <c r="AQ6" s="81">
        <v>1.44</v>
      </c>
      <c r="AR6" s="82">
        <v>75</v>
      </c>
      <c r="AS6" s="83">
        <v>11309835</v>
      </c>
      <c r="AT6" s="102">
        <v>16684027</v>
      </c>
      <c r="AU6" s="71"/>
      <c r="AV6" s="79">
        <v>9675062</v>
      </c>
      <c r="AW6" s="79">
        <v>213436.179130818</v>
      </c>
      <c r="AX6" s="80">
        <v>257000</v>
      </c>
      <c r="AY6" s="84">
        <v>0.83</v>
      </c>
      <c r="AZ6" s="76">
        <v>0</v>
      </c>
      <c r="BA6" s="71"/>
      <c r="BB6" s="86">
        <v>945.6</v>
      </c>
      <c r="BC6" s="86">
        <v>20.860357379219099</v>
      </c>
      <c r="BD6" s="88">
        <v>29</v>
      </c>
      <c r="BE6" s="84">
        <v>0.72</v>
      </c>
      <c r="BF6" s="76">
        <v>0</v>
      </c>
    </row>
    <row r="7" spans="1:58" s="72" customFormat="1" ht="19.649999999999999" customHeight="1" x14ac:dyDescent="0.25">
      <c r="A7" s="74" t="s">
        <v>52</v>
      </c>
      <c r="B7" s="74" t="s">
        <v>83</v>
      </c>
      <c r="C7" s="75">
        <v>62.86</v>
      </c>
      <c r="D7" s="78"/>
      <c r="E7" s="78"/>
      <c r="F7" s="78"/>
      <c r="G7" s="76">
        <v>325</v>
      </c>
      <c r="H7" s="77">
        <v>5</v>
      </c>
      <c r="I7" s="71"/>
      <c r="J7" s="76">
        <v>638191.37</v>
      </c>
      <c r="K7" s="76">
        <v>10152.5830416799</v>
      </c>
      <c r="L7" s="83">
        <v>57545</v>
      </c>
      <c r="M7" s="84">
        <v>0.18</v>
      </c>
      <c r="N7" s="76">
        <v>0</v>
      </c>
      <c r="O7" s="71"/>
      <c r="P7" s="76">
        <v>11287310.119999999</v>
      </c>
      <c r="Q7" s="76">
        <v>179562.68087814201</v>
      </c>
      <c r="R7" s="83">
        <v>171264</v>
      </c>
      <c r="S7" s="81">
        <v>1.0484554890586599</v>
      </c>
      <c r="T7" s="82">
        <v>50</v>
      </c>
      <c r="U7" s="71"/>
      <c r="V7" s="85">
        <v>792</v>
      </c>
      <c r="W7" s="86">
        <v>12.5994272987591</v>
      </c>
      <c r="X7" s="88">
        <v>13</v>
      </c>
      <c r="Y7" s="84">
        <v>0.97</v>
      </c>
      <c r="Z7" s="76">
        <v>0</v>
      </c>
      <c r="AA7" s="71"/>
      <c r="AB7" s="85">
        <v>1016</v>
      </c>
      <c r="AC7" s="86">
        <v>16.162901686287</v>
      </c>
      <c r="AD7" s="88">
        <v>16</v>
      </c>
      <c r="AE7" s="81">
        <v>1.01</v>
      </c>
      <c r="AF7" s="82">
        <v>50</v>
      </c>
      <c r="AG7" s="71"/>
      <c r="AH7" s="85">
        <v>3936</v>
      </c>
      <c r="AI7" s="86">
        <v>62.615335666560597</v>
      </c>
      <c r="AJ7" s="88">
        <v>47</v>
      </c>
      <c r="AK7" s="81">
        <v>1.33</v>
      </c>
      <c r="AL7" s="82">
        <v>75</v>
      </c>
      <c r="AM7" s="71"/>
      <c r="AN7" s="79">
        <v>18734509.98</v>
      </c>
      <c r="AO7" s="79">
        <v>298035.47534203</v>
      </c>
      <c r="AP7" s="80">
        <v>302521</v>
      </c>
      <c r="AQ7" s="84">
        <v>0.99</v>
      </c>
      <c r="AR7" s="76">
        <v>0</v>
      </c>
      <c r="AS7" s="83">
        <v>15213176.048</v>
      </c>
      <c r="AT7" s="76">
        <v>15390290</v>
      </c>
      <c r="AU7" s="71"/>
      <c r="AV7" s="79">
        <v>10904953.369999999</v>
      </c>
      <c r="AW7" s="79">
        <v>173480.00906777001</v>
      </c>
      <c r="AX7" s="80">
        <v>257000</v>
      </c>
      <c r="AY7" s="84">
        <v>0.68</v>
      </c>
      <c r="AZ7" s="76">
        <v>0</v>
      </c>
      <c r="BA7" s="71"/>
      <c r="BB7" s="86">
        <v>1250.3</v>
      </c>
      <c r="BC7" s="86">
        <v>19.890232262169899</v>
      </c>
      <c r="BD7" s="88">
        <v>29</v>
      </c>
      <c r="BE7" s="84">
        <v>0.69</v>
      </c>
      <c r="BF7" s="76">
        <v>0</v>
      </c>
    </row>
    <row r="8" spans="1:58" s="72" customFormat="1" ht="19.649999999999999" customHeight="1" x14ac:dyDescent="0.25">
      <c r="A8" s="74" t="s">
        <v>101</v>
      </c>
      <c r="B8" s="74" t="s">
        <v>102</v>
      </c>
      <c r="C8" s="75">
        <v>42.48</v>
      </c>
      <c r="D8" s="78"/>
      <c r="E8" s="78"/>
      <c r="F8" s="78"/>
      <c r="G8" s="76">
        <v>150</v>
      </c>
      <c r="H8" s="77">
        <v>2</v>
      </c>
      <c r="I8" s="71"/>
      <c r="J8" s="76">
        <v>-1363219.27</v>
      </c>
      <c r="K8" s="76">
        <v>-32090.849105461399</v>
      </c>
      <c r="L8" s="83">
        <v>59521</v>
      </c>
      <c r="M8" s="84">
        <v>-0.54</v>
      </c>
      <c r="N8" s="76">
        <v>0</v>
      </c>
      <c r="O8" s="71"/>
      <c r="P8" s="76">
        <v>-3810252.73</v>
      </c>
      <c r="Q8" s="76">
        <v>-89695.214924670407</v>
      </c>
      <c r="R8" s="83">
        <v>177147</v>
      </c>
      <c r="S8" s="84">
        <v>-0.50633211358177299</v>
      </c>
      <c r="T8" s="76">
        <v>0</v>
      </c>
      <c r="U8" s="71"/>
      <c r="V8" s="85">
        <v>251</v>
      </c>
      <c r="W8" s="86">
        <v>5.90866290018832</v>
      </c>
      <c r="X8" s="88">
        <v>13</v>
      </c>
      <c r="Y8" s="84">
        <v>0.45</v>
      </c>
      <c r="Z8" s="76">
        <v>0</v>
      </c>
      <c r="AA8" s="71"/>
      <c r="AB8" s="85">
        <v>618</v>
      </c>
      <c r="AC8" s="86">
        <v>14.5480225988701</v>
      </c>
      <c r="AD8" s="88">
        <v>16</v>
      </c>
      <c r="AE8" s="84">
        <v>0.91</v>
      </c>
      <c r="AF8" s="76">
        <v>0</v>
      </c>
      <c r="AG8" s="71"/>
      <c r="AH8" s="85">
        <v>2369</v>
      </c>
      <c r="AI8" s="86">
        <v>55.767419962335197</v>
      </c>
      <c r="AJ8" s="88">
        <v>47</v>
      </c>
      <c r="AK8" s="81">
        <v>1.19</v>
      </c>
      <c r="AL8" s="82">
        <v>75</v>
      </c>
      <c r="AM8" s="71"/>
      <c r="AN8" s="79">
        <v>14524764.640000001</v>
      </c>
      <c r="AO8" s="79">
        <v>341920.07156308898</v>
      </c>
      <c r="AP8" s="80">
        <v>312912</v>
      </c>
      <c r="AQ8" s="81">
        <v>1.0900000000000001</v>
      </c>
      <c r="AR8" s="82">
        <v>75</v>
      </c>
      <c r="AS8" s="83">
        <v>10634001.408</v>
      </c>
      <c r="AT8" s="102">
        <v>11813260</v>
      </c>
      <c r="AU8" s="71"/>
      <c r="AV8" s="79">
        <v>8839825.2699999996</v>
      </c>
      <c r="AW8" s="79">
        <v>208093.815207156</v>
      </c>
      <c r="AX8" s="80">
        <v>257000</v>
      </c>
      <c r="AY8" s="84">
        <v>0.81</v>
      </c>
      <c r="AZ8" s="76">
        <v>0</v>
      </c>
      <c r="BA8" s="71"/>
      <c r="BB8" s="86">
        <v>808.7</v>
      </c>
      <c r="BC8" s="86">
        <v>19.037193973634601</v>
      </c>
      <c r="BD8" s="88">
        <v>29</v>
      </c>
      <c r="BE8" s="84">
        <v>0.66</v>
      </c>
      <c r="BF8" s="76">
        <v>0</v>
      </c>
    </row>
    <row r="9" spans="1:58" s="72" customFormat="1" ht="19.649999999999999" customHeight="1" x14ac:dyDescent="0.25">
      <c r="A9" s="74" t="s">
        <v>101</v>
      </c>
      <c r="B9" s="74" t="s">
        <v>115</v>
      </c>
      <c r="C9" s="75">
        <v>50.22</v>
      </c>
      <c r="D9" s="78"/>
      <c r="E9" s="78"/>
      <c r="F9" s="78"/>
      <c r="G9" s="76">
        <v>75</v>
      </c>
      <c r="H9" s="77">
        <v>1</v>
      </c>
      <c r="I9" s="71"/>
      <c r="J9" s="76">
        <v>-436665.32</v>
      </c>
      <c r="K9" s="76">
        <v>-8695.0481879729195</v>
      </c>
      <c r="L9" s="83">
        <v>58104</v>
      </c>
      <c r="M9" s="84">
        <v>-0.15</v>
      </c>
      <c r="N9" s="76">
        <v>0</v>
      </c>
      <c r="O9" s="71"/>
      <c r="P9" s="76">
        <v>916756.14</v>
      </c>
      <c r="Q9" s="76">
        <v>18254.801672640398</v>
      </c>
      <c r="R9" s="83">
        <v>172928</v>
      </c>
      <c r="S9" s="84">
        <v>0.105563018554776</v>
      </c>
      <c r="T9" s="76">
        <v>0</v>
      </c>
      <c r="U9" s="71"/>
      <c r="V9" s="85">
        <v>395</v>
      </c>
      <c r="W9" s="86">
        <v>7.86539227399442</v>
      </c>
      <c r="X9" s="88">
        <v>13</v>
      </c>
      <c r="Y9" s="84">
        <v>0.61</v>
      </c>
      <c r="Z9" s="76">
        <v>0</v>
      </c>
      <c r="AA9" s="71"/>
      <c r="AB9" s="85">
        <v>600</v>
      </c>
      <c r="AC9" s="86">
        <v>11.947431302269999</v>
      </c>
      <c r="AD9" s="88">
        <v>16</v>
      </c>
      <c r="AE9" s="84">
        <v>0.75</v>
      </c>
      <c r="AF9" s="76">
        <v>0</v>
      </c>
      <c r="AG9" s="71"/>
      <c r="AH9" s="85">
        <v>2487</v>
      </c>
      <c r="AI9" s="86">
        <v>49.522102747909202</v>
      </c>
      <c r="AJ9" s="88">
        <v>47</v>
      </c>
      <c r="AK9" s="81">
        <v>1.05</v>
      </c>
      <c r="AL9" s="82">
        <v>75</v>
      </c>
      <c r="AM9" s="71"/>
      <c r="AN9" s="79">
        <v>13624707.689999999</v>
      </c>
      <c r="AO9" s="79">
        <v>271300.431899641</v>
      </c>
      <c r="AP9" s="80">
        <v>305460</v>
      </c>
      <c r="AQ9" s="84">
        <v>0.89</v>
      </c>
      <c r="AR9" s="76">
        <v>0</v>
      </c>
      <c r="AS9" s="83">
        <v>12272160.960000001</v>
      </c>
      <c r="AT9" s="76">
        <v>11382941</v>
      </c>
      <c r="AU9" s="71"/>
      <c r="AV9" s="79">
        <v>9703423.8800000008</v>
      </c>
      <c r="AW9" s="79">
        <v>193218.317005177</v>
      </c>
      <c r="AX9" s="80">
        <v>257000</v>
      </c>
      <c r="AY9" s="84">
        <v>0.75</v>
      </c>
      <c r="AZ9" s="76">
        <v>0</v>
      </c>
      <c r="BA9" s="71"/>
      <c r="BB9" s="86">
        <v>680.5</v>
      </c>
      <c r="BC9" s="86">
        <v>13.5503783353246</v>
      </c>
      <c r="BD9" s="88">
        <v>29</v>
      </c>
      <c r="BE9" s="84">
        <v>0.47</v>
      </c>
      <c r="BF9" s="76">
        <v>0</v>
      </c>
    </row>
    <row r="10" spans="1:58" s="72" customFormat="1" ht="19.649999999999999" customHeight="1" x14ac:dyDescent="0.25">
      <c r="A10" s="74" t="s">
        <v>126</v>
      </c>
      <c r="B10" s="74" t="s">
        <v>127</v>
      </c>
      <c r="C10" s="75">
        <v>36.340000000000003</v>
      </c>
      <c r="D10" s="78"/>
      <c r="E10" s="78"/>
      <c r="F10" s="78"/>
      <c r="G10" s="76">
        <v>300</v>
      </c>
      <c r="H10" s="77">
        <v>5</v>
      </c>
      <c r="I10" s="71"/>
      <c r="J10" s="76">
        <v>2961271.26</v>
      </c>
      <c r="K10" s="76">
        <v>81487.9268024216</v>
      </c>
      <c r="L10" s="83">
        <v>49031</v>
      </c>
      <c r="M10" s="81">
        <v>1.66</v>
      </c>
      <c r="N10" s="82">
        <v>50</v>
      </c>
      <c r="O10" s="71"/>
      <c r="P10" s="76">
        <v>10431033.76</v>
      </c>
      <c r="Q10" s="76">
        <v>287040.00440286199</v>
      </c>
      <c r="R10" s="83">
        <v>145926</v>
      </c>
      <c r="S10" s="81">
        <v>1.9670244123930101</v>
      </c>
      <c r="T10" s="82">
        <v>50</v>
      </c>
      <c r="U10" s="71"/>
      <c r="V10" s="85">
        <v>464</v>
      </c>
      <c r="W10" s="86">
        <v>12.768299394606499</v>
      </c>
      <c r="X10" s="88">
        <v>13</v>
      </c>
      <c r="Y10" s="84">
        <v>0.98</v>
      </c>
      <c r="Z10" s="76">
        <v>0</v>
      </c>
      <c r="AA10" s="71"/>
      <c r="AB10" s="85">
        <v>601</v>
      </c>
      <c r="AC10" s="86">
        <v>16.538249862410598</v>
      </c>
      <c r="AD10" s="88">
        <v>16</v>
      </c>
      <c r="AE10" s="81">
        <v>1.03</v>
      </c>
      <c r="AF10" s="82">
        <v>50</v>
      </c>
      <c r="AG10" s="71"/>
      <c r="AH10" s="85">
        <v>2319</v>
      </c>
      <c r="AI10" s="86">
        <v>63.813979086406199</v>
      </c>
      <c r="AJ10" s="88">
        <v>47</v>
      </c>
      <c r="AK10" s="81">
        <v>1.36</v>
      </c>
      <c r="AL10" s="82">
        <v>75</v>
      </c>
      <c r="AM10" s="71"/>
      <c r="AN10" s="79">
        <v>13693010.300000001</v>
      </c>
      <c r="AO10" s="79">
        <v>376802.70500825503</v>
      </c>
      <c r="AP10" s="80">
        <v>257763</v>
      </c>
      <c r="AQ10" s="81">
        <v>1.46</v>
      </c>
      <c r="AR10" s="82">
        <v>75</v>
      </c>
      <c r="AS10" s="83">
        <v>7493685.9359999998</v>
      </c>
      <c r="AT10" s="102">
        <v>11081260</v>
      </c>
      <c r="AU10" s="71"/>
      <c r="AV10" s="79">
        <v>8511983.2599999998</v>
      </c>
      <c r="AW10" s="79">
        <v>234231.790313704</v>
      </c>
      <c r="AX10" s="80">
        <v>257000</v>
      </c>
      <c r="AY10" s="84">
        <v>0.91</v>
      </c>
      <c r="AZ10" s="76">
        <v>0</v>
      </c>
      <c r="BA10" s="71"/>
      <c r="BB10" s="86">
        <v>818.9</v>
      </c>
      <c r="BC10" s="86">
        <v>22.534397358282899</v>
      </c>
      <c r="BD10" s="88">
        <v>29</v>
      </c>
      <c r="BE10" s="84">
        <v>0.78</v>
      </c>
      <c r="BF10" s="76">
        <v>0</v>
      </c>
    </row>
    <row r="11" spans="1:58" s="72" customFormat="1" ht="19.649999999999999" customHeight="1" x14ac:dyDescent="0.25">
      <c r="A11" s="74" t="s">
        <v>126</v>
      </c>
      <c r="B11" s="74" t="s">
        <v>138</v>
      </c>
      <c r="C11" s="75">
        <v>46.87</v>
      </c>
      <c r="D11" s="78"/>
      <c r="E11" s="78"/>
      <c r="F11" s="78"/>
      <c r="G11" s="76">
        <v>150</v>
      </c>
      <c r="H11" s="77">
        <v>2</v>
      </c>
      <c r="I11" s="71"/>
      <c r="J11" s="76">
        <v>370057.23</v>
      </c>
      <c r="K11" s="76">
        <v>7895.3964156176598</v>
      </c>
      <c r="L11" s="83">
        <v>47221</v>
      </c>
      <c r="M11" s="84">
        <v>0.17</v>
      </c>
      <c r="N11" s="76">
        <v>0</v>
      </c>
      <c r="O11" s="71"/>
      <c r="P11" s="76">
        <v>2780216.47</v>
      </c>
      <c r="Q11" s="76">
        <v>59317.6119052699</v>
      </c>
      <c r="R11" s="83">
        <v>140540</v>
      </c>
      <c r="S11" s="84">
        <v>0.42206924651536898</v>
      </c>
      <c r="T11" s="76">
        <v>0</v>
      </c>
      <c r="U11" s="71"/>
      <c r="V11" s="85">
        <v>536</v>
      </c>
      <c r="W11" s="86">
        <v>11.4358864945594</v>
      </c>
      <c r="X11" s="88">
        <v>13</v>
      </c>
      <c r="Y11" s="84">
        <v>0.88</v>
      </c>
      <c r="Z11" s="76">
        <v>0</v>
      </c>
      <c r="AA11" s="71"/>
      <c r="AB11" s="85">
        <v>667</v>
      </c>
      <c r="AC11" s="86">
        <v>14.230851290804299</v>
      </c>
      <c r="AD11" s="88">
        <v>16</v>
      </c>
      <c r="AE11" s="84">
        <v>0.89</v>
      </c>
      <c r="AF11" s="76">
        <v>0</v>
      </c>
      <c r="AG11" s="71"/>
      <c r="AH11" s="85">
        <v>2660</v>
      </c>
      <c r="AI11" s="86">
        <v>56.752720290164298</v>
      </c>
      <c r="AJ11" s="88">
        <v>47</v>
      </c>
      <c r="AK11" s="81">
        <v>1.21</v>
      </c>
      <c r="AL11" s="82">
        <v>75</v>
      </c>
      <c r="AM11" s="71"/>
      <c r="AN11" s="79">
        <v>11500407.77</v>
      </c>
      <c r="AO11" s="79">
        <v>245368.20503520401</v>
      </c>
      <c r="AP11" s="80">
        <v>248249</v>
      </c>
      <c r="AQ11" s="84">
        <v>0.99</v>
      </c>
      <c r="AR11" s="76">
        <v>0</v>
      </c>
      <c r="AS11" s="83">
        <v>9308344.5040000007</v>
      </c>
      <c r="AT11" s="76">
        <v>9304443</v>
      </c>
      <c r="AU11" s="71"/>
      <c r="AV11" s="79">
        <v>11187949.970000001</v>
      </c>
      <c r="AW11" s="79">
        <v>238701.72754427101</v>
      </c>
      <c r="AX11" s="80">
        <v>257000</v>
      </c>
      <c r="AY11" s="84">
        <v>0.93</v>
      </c>
      <c r="AZ11" s="76">
        <v>0</v>
      </c>
      <c r="BA11" s="71"/>
      <c r="BB11" s="86">
        <v>968.6</v>
      </c>
      <c r="BC11" s="86">
        <v>20.6656710049072</v>
      </c>
      <c r="BD11" s="88">
        <v>29</v>
      </c>
      <c r="BE11" s="84">
        <v>0.71</v>
      </c>
      <c r="BF11" s="76">
        <v>0</v>
      </c>
    </row>
    <row r="12" spans="1:58" s="72" customFormat="1" ht="19.649999999999999" customHeight="1" x14ac:dyDescent="0.25">
      <c r="A12" s="74" t="s">
        <v>126</v>
      </c>
      <c r="B12" s="74" t="s">
        <v>150</v>
      </c>
      <c r="C12" s="75">
        <v>66.81</v>
      </c>
      <c r="D12" s="78"/>
      <c r="E12" s="78"/>
      <c r="F12" s="78"/>
      <c r="G12" s="76">
        <v>300</v>
      </c>
      <c r="H12" s="77">
        <v>4</v>
      </c>
      <c r="I12" s="71"/>
      <c r="J12" s="76">
        <v>1062907.1100000001</v>
      </c>
      <c r="K12" s="76">
        <v>15909.401436910601</v>
      </c>
      <c r="L12" s="83">
        <v>56637</v>
      </c>
      <c r="M12" s="84">
        <v>0.28000000000000003</v>
      </c>
      <c r="N12" s="76">
        <v>0</v>
      </c>
      <c r="O12" s="71"/>
      <c r="P12" s="76">
        <v>6369798.6900000004</v>
      </c>
      <c r="Q12" s="76">
        <v>95341.995060619694</v>
      </c>
      <c r="R12" s="83">
        <v>168563</v>
      </c>
      <c r="S12" s="84">
        <v>0.56561638711116702</v>
      </c>
      <c r="T12" s="76">
        <v>0</v>
      </c>
      <c r="U12" s="71"/>
      <c r="V12" s="85">
        <v>877</v>
      </c>
      <c r="W12" s="86">
        <v>13.126777428528699</v>
      </c>
      <c r="X12" s="88">
        <v>13</v>
      </c>
      <c r="Y12" s="81">
        <v>1.01</v>
      </c>
      <c r="Z12" s="82">
        <v>100</v>
      </c>
      <c r="AA12" s="71"/>
      <c r="AB12" s="85">
        <v>1191</v>
      </c>
      <c r="AC12" s="86">
        <v>17.826672653794301</v>
      </c>
      <c r="AD12" s="88">
        <v>16</v>
      </c>
      <c r="AE12" s="81">
        <v>1.1100000000000001</v>
      </c>
      <c r="AF12" s="82">
        <v>50</v>
      </c>
      <c r="AG12" s="71"/>
      <c r="AH12" s="85">
        <v>4183</v>
      </c>
      <c r="AI12" s="86">
        <v>62.610387666516999</v>
      </c>
      <c r="AJ12" s="88">
        <v>47</v>
      </c>
      <c r="AK12" s="81">
        <v>1.33</v>
      </c>
      <c r="AL12" s="82">
        <v>75</v>
      </c>
      <c r="AM12" s="71"/>
      <c r="AN12" s="79">
        <v>25538569.379999999</v>
      </c>
      <c r="AO12" s="79">
        <v>382256.68881903897</v>
      </c>
      <c r="AP12" s="80">
        <v>297750</v>
      </c>
      <c r="AQ12" s="81">
        <v>1.28</v>
      </c>
      <c r="AR12" s="82">
        <v>75</v>
      </c>
      <c r="AS12" s="83">
        <v>15914142</v>
      </c>
      <c r="AT12" s="102">
        <v>18987788</v>
      </c>
      <c r="AU12" s="71"/>
      <c r="AV12" s="79">
        <v>16536903.289999999</v>
      </c>
      <c r="AW12" s="79">
        <v>247521.378386469</v>
      </c>
      <c r="AX12" s="80">
        <v>257000</v>
      </c>
      <c r="AY12" s="84">
        <v>0.96</v>
      </c>
      <c r="AZ12" s="76">
        <v>0</v>
      </c>
      <c r="BA12" s="71"/>
      <c r="BB12" s="86">
        <v>1335.7</v>
      </c>
      <c r="BC12" s="86">
        <v>19.992516090405601</v>
      </c>
      <c r="BD12" s="88">
        <v>29</v>
      </c>
      <c r="BE12" s="84">
        <v>0.69</v>
      </c>
      <c r="BF12" s="76">
        <v>0</v>
      </c>
    </row>
    <row r="13" spans="1:58" s="72" customFormat="1" ht="19.649999999999999" customHeight="1" x14ac:dyDescent="0.25">
      <c r="A13" s="74" t="s">
        <v>168</v>
      </c>
      <c r="B13" s="74" t="s">
        <v>169</v>
      </c>
      <c r="C13" s="75">
        <v>55.61</v>
      </c>
      <c r="D13" s="78"/>
      <c r="E13" s="78"/>
      <c r="F13" s="78"/>
      <c r="G13" s="76">
        <v>200</v>
      </c>
      <c r="H13" s="77">
        <v>3</v>
      </c>
      <c r="I13" s="71"/>
      <c r="J13" s="76">
        <v>4048731.66</v>
      </c>
      <c r="K13" s="76">
        <v>72805.820176227295</v>
      </c>
      <c r="L13" s="83">
        <v>54434</v>
      </c>
      <c r="M13" s="81">
        <v>1.34</v>
      </c>
      <c r="N13" s="82">
        <v>50</v>
      </c>
      <c r="O13" s="71"/>
      <c r="P13" s="76">
        <v>7971042.8399999999</v>
      </c>
      <c r="Q13" s="76">
        <v>143338.29958640499</v>
      </c>
      <c r="R13" s="83">
        <v>162007</v>
      </c>
      <c r="S13" s="84">
        <v>0.88476608780117705</v>
      </c>
      <c r="T13" s="76">
        <v>0</v>
      </c>
      <c r="U13" s="71"/>
      <c r="V13" s="85">
        <v>564</v>
      </c>
      <c r="W13" s="86">
        <v>10.1420607804352</v>
      </c>
      <c r="X13" s="88">
        <v>13</v>
      </c>
      <c r="Y13" s="84">
        <v>0.78</v>
      </c>
      <c r="Z13" s="76">
        <v>0</v>
      </c>
      <c r="AA13" s="71"/>
      <c r="AB13" s="85">
        <v>822</v>
      </c>
      <c r="AC13" s="86">
        <v>14.7815141161662</v>
      </c>
      <c r="AD13" s="88">
        <v>16</v>
      </c>
      <c r="AE13" s="84">
        <v>0.92</v>
      </c>
      <c r="AF13" s="76">
        <v>0</v>
      </c>
      <c r="AG13" s="71"/>
      <c r="AH13" s="85">
        <v>3525</v>
      </c>
      <c r="AI13" s="86">
        <v>63.387879877719797</v>
      </c>
      <c r="AJ13" s="88">
        <v>47</v>
      </c>
      <c r="AK13" s="81">
        <v>1.35</v>
      </c>
      <c r="AL13" s="82">
        <v>75</v>
      </c>
      <c r="AM13" s="71"/>
      <c r="AN13" s="79">
        <v>18940002.620000001</v>
      </c>
      <c r="AO13" s="79">
        <v>340586.27261283901</v>
      </c>
      <c r="AP13" s="80">
        <v>286169</v>
      </c>
      <c r="AQ13" s="81">
        <v>1.19</v>
      </c>
      <c r="AR13" s="82">
        <v>75</v>
      </c>
      <c r="AS13" s="83">
        <v>12731086.471999999</v>
      </c>
      <c r="AT13" s="102">
        <v>15119246</v>
      </c>
      <c r="AU13" s="71"/>
      <c r="AV13" s="79">
        <v>12014200.539999999</v>
      </c>
      <c r="AW13" s="79">
        <v>216043.88671102299</v>
      </c>
      <c r="AX13" s="80">
        <v>257000</v>
      </c>
      <c r="AY13" s="84">
        <v>0.84</v>
      </c>
      <c r="AZ13" s="76">
        <v>0</v>
      </c>
      <c r="BA13" s="71"/>
      <c r="BB13" s="86">
        <v>1106.5</v>
      </c>
      <c r="BC13" s="86">
        <v>19.897500449559399</v>
      </c>
      <c r="BD13" s="88">
        <v>29</v>
      </c>
      <c r="BE13" s="84">
        <v>0.69</v>
      </c>
      <c r="BF13" s="76">
        <v>0</v>
      </c>
    </row>
    <row r="14" spans="1:58" s="72" customFormat="1" ht="19.649999999999999" customHeight="1" x14ac:dyDescent="0.25">
      <c r="A14" s="74" t="s">
        <v>168</v>
      </c>
      <c r="B14" s="74" t="s">
        <v>184</v>
      </c>
      <c r="C14" s="75">
        <v>61.24</v>
      </c>
      <c r="D14" s="78"/>
      <c r="E14" s="78"/>
      <c r="F14" s="78"/>
      <c r="G14" s="76">
        <v>250</v>
      </c>
      <c r="H14" s="77">
        <v>4</v>
      </c>
      <c r="I14" s="71"/>
      <c r="J14" s="76">
        <v>3969795.7</v>
      </c>
      <c r="K14" s="76">
        <v>64823.574461136501</v>
      </c>
      <c r="L14" s="83">
        <v>54091</v>
      </c>
      <c r="M14" s="81">
        <v>1.2</v>
      </c>
      <c r="N14" s="82">
        <v>50</v>
      </c>
      <c r="O14" s="71"/>
      <c r="P14" s="76">
        <v>15255806.039999999</v>
      </c>
      <c r="Q14" s="76">
        <v>249115.05617243599</v>
      </c>
      <c r="R14" s="83">
        <v>160984</v>
      </c>
      <c r="S14" s="81">
        <v>1.5474522696195701</v>
      </c>
      <c r="T14" s="82">
        <v>50</v>
      </c>
      <c r="U14" s="71"/>
      <c r="V14" s="85">
        <v>597</v>
      </c>
      <c r="W14" s="86">
        <v>9.7485303723056802</v>
      </c>
      <c r="X14" s="88">
        <v>13</v>
      </c>
      <c r="Y14" s="84">
        <v>0.75</v>
      </c>
      <c r="Z14" s="76">
        <v>0</v>
      </c>
      <c r="AA14" s="71"/>
      <c r="AB14" s="85">
        <v>880</v>
      </c>
      <c r="AC14" s="86">
        <v>14.3696930111039</v>
      </c>
      <c r="AD14" s="88">
        <v>16</v>
      </c>
      <c r="AE14" s="84">
        <v>0.9</v>
      </c>
      <c r="AF14" s="76">
        <v>0</v>
      </c>
      <c r="AG14" s="71"/>
      <c r="AH14" s="85">
        <v>3495</v>
      </c>
      <c r="AI14" s="86">
        <v>57.070542129327201</v>
      </c>
      <c r="AJ14" s="88">
        <v>47</v>
      </c>
      <c r="AK14" s="81">
        <v>1.21</v>
      </c>
      <c r="AL14" s="82">
        <v>75</v>
      </c>
      <c r="AM14" s="71"/>
      <c r="AN14" s="79">
        <v>22996562.859999999</v>
      </c>
      <c r="AO14" s="79">
        <v>375515.39614631003</v>
      </c>
      <c r="AP14" s="80">
        <v>284362</v>
      </c>
      <c r="AQ14" s="81">
        <v>1.32</v>
      </c>
      <c r="AR14" s="82">
        <v>75</v>
      </c>
      <c r="AS14" s="83">
        <v>13931463.104</v>
      </c>
      <c r="AT14" s="102">
        <v>18461280</v>
      </c>
      <c r="AU14" s="71"/>
      <c r="AV14" s="79">
        <v>13056604.59</v>
      </c>
      <c r="AW14" s="79">
        <v>213203.86332462399</v>
      </c>
      <c r="AX14" s="80">
        <v>257000</v>
      </c>
      <c r="AY14" s="84">
        <v>0.83</v>
      </c>
      <c r="AZ14" s="76">
        <v>0</v>
      </c>
      <c r="BA14" s="71"/>
      <c r="BB14" s="86">
        <v>1109.3</v>
      </c>
      <c r="BC14" s="86">
        <v>18.113977792292602</v>
      </c>
      <c r="BD14" s="88">
        <v>29</v>
      </c>
      <c r="BE14" s="84">
        <v>0.62</v>
      </c>
      <c r="BF14" s="76">
        <v>0</v>
      </c>
    </row>
    <row r="15" spans="1:58" s="72" customFormat="1" ht="19.649999999999999" customHeight="1" x14ac:dyDescent="0.25">
      <c r="A15" s="74" t="s">
        <v>168</v>
      </c>
      <c r="B15" s="74" t="s">
        <v>202</v>
      </c>
      <c r="C15" s="75">
        <v>50.83</v>
      </c>
      <c r="D15" s="78"/>
      <c r="E15" s="78"/>
      <c r="F15" s="78"/>
      <c r="G15" s="76">
        <v>200</v>
      </c>
      <c r="H15" s="77">
        <v>3</v>
      </c>
      <c r="I15" s="71"/>
      <c r="J15" s="76">
        <v>3682527.69</v>
      </c>
      <c r="K15" s="76">
        <v>72447.918355301998</v>
      </c>
      <c r="L15" s="83">
        <v>50837</v>
      </c>
      <c r="M15" s="81">
        <v>1.43</v>
      </c>
      <c r="N15" s="82">
        <v>50</v>
      </c>
      <c r="O15" s="71"/>
      <c r="P15" s="76">
        <v>6539456.25</v>
      </c>
      <c r="Q15" s="76">
        <v>128653.477277199</v>
      </c>
      <c r="R15" s="83">
        <v>151302</v>
      </c>
      <c r="S15" s="84">
        <v>0.85030916496277997</v>
      </c>
      <c r="T15" s="76">
        <v>0</v>
      </c>
      <c r="U15" s="71"/>
      <c r="V15" s="85">
        <v>441</v>
      </c>
      <c r="W15" s="86">
        <v>8.6759787527051007</v>
      </c>
      <c r="X15" s="88">
        <v>13</v>
      </c>
      <c r="Y15" s="84">
        <v>0.67</v>
      </c>
      <c r="Z15" s="76">
        <v>0</v>
      </c>
      <c r="AA15" s="71"/>
      <c r="AB15" s="85">
        <v>647</v>
      </c>
      <c r="AC15" s="86">
        <v>12.7287035215424</v>
      </c>
      <c r="AD15" s="88">
        <v>16</v>
      </c>
      <c r="AE15" s="84">
        <v>0.8</v>
      </c>
      <c r="AF15" s="76">
        <v>0</v>
      </c>
      <c r="AG15" s="71"/>
      <c r="AH15" s="85">
        <v>3018</v>
      </c>
      <c r="AI15" s="86">
        <v>59.374385205587203</v>
      </c>
      <c r="AJ15" s="88">
        <v>47</v>
      </c>
      <c r="AK15" s="81">
        <v>1.26</v>
      </c>
      <c r="AL15" s="82">
        <v>75</v>
      </c>
      <c r="AM15" s="71"/>
      <c r="AN15" s="79">
        <v>17728310.02</v>
      </c>
      <c r="AO15" s="79">
        <v>348776.51032854599</v>
      </c>
      <c r="AP15" s="80">
        <v>267260</v>
      </c>
      <c r="AQ15" s="81">
        <v>1.31</v>
      </c>
      <c r="AR15" s="82">
        <v>75</v>
      </c>
      <c r="AS15" s="83">
        <v>10867860.640000001</v>
      </c>
      <c r="AT15" s="102">
        <v>15455939</v>
      </c>
      <c r="AU15" s="71"/>
      <c r="AV15" s="79">
        <v>11531091.74</v>
      </c>
      <c r="AW15" s="79">
        <v>226856.02478851099</v>
      </c>
      <c r="AX15" s="80">
        <v>257000</v>
      </c>
      <c r="AY15" s="84">
        <v>0.88</v>
      </c>
      <c r="AZ15" s="76">
        <v>0</v>
      </c>
      <c r="BA15" s="71"/>
      <c r="BB15" s="86">
        <v>901.1</v>
      </c>
      <c r="BC15" s="86">
        <v>17.727719850482</v>
      </c>
      <c r="BD15" s="88">
        <v>29</v>
      </c>
      <c r="BE15" s="84">
        <v>0.61</v>
      </c>
      <c r="BF15" s="76">
        <v>0</v>
      </c>
    </row>
    <row r="16" spans="1:58" s="72" customFormat="1" ht="19.649999999999999" customHeight="1" x14ac:dyDescent="0.25">
      <c r="A16" s="74" t="s">
        <v>214</v>
      </c>
      <c r="B16" s="74" t="s">
        <v>215</v>
      </c>
      <c r="C16" s="75">
        <v>71.430000000000007</v>
      </c>
      <c r="D16" s="78"/>
      <c r="E16" s="78"/>
      <c r="F16" s="78"/>
      <c r="G16" s="76">
        <v>150</v>
      </c>
      <c r="H16" s="77">
        <v>2</v>
      </c>
      <c r="I16" s="71"/>
      <c r="J16" s="76">
        <v>-296181.37</v>
      </c>
      <c r="K16" s="76">
        <v>-4146.4562508749796</v>
      </c>
      <c r="L16" s="83">
        <v>57515</v>
      </c>
      <c r="M16" s="84">
        <v>-7.0000000000000007E-2</v>
      </c>
      <c r="N16" s="76">
        <v>0</v>
      </c>
      <c r="O16" s="71"/>
      <c r="P16" s="76">
        <v>10600782.52</v>
      </c>
      <c r="Q16" s="76">
        <v>148407.98712025801</v>
      </c>
      <c r="R16" s="83">
        <v>171175</v>
      </c>
      <c r="S16" s="84">
        <v>0.86699568932529603</v>
      </c>
      <c r="T16" s="76">
        <v>0</v>
      </c>
      <c r="U16" s="71"/>
      <c r="V16" s="85">
        <v>801</v>
      </c>
      <c r="W16" s="86">
        <v>11.213775724485499</v>
      </c>
      <c r="X16" s="88">
        <v>13</v>
      </c>
      <c r="Y16" s="84">
        <v>0.86</v>
      </c>
      <c r="Z16" s="76">
        <v>0</v>
      </c>
      <c r="AA16" s="71"/>
      <c r="AB16" s="85">
        <v>1025</v>
      </c>
      <c r="AC16" s="86">
        <v>14.3497130057399</v>
      </c>
      <c r="AD16" s="88">
        <v>16</v>
      </c>
      <c r="AE16" s="84">
        <v>0.9</v>
      </c>
      <c r="AF16" s="76">
        <v>0</v>
      </c>
      <c r="AG16" s="71"/>
      <c r="AH16" s="85">
        <v>4161</v>
      </c>
      <c r="AI16" s="86">
        <v>58.252834943301103</v>
      </c>
      <c r="AJ16" s="88">
        <v>47</v>
      </c>
      <c r="AK16" s="81">
        <v>1.24</v>
      </c>
      <c r="AL16" s="82">
        <v>75</v>
      </c>
      <c r="AM16" s="71"/>
      <c r="AN16" s="79">
        <v>20927774.550000001</v>
      </c>
      <c r="AO16" s="79">
        <v>292982.98404031899</v>
      </c>
      <c r="AP16" s="80">
        <v>302364</v>
      </c>
      <c r="AQ16" s="84">
        <v>0.97</v>
      </c>
      <c r="AR16" s="76">
        <v>0</v>
      </c>
      <c r="AS16" s="83">
        <v>17278288.416000001</v>
      </c>
      <c r="AT16" s="76">
        <v>17876784</v>
      </c>
      <c r="AU16" s="71"/>
      <c r="AV16" s="79">
        <v>14459050.460000001</v>
      </c>
      <c r="AW16" s="79">
        <v>202422.65798684</v>
      </c>
      <c r="AX16" s="80">
        <v>257000</v>
      </c>
      <c r="AY16" s="84">
        <v>0.79</v>
      </c>
      <c r="AZ16" s="76">
        <v>0</v>
      </c>
      <c r="BA16" s="71"/>
      <c r="BB16" s="86">
        <v>1151.0999999999999</v>
      </c>
      <c r="BC16" s="86">
        <v>16.115077698446001</v>
      </c>
      <c r="BD16" s="88">
        <v>29</v>
      </c>
      <c r="BE16" s="84">
        <v>0.56000000000000005</v>
      </c>
      <c r="BF16" s="76">
        <v>0</v>
      </c>
    </row>
    <row r="17" spans="1:58" s="72" customFormat="1" ht="19.649999999999999" customHeight="1" x14ac:dyDescent="0.25">
      <c r="A17" s="74" t="s">
        <v>214</v>
      </c>
      <c r="B17" s="74" t="s">
        <v>237</v>
      </c>
      <c r="C17" s="75">
        <v>55.76</v>
      </c>
      <c r="D17" s="78"/>
      <c r="E17" s="78"/>
      <c r="F17" s="78"/>
      <c r="G17" s="76">
        <v>150</v>
      </c>
      <c r="H17" s="77">
        <v>2</v>
      </c>
      <c r="I17" s="71"/>
      <c r="J17" s="76">
        <v>2681560.9700000002</v>
      </c>
      <c r="K17" s="76">
        <v>48091.122130559503</v>
      </c>
      <c r="L17" s="83">
        <v>49549</v>
      </c>
      <c r="M17" s="84">
        <v>0.97</v>
      </c>
      <c r="N17" s="76">
        <v>0</v>
      </c>
      <c r="O17" s="71"/>
      <c r="P17" s="76">
        <v>5158703.22</v>
      </c>
      <c r="Q17" s="76">
        <v>92516.198350071703</v>
      </c>
      <c r="R17" s="83">
        <v>147468</v>
      </c>
      <c r="S17" s="84">
        <v>0.62736456960202702</v>
      </c>
      <c r="T17" s="76">
        <v>0</v>
      </c>
      <c r="U17" s="71"/>
      <c r="V17" s="85">
        <v>507</v>
      </c>
      <c r="W17" s="86">
        <v>9.0925394548063103</v>
      </c>
      <c r="X17" s="88">
        <v>13</v>
      </c>
      <c r="Y17" s="84">
        <v>0.7</v>
      </c>
      <c r="Z17" s="76">
        <v>0</v>
      </c>
      <c r="AA17" s="71"/>
      <c r="AB17" s="85">
        <v>679</v>
      </c>
      <c r="AC17" s="86">
        <v>12.177187948350101</v>
      </c>
      <c r="AD17" s="88">
        <v>16</v>
      </c>
      <c r="AE17" s="84">
        <v>0.76</v>
      </c>
      <c r="AF17" s="76">
        <v>0</v>
      </c>
      <c r="AG17" s="71"/>
      <c r="AH17" s="85">
        <v>3171</v>
      </c>
      <c r="AI17" s="86">
        <v>56.868723098995702</v>
      </c>
      <c r="AJ17" s="88">
        <v>47</v>
      </c>
      <c r="AK17" s="81">
        <v>1.21</v>
      </c>
      <c r="AL17" s="82">
        <v>75</v>
      </c>
      <c r="AM17" s="71"/>
      <c r="AN17" s="79">
        <v>16171030.109999999</v>
      </c>
      <c r="AO17" s="79">
        <v>290011.30039454799</v>
      </c>
      <c r="AP17" s="80">
        <v>260488</v>
      </c>
      <c r="AQ17" s="81">
        <v>1.1100000000000001</v>
      </c>
      <c r="AR17" s="82">
        <v>75</v>
      </c>
      <c r="AS17" s="83">
        <v>11619848.704</v>
      </c>
      <c r="AT17" s="102">
        <v>14555119</v>
      </c>
      <c r="AU17" s="71"/>
      <c r="AV17" s="79">
        <v>10526317.470000001</v>
      </c>
      <c r="AW17" s="79">
        <v>188779.007711621</v>
      </c>
      <c r="AX17" s="80">
        <v>257000</v>
      </c>
      <c r="AY17" s="84">
        <v>0.73</v>
      </c>
      <c r="AZ17" s="76">
        <v>0</v>
      </c>
      <c r="BA17" s="71"/>
      <c r="BB17" s="86">
        <v>1276.2</v>
      </c>
      <c r="BC17" s="86">
        <v>22.887374461979899</v>
      </c>
      <c r="BD17" s="88">
        <v>29</v>
      </c>
      <c r="BE17" s="84">
        <v>0.79</v>
      </c>
      <c r="BF17" s="76">
        <v>0</v>
      </c>
    </row>
    <row r="18" spans="1:58" s="72" customFormat="1" ht="19.649999999999999" customHeight="1" x14ac:dyDescent="0.25">
      <c r="A18" s="74" t="s">
        <v>214</v>
      </c>
      <c r="B18" s="74" t="s">
        <v>252</v>
      </c>
      <c r="C18" s="75">
        <v>53.05</v>
      </c>
      <c r="D18" s="78"/>
      <c r="E18" s="78"/>
      <c r="F18" s="78"/>
      <c r="G18" s="76">
        <v>125</v>
      </c>
      <c r="H18" s="77">
        <v>2</v>
      </c>
      <c r="I18" s="71"/>
      <c r="J18" s="76">
        <v>-5953929.2300000004</v>
      </c>
      <c r="K18" s="76">
        <v>-112232.407728558</v>
      </c>
      <c r="L18" s="83">
        <v>57941</v>
      </c>
      <c r="M18" s="84">
        <v>-1.94</v>
      </c>
      <c r="N18" s="76">
        <v>0</v>
      </c>
      <c r="O18" s="71"/>
      <c r="P18" s="76">
        <v>12470831.23</v>
      </c>
      <c r="Q18" s="76">
        <v>235076.93176248801</v>
      </c>
      <c r="R18" s="83">
        <v>172442</v>
      </c>
      <c r="S18" s="81">
        <v>1.3632231809100299</v>
      </c>
      <c r="T18" s="82">
        <v>50</v>
      </c>
      <c r="U18" s="71"/>
      <c r="V18" s="85">
        <v>614</v>
      </c>
      <c r="W18" s="86">
        <v>11.573986804901001</v>
      </c>
      <c r="X18" s="88">
        <v>13</v>
      </c>
      <c r="Y18" s="84">
        <v>0.89</v>
      </c>
      <c r="Z18" s="76">
        <v>0</v>
      </c>
      <c r="AA18" s="71"/>
      <c r="AB18" s="85">
        <v>723</v>
      </c>
      <c r="AC18" s="86">
        <v>13.6286522148916</v>
      </c>
      <c r="AD18" s="88">
        <v>16</v>
      </c>
      <c r="AE18" s="84">
        <v>0.85</v>
      </c>
      <c r="AF18" s="76">
        <v>0</v>
      </c>
      <c r="AG18" s="71"/>
      <c r="AH18" s="85">
        <v>2656</v>
      </c>
      <c r="AI18" s="86">
        <v>50.0659754948162</v>
      </c>
      <c r="AJ18" s="88">
        <v>47</v>
      </c>
      <c r="AK18" s="81">
        <v>1.07</v>
      </c>
      <c r="AL18" s="82">
        <v>75</v>
      </c>
      <c r="AM18" s="71"/>
      <c r="AN18" s="79">
        <v>8258529.6900000004</v>
      </c>
      <c r="AO18" s="79">
        <v>155674.45221489199</v>
      </c>
      <c r="AP18" s="80">
        <v>304602</v>
      </c>
      <c r="AQ18" s="84">
        <v>0.51</v>
      </c>
      <c r="AR18" s="76">
        <v>0</v>
      </c>
      <c r="AS18" s="83">
        <v>12927308.880000001</v>
      </c>
      <c r="AT18" s="76">
        <v>7477704</v>
      </c>
      <c r="AU18" s="71"/>
      <c r="AV18" s="79">
        <v>12157803.720000001</v>
      </c>
      <c r="AW18" s="79">
        <v>229176.318944392</v>
      </c>
      <c r="AX18" s="80">
        <v>257000</v>
      </c>
      <c r="AY18" s="84">
        <v>0.89</v>
      </c>
      <c r="AZ18" s="76">
        <v>0</v>
      </c>
      <c r="BA18" s="71"/>
      <c r="BB18" s="86">
        <v>1204</v>
      </c>
      <c r="BC18" s="86">
        <v>22.695570216776598</v>
      </c>
      <c r="BD18" s="88">
        <v>29</v>
      </c>
      <c r="BE18" s="84">
        <v>0.78</v>
      </c>
      <c r="BF18" s="76">
        <v>0</v>
      </c>
    </row>
    <row r="19" spans="1:58" s="72" customFormat="1" ht="19.649999999999999" customHeight="1" x14ac:dyDescent="0.25">
      <c r="A19" s="74" t="s">
        <v>267</v>
      </c>
      <c r="B19" s="74" t="s">
        <v>268</v>
      </c>
      <c r="C19" s="75">
        <v>53.65</v>
      </c>
      <c r="D19" s="78"/>
      <c r="E19" s="78"/>
      <c r="F19" s="78"/>
      <c r="G19" s="76">
        <v>250</v>
      </c>
      <c r="H19" s="77">
        <v>4</v>
      </c>
      <c r="I19" s="71"/>
      <c r="J19" s="76">
        <v>3341084.06</v>
      </c>
      <c r="K19" s="76">
        <v>62275.564958061499</v>
      </c>
      <c r="L19" s="83">
        <v>50216</v>
      </c>
      <c r="M19" s="81">
        <v>1.24</v>
      </c>
      <c r="N19" s="82">
        <v>50</v>
      </c>
      <c r="O19" s="71"/>
      <c r="P19" s="76">
        <v>12019265.210000001</v>
      </c>
      <c r="Q19" s="76">
        <v>224031.03839701801</v>
      </c>
      <c r="R19" s="83">
        <v>149452</v>
      </c>
      <c r="S19" s="81">
        <v>1.4990166635241899</v>
      </c>
      <c r="T19" s="82">
        <v>50</v>
      </c>
      <c r="U19" s="71"/>
      <c r="V19" s="85">
        <v>507</v>
      </c>
      <c r="W19" s="86">
        <v>9.4501397949673809</v>
      </c>
      <c r="X19" s="88">
        <v>13</v>
      </c>
      <c r="Y19" s="84">
        <v>0.73</v>
      </c>
      <c r="Z19" s="76">
        <v>0</v>
      </c>
      <c r="AA19" s="71"/>
      <c r="AB19" s="85">
        <v>778</v>
      </c>
      <c r="AC19" s="86">
        <v>14.5013979496738</v>
      </c>
      <c r="AD19" s="88">
        <v>16</v>
      </c>
      <c r="AE19" s="84">
        <v>0.91</v>
      </c>
      <c r="AF19" s="76">
        <v>0</v>
      </c>
      <c r="AG19" s="71"/>
      <c r="AH19" s="85">
        <v>3255</v>
      </c>
      <c r="AI19" s="86">
        <v>60.671015843429601</v>
      </c>
      <c r="AJ19" s="88">
        <v>47</v>
      </c>
      <c r="AK19" s="81">
        <v>1.29</v>
      </c>
      <c r="AL19" s="82">
        <v>75</v>
      </c>
      <c r="AM19" s="71"/>
      <c r="AN19" s="79">
        <v>15061088.92</v>
      </c>
      <c r="AO19" s="79">
        <v>280728.59123951499</v>
      </c>
      <c r="AP19" s="80">
        <v>263993</v>
      </c>
      <c r="AQ19" s="81">
        <v>1.06</v>
      </c>
      <c r="AR19" s="82">
        <v>75</v>
      </c>
      <c r="AS19" s="83">
        <v>11330579.560000001</v>
      </c>
      <c r="AT19" s="102">
        <v>13271081</v>
      </c>
      <c r="AU19" s="71"/>
      <c r="AV19" s="79">
        <v>10070096.189999999</v>
      </c>
      <c r="AW19" s="79">
        <v>187699.83578751201</v>
      </c>
      <c r="AX19" s="80">
        <v>257000</v>
      </c>
      <c r="AY19" s="84">
        <v>0.73</v>
      </c>
      <c r="AZ19" s="76">
        <v>0</v>
      </c>
      <c r="BA19" s="71"/>
      <c r="BB19" s="86">
        <v>902.1</v>
      </c>
      <c r="BC19" s="86">
        <v>16.814538676607601</v>
      </c>
      <c r="BD19" s="88">
        <v>29</v>
      </c>
      <c r="BE19" s="84">
        <v>0.57999999999999996</v>
      </c>
      <c r="BF19" s="76">
        <v>0</v>
      </c>
    </row>
    <row r="20" spans="1:58" s="72" customFormat="1" ht="19.649999999999999" customHeight="1" x14ac:dyDescent="0.25">
      <c r="A20" s="74" t="s">
        <v>267</v>
      </c>
      <c r="B20" s="74" t="s">
        <v>283</v>
      </c>
      <c r="C20" s="75">
        <v>39.64</v>
      </c>
      <c r="D20" s="78"/>
      <c r="E20" s="78"/>
      <c r="F20" s="78"/>
      <c r="G20" s="76">
        <v>150</v>
      </c>
      <c r="H20" s="77">
        <v>2</v>
      </c>
      <c r="I20" s="71"/>
      <c r="J20" s="76">
        <v>-3224261.83</v>
      </c>
      <c r="K20" s="76">
        <v>-81338.593087790097</v>
      </c>
      <c r="L20" s="83">
        <v>49425</v>
      </c>
      <c r="M20" s="84">
        <v>-1.65</v>
      </c>
      <c r="N20" s="76">
        <v>0</v>
      </c>
      <c r="O20" s="71"/>
      <c r="P20" s="76">
        <v>3511131.47</v>
      </c>
      <c r="Q20" s="76">
        <v>88575.465943491407</v>
      </c>
      <c r="R20" s="83">
        <v>147097</v>
      </c>
      <c r="S20" s="84">
        <v>0.60215684849787199</v>
      </c>
      <c r="T20" s="76">
        <v>0</v>
      </c>
      <c r="U20" s="71"/>
      <c r="V20" s="85">
        <v>303</v>
      </c>
      <c r="W20" s="86">
        <v>7.6437941473259299</v>
      </c>
      <c r="X20" s="88">
        <v>13</v>
      </c>
      <c r="Y20" s="84">
        <v>0.59</v>
      </c>
      <c r="Z20" s="76">
        <v>0</v>
      </c>
      <c r="AA20" s="71"/>
      <c r="AB20" s="85">
        <v>488</v>
      </c>
      <c r="AC20" s="86">
        <v>12.3107971745711</v>
      </c>
      <c r="AD20" s="88">
        <v>16</v>
      </c>
      <c r="AE20" s="84">
        <v>0.77</v>
      </c>
      <c r="AF20" s="76">
        <v>0</v>
      </c>
      <c r="AG20" s="71"/>
      <c r="AH20" s="85">
        <v>2178</v>
      </c>
      <c r="AI20" s="86">
        <v>54.944500504540898</v>
      </c>
      <c r="AJ20" s="88">
        <v>47</v>
      </c>
      <c r="AK20" s="81">
        <v>1.17</v>
      </c>
      <c r="AL20" s="82">
        <v>75</v>
      </c>
      <c r="AM20" s="71"/>
      <c r="AN20" s="79">
        <v>11243508.310000001</v>
      </c>
      <c r="AO20" s="79">
        <v>283640.47199798201</v>
      </c>
      <c r="AP20" s="80">
        <v>259832</v>
      </c>
      <c r="AQ20" s="81">
        <v>1.0900000000000001</v>
      </c>
      <c r="AR20" s="82">
        <v>75</v>
      </c>
      <c r="AS20" s="83">
        <v>8239792.3839999996</v>
      </c>
      <c r="AT20" s="102">
        <v>9490175</v>
      </c>
      <c r="AU20" s="71"/>
      <c r="AV20" s="79">
        <v>7854223.0499999998</v>
      </c>
      <c r="AW20" s="79">
        <v>198138.82568112999</v>
      </c>
      <c r="AX20" s="80">
        <v>257000</v>
      </c>
      <c r="AY20" s="84">
        <v>0.77</v>
      </c>
      <c r="AZ20" s="76">
        <v>0</v>
      </c>
      <c r="BA20" s="71"/>
      <c r="BB20" s="86">
        <v>748.4</v>
      </c>
      <c r="BC20" s="86">
        <v>18.879919273461098</v>
      </c>
      <c r="BD20" s="88">
        <v>29</v>
      </c>
      <c r="BE20" s="84">
        <v>0.65</v>
      </c>
      <c r="BF20" s="76">
        <v>0</v>
      </c>
    </row>
    <row r="21" spans="1:58" s="72" customFormat="1" ht="19.649999999999999" customHeight="1" x14ac:dyDescent="0.25">
      <c r="A21" s="91"/>
      <c r="B21" s="89" t="s">
        <v>299</v>
      </c>
      <c r="C21" s="90">
        <v>933.57</v>
      </c>
      <c r="D21" s="92"/>
      <c r="E21" s="92"/>
      <c r="F21" s="92"/>
      <c r="G21" s="91"/>
      <c r="H21" s="91"/>
      <c r="I21" s="91"/>
      <c r="J21" s="93">
        <v>22608043.280000001</v>
      </c>
      <c r="K21" s="93">
        <v>24216.762835138201</v>
      </c>
      <c r="L21" s="94">
        <v>52500</v>
      </c>
      <c r="M21" s="95">
        <v>0.46127167305025202</v>
      </c>
      <c r="N21" s="91"/>
      <c r="O21" s="91"/>
      <c r="P21" s="93">
        <v>138619627.25</v>
      </c>
      <c r="Q21" s="93">
        <v>148483.378054136</v>
      </c>
      <c r="R21" s="94">
        <v>156250</v>
      </c>
      <c r="S21" s="95">
        <v>0.95029361954647196</v>
      </c>
      <c r="T21" s="91"/>
      <c r="U21" s="91"/>
      <c r="V21" s="96">
        <v>9177</v>
      </c>
      <c r="W21" s="97">
        <v>9.8300073909830008</v>
      </c>
      <c r="X21" s="98">
        <v>13</v>
      </c>
      <c r="Y21" s="95">
        <v>0.75615441469099998</v>
      </c>
      <c r="Z21" s="91"/>
      <c r="AA21" s="91"/>
      <c r="AB21" s="96">
        <v>13194</v>
      </c>
      <c r="AC21" s="97">
        <v>14.1328448857611</v>
      </c>
      <c r="AD21" s="98">
        <v>16</v>
      </c>
      <c r="AE21" s="95">
        <v>0.883302805360069</v>
      </c>
      <c r="AF21" s="91"/>
      <c r="AG21" s="91"/>
      <c r="AH21" s="96">
        <v>54864</v>
      </c>
      <c r="AI21" s="97">
        <v>58.767955268485501</v>
      </c>
      <c r="AJ21" s="98">
        <v>47</v>
      </c>
      <c r="AK21" s="95">
        <v>1.25038202698905</v>
      </c>
      <c r="AL21" s="91"/>
      <c r="AM21" s="91"/>
      <c r="AN21" s="99">
        <v>297025915.13</v>
      </c>
      <c r="AO21" s="99">
        <v>318161.37529055099</v>
      </c>
      <c r="AP21" s="100">
        <v>276000</v>
      </c>
      <c r="AQ21" s="95">
        <v>1.15275860612519</v>
      </c>
      <c r="AR21" s="91"/>
      <c r="AS21" s="91"/>
      <c r="AT21" s="93">
        <v>246562450</v>
      </c>
      <c r="AU21" s="91"/>
      <c r="AV21" s="99">
        <v>196309719.15000001</v>
      </c>
      <c r="AW21" s="99">
        <v>210278.521321379</v>
      </c>
      <c r="AX21" s="100">
        <v>257000</v>
      </c>
      <c r="AY21" s="95">
        <v>0.81820436311820699</v>
      </c>
      <c r="AZ21" s="91"/>
      <c r="BA21" s="91"/>
      <c r="BB21" s="97">
        <v>18165.8</v>
      </c>
      <c r="BC21" s="97">
        <v>19.458423042728501</v>
      </c>
      <c r="BD21" s="103">
        <v>29</v>
      </c>
      <c r="BE21" s="95">
        <v>0.67098010492167104</v>
      </c>
      <c r="BF21" s="91"/>
    </row>
    <row r="22" spans="1:58" s="72" customFormat="1" ht="28.65" customHeight="1" x14ac:dyDescent="0.25"/>
  </sheetData>
  <mergeCells count="21">
    <mergeCell ref="AA1:AA2"/>
    <mergeCell ref="A1:A2"/>
    <mergeCell ref="B1:B2"/>
    <mergeCell ref="C1:C2"/>
    <mergeCell ref="D1:D2"/>
    <mergeCell ref="G1:H1"/>
    <mergeCell ref="I1:I2"/>
    <mergeCell ref="J1:N1"/>
    <mergeCell ref="O1:O2"/>
    <mergeCell ref="P1:T1"/>
    <mergeCell ref="U1:U2"/>
    <mergeCell ref="V1:Z1"/>
    <mergeCell ref="AV1:AZ1"/>
    <mergeCell ref="BA1:BA2"/>
    <mergeCell ref="BB1:BF1"/>
    <mergeCell ref="AB1:AF1"/>
    <mergeCell ref="AG1:AG2"/>
    <mergeCell ref="AH1:AL1"/>
    <mergeCell ref="AM1:AM2"/>
    <mergeCell ref="AN1:AT1"/>
    <mergeCell ref="AU1:AU2"/>
  </mergeCells>
  <pageMargins left="0.7" right="0.7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FF74A-4F98-4CC5-B32F-D6B5E5AA10EB}">
  <dimension ref="B1:BE11"/>
  <sheetViews>
    <sheetView showGridLines="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3" sqref="A3"/>
    </sheetView>
  </sheetViews>
  <sheetFormatPr baseColWidth="10" defaultColWidth="11.44140625" defaultRowHeight="13.2" x14ac:dyDescent="0.25"/>
  <cols>
    <col min="1" max="1" width="0.109375" style="101" customWidth="1"/>
    <col min="2" max="2" width="29" style="101" customWidth="1"/>
    <col min="3" max="3" width="13.44140625" style="101" customWidth="1"/>
    <col min="4" max="4" width="0.44140625" style="101" customWidth="1"/>
    <col min="5" max="8" width="10.6640625" style="101" customWidth="1"/>
    <col min="9" max="9" width="0.44140625" style="101" customWidth="1"/>
    <col min="10" max="12" width="13.6640625" style="101" customWidth="1"/>
    <col min="13" max="14" width="12.44140625" style="101" customWidth="1"/>
    <col min="15" max="15" width="0.44140625" style="101" customWidth="1"/>
    <col min="16" max="16" width="13.88671875" style="101" customWidth="1"/>
    <col min="17" max="18" width="13.6640625" style="101" customWidth="1"/>
    <col min="19" max="20" width="12.5546875" style="101" customWidth="1"/>
    <col min="21" max="25" width="13.6640625" style="101" customWidth="1"/>
    <col min="26" max="26" width="0.44140625" style="101" customWidth="1"/>
    <col min="27" max="29" width="13.6640625" style="101" customWidth="1"/>
    <col min="30" max="31" width="13.109375" style="101" customWidth="1"/>
    <col min="32" max="32" width="0.44140625" style="101" customWidth="1"/>
    <col min="33" max="35" width="13.6640625" style="101" customWidth="1"/>
    <col min="36" max="37" width="13.33203125" style="101" customWidth="1"/>
    <col min="38" max="38" width="0.44140625" style="101" customWidth="1"/>
    <col min="39" max="39" width="13.88671875" style="101" customWidth="1"/>
    <col min="40" max="41" width="13.6640625" style="101" customWidth="1"/>
    <col min="42" max="43" width="12" style="101" customWidth="1"/>
    <col min="44" max="45" width="15.6640625" style="101" customWidth="1"/>
    <col min="46" max="46" width="0.44140625" style="101" customWidth="1"/>
    <col min="47" max="47" width="13.88671875" style="101" customWidth="1"/>
    <col min="48" max="51" width="13.6640625" style="101" customWidth="1"/>
    <col min="52" max="52" width="0.44140625" style="101" customWidth="1"/>
    <col min="53" max="57" width="13.6640625" style="101" customWidth="1"/>
    <col min="58" max="58" width="4.6640625" style="101" customWidth="1"/>
    <col min="59" max="16384" width="11.44140625" style="101"/>
  </cols>
  <sheetData>
    <row r="1" spans="2:57" s="72" customFormat="1" ht="24" customHeight="1" x14ac:dyDescent="0.25">
      <c r="B1" s="108" t="s">
        <v>0</v>
      </c>
      <c r="C1" s="108" t="s">
        <v>3</v>
      </c>
      <c r="D1" s="122"/>
      <c r="E1" s="71"/>
      <c r="F1" s="71"/>
      <c r="G1" s="108" t="s">
        <v>4</v>
      </c>
      <c r="H1" s="108"/>
      <c r="I1" s="122"/>
      <c r="J1" s="128" t="s">
        <v>301</v>
      </c>
      <c r="K1" s="128"/>
      <c r="L1" s="128"/>
      <c r="M1" s="128"/>
      <c r="N1" s="128"/>
      <c r="O1" s="132"/>
      <c r="P1" s="108" t="s">
        <v>302</v>
      </c>
      <c r="Q1" s="108"/>
      <c r="R1" s="108"/>
      <c r="S1" s="108"/>
      <c r="T1" s="108"/>
      <c r="U1" s="130" t="s">
        <v>307</v>
      </c>
      <c r="V1" s="130"/>
      <c r="W1" s="130"/>
      <c r="X1" s="130"/>
      <c r="Y1" s="130"/>
      <c r="Z1" s="122"/>
      <c r="AA1" s="124" t="s">
        <v>8</v>
      </c>
      <c r="AB1" s="124"/>
      <c r="AC1" s="124"/>
      <c r="AD1" s="124"/>
      <c r="AE1" s="124"/>
      <c r="AF1" s="122"/>
      <c r="AG1" s="125" t="s">
        <v>9</v>
      </c>
      <c r="AH1" s="125"/>
      <c r="AI1" s="125"/>
      <c r="AJ1" s="125"/>
      <c r="AK1" s="125"/>
      <c r="AL1" s="122"/>
      <c r="AM1" s="126" t="s">
        <v>304</v>
      </c>
      <c r="AN1" s="126"/>
      <c r="AO1" s="126"/>
      <c r="AP1" s="126"/>
      <c r="AQ1" s="126"/>
      <c r="AR1" s="126"/>
      <c r="AS1" s="126"/>
      <c r="AT1" s="122"/>
      <c r="AU1" s="121" t="s">
        <v>305</v>
      </c>
      <c r="AV1" s="121"/>
      <c r="AW1" s="121"/>
      <c r="AX1" s="121"/>
      <c r="AY1" s="121"/>
      <c r="AZ1" s="122"/>
      <c r="BA1" s="123" t="s">
        <v>306</v>
      </c>
      <c r="BB1" s="123"/>
      <c r="BC1" s="123"/>
      <c r="BD1" s="123"/>
      <c r="BE1" s="123"/>
    </row>
    <row r="2" spans="2:57" s="72" customFormat="1" ht="55.95" customHeight="1" x14ac:dyDescent="0.25">
      <c r="B2" s="108"/>
      <c r="C2" s="108"/>
      <c r="D2" s="122"/>
      <c r="E2" s="68" t="s">
        <v>4</v>
      </c>
      <c r="F2" s="68" t="s">
        <v>308</v>
      </c>
      <c r="G2" s="68" t="s">
        <v>4</v>
      </c>
      <c r="H2" s="68" t="s">
        <v>298</v>
      </c>
      <c r="I2" s="122"/>
      <c r="J2" s="13" t="s">
        <v>21</v>
      </c>
      <c r="K2" s="13" t="s">
        <v>17</v>
      </c>
      <c r="L2" s="13" t="s">
        <v>18</v>
      </c>
      <c r="M2" s="13" t="s">
        <v>19</v>
      </c>
      <c r="N2" s="13" t="s">
        <v>4</v>
      </c>
      <c r="O2" s="132"/>
      <c r="P2" s="68" t="s">
        <v>21</v>
      </c>
      <c r="Q2" s="68" t="s">
        <v>17</v>
      </c>
      <c r="R2" s="68" t="s">
        <v>18</v>
      </c>
      <c r="S2" s="68" t="s">
        <v>19</v>
      </c>
      <c r="T2" s="68" t="s">
        <v>4</v>
      </c>
      <c r="U2" s="14" t="s">
        <v>22</v>
      </c>
      <c r="V2" s="14" t="s">
        <v>17</v>
      </c>
      <c r="W2" s="14" t="s">
        <v>18</v>
      </c>
      <c r="X2" s="14" t="s">
        <v>19</v>
      </c>
      <c r="Y2" s="14" t="s">
        <v>4</v>
      </c>
      <c r="Z2" s="122"/>
      <c r="AA2" s="15" t="s">
        <v>23</v>
      </c>
      <c r="AB2" s="15" t="s">
        <v>17</v>
      </c>
      <c r="AC2" s="15" t="s">
        <v>18</v>
      </c>
      <c r="AD2" s="15" t="s">
        <v>19</v>
      </c>
      <c r="AE2" s="15" t="s">
        <v>4</v>
      </c>
      <c r="AF2" s="122"/>
      <c r="AG2" s="16" t="s">
        <v>24</v>
      </c>
      <c r="AH2" s="16" t="s">
        <v>17</v>
      </c>
      <c r="AI2" s="16" t="s">
        <v>18</v>
      </c>
      <c r="AJ2" s="16" t="s">
        <v>19</v>
      </c>
      <c r="AK2" s="16" t="s">
        <v>4</v>
      </c>
      <c r="AL2" s="122"/>
      <c r="AM2" s="17" t="s">
        <v>25</v>
      </c>
      <c r="AN2" s="17" t="s">
        <v>17</v>
      </c>
      <c r="AO2" s="17" t="s">
        <v>18</v>
      </c>
      <c r="AP2" s="17" t="s">
        <v>19</v>
      </c>
      <c r="AQ2" s="73" t="s">
        <v>4</v>
      </c>
      <c r="AR2" s="17" t="s">
        <v>27</v>
      </c>
      <c r="AS2" s="17" t="s">
        <v>28</v>
      </c>
      <c r="AT2" s="122"/>
      <c r="AU2" s="18" t="s">
        <v>29</v>
      </c>
      <c r="AV2" s="18" t="s">
        <v>17</v>
      </c>
      <c r="AW2" s="18" t="s">
        <v>18</v>
      </c>
      <c r="AX2" s="18" t="s">
        <v>19</v>
      </c>
      <c r="AY2" s="18" t="s">
        <v>4</v>
      </c>
      <c r="AZ2" s="122"/>
      <c r="BA2" s="19" t="s">
        <v>30</v>
      </c>
      <c r="BB2" s="19" t="s">
        <v>17</v>
      </c>
      <c r="BC2" s="19" t="s">
        <v>18</v>
      </c>
      <c r="BD2" s="19" t="s">
        <v>19</v>
      </c>
      <c r="BE2" s="19" t="s">
        <v>4</v>
      </c>
    </row>
    <row r="3" spans="2:57" s="72" customFormat="1" ht="24" customHeight="1" x14ac:dyDescent="0.2">
      <c r="B3" s="74" t="s">
        <v>31</v>
      </c>
      <c r="C3" s="75">
        <v>85.6</v>
      </c>
      <c r="D3" s="71"/>
      <c r="E3" s="65">
        <v>125</v>
      </c>
      <c r="F3" s="22"/>
      <c r="G3" s="76">
        <f>N3+T3+Y3+AE3+AK3+AQ3+AY3+BE3</f>
        <v>200</v>
      </c>
      <c r="H3" s="77">
        <v>3</v>
      </c>
      <c r="I3" s="78"/>
      <c r="J3" s="79">
        <v>4328176.63</v>
      </c>
      <c r="K3" s="79">
        <v>50562.811098130798</v>
      </c>
      <c r="L3" s="80">
        <v>50281</v>
      </c>
      <c r="M3" s="81">
        <v>1.01</v>
      </c>
      <c r="N3" s="82">
        <v>50</v>
      </c>
      <c r="O3" s="71"/>
      <c r="P3" s="76">
        <v>10676040.57</v>
      </c>
      <c r="Q3" s="76">
        <v>124720.100116822</v>
      </c>
      <c r="R3" s="83">
        <v>149645</v>
      </c>
      <c r="S3" s="84">
        <v>0.83</v>
      </c>
      <c r="T3" s="76">
        <v>0</v>
      </c>
      <c r="U3" s="85">
        <v>754</v>
      </c>
      <c r="V3" s="86">
        <v>8.8084112149532707</v>
      </c>
      <c r="W3" s="87">
        <v>13</v>
      </c>
      <c r="X3" s="84">
        <v>0.68</v>
      </c>
      <c r="Y3" s="76">
        <v>0</v>
      </c>
      <c r="Z3" s="78"/>
      <c r="AA3" s="85">
        <v>1102</v>
      </c>
      <c r="AB3" s="86">
        <v>12.8738317757009</v>
      </c>
      <c r="AC3" s="88">
        <v>16</v>
      </c>
      <c r="AD3" s="84">
        <v>0.8</v>
      </c>
      <c r="AE3" s="76">
        <v>0</v>
      </c>
      <c r="AF3" s="78"/>
      <c r="AG3" s="85">
        <v>4881</v>
      </c>
      <c r="AH3" s="86">
        <v>57.021028037383203</v>
      </c>
      <c r="AI3" s="88">
        <v>47</v>
      </c>
      <c r="AJ3" s="81">
        <v>1.21</v>
      </c>
      <c r="AK3" s="82">
        <v>75</v>
      </c>
      <c r="AL3" s="78"/>
      <c r="AM3" s="79">
        <v>28766454.43</v>
      </c>
      <c r="AN3" s="79">
        <v>336056.71063084097</v>
      </c>
      <c r="AO3" s="80">
        <v>264332</v>
      </c>
      <c r="AP3" s="81">
        <v>1.27</v>
      </c>
      <c r="AQ3" s="82">
        <v>75</v>
      </c>
      <c r="AR3" s="83">
        <v>18101455.359999999</v>
      </c>
      <c r="AS3" s="76">
        <v>22970470</v>
      </c>
      <c r="AT3" s="78"/>
      <c r="AU3" s="79">
        <v>17902496.350000001</v>
      </c>
      <c r="AV3" s="79">
        <v>209141.3125</v>
      </c>
      <c r="AW3" s="80">
        <v>257000</v>
      </c>
      <c r="AX3" s="84">
        <v>0.81</v>
      </c>
      <c r="AY3" s="76">
        <v>0</v>
      </c>
      <c r="AZ3" s="71"/>
      <c r="BA3" s="86">
        <v>1769.5</v>
      </c>
      <c r="BB3" s="86">
        <v>20.671728971962601</v>
      </c>
      <c r="BC3" s="88">
        <v>29</v>
      </c>
      <c r="BD3" s="84">
        <v>0.71</v>
      </c>
      <c r="BE3" s="76">
        <v>0</v>
      </c>
    </row>
    <row r="4" spans="2:57" s="72" customFormat="1" ht="24" customHeight="1" x14ac:dyDescent="0.2">
      <c r="B4" s="74" t="s">
        <v>52</v>
      </c>
      <c r="C4" s="75">
        <v>164.04</v>
      </c>
      <c r="D4" s="71"/>
      <c r="E4" s="65">
        <v>125</v>
      </c>
      <c r="F4" s="22"/>
      <c r="G4" s="76">
        <f t="shared" ref="G4:G9" si="0">N4+T4+Y4+AE4+AK4+AQ4+AY4+BE4</f>
        <v>200</v>
      </c>
      <c r="H4" s="77">
        <v>3</v>
      </c>
      <c r="I4" s="78"/>
      <c r="J4" s="79">
        <v>7436187.9900000002</v>
      </c>
      <c r="K4" s="79">
        <v>45331.553218727102</v>
      </c>
      <c r="L4" s="80">
        <v>58069</v>
      </c>
      <c r="M4" s="84">
        <v>0.78</v>
      </c>
      <c r="N4" s="76">
        <v>0</v>
      </c>
      <c r="O4" s="71"/>
      <c r="P4" s="76">
        <v>37729015.57</v>
      </c>
      <c r="Q4" s="76">
        <v>229998.875701048</v>
      </c>
      <c r="R4" s="83">
        <v>172824</v>
      </c>
      <c r="S4" s="81">
        <v>1.33</v>
      </c>
      <c r="T4" s="82">
        <v>50</v>
      </c>
      <c r="U4" s="85">
        <v>1566</v>
      </c>
      <c r="V4" s="86">
        <v>9.54645208485735</v>
      </c>
      <c r="W4" s="87">
        <v>13</v>
      </c>
      <c r="X4" s="84">
        <v>0.73</v>
      </c>
      <c r="Y4" s="76">
        <v>0</v>
      </c>
      <c r="Z4" s="78"/>
      <c r="AA4" s="85">
        <v>2373</v>
      </c>
      <c r="AB4" s="86">
        <v>14.465983906364301</v>
      </c>
      <c r="AC4" s="88">
        <v>16</v>
      </c>
      <c r="AD4" s="84">
        <v>0.9</v>
      </c>
      <c r="AE4" s="76">
        <v>0</v>
      </c>
      <c r="AF4" s="78"/>
      <c r="AG4" s="85">
        <v>10506</v>
      </c>
      <c r="AH4" s="86">
        <v>64.045354791514299</v>
      </c>
      <c r="AI4" s="88">
        <v>47</v>
      </c>
      <c r="AJ4" s="81">
        <v>1.36</v>
      </c>
      <c r="AK4" s="82">
        <v>75</v>
      </c>
      <c r="AL4" s="78"/>
      <c r="AM4" s="79">
        <v>58051193.840000004</v>
      </c>
      <c r="AN4" s="79">
        <v>353884.38088271098</v>
      </c>
      <c r="AO4" s="80">
        <v>305276</v>
      </c>
      <c r="AP4" s="81">
        <v>1.1599999999999999</v>
      </c>
      <c r="AQ4" s="82">
        <v>75</v>
      </c>
      <c r="AR4" s="83">
        <v>40061980.031999998</v>
      </c>
      <c r="AS4" s="76">
        <v>49314960</v>
      </c>
      <c r="AT4" s="78"/>
      <c r="AU4" s="79">
        <v>31957749.370000001</v>
      </c>
      <c r="AV4" s="79">
        <v>194816.809131919</v>
      </c>
      <c r="AW4" s="80">
        <v>257000</v>
      </c>
      <c r="AX4" s="84">
        <v>0.76</v>
      </c>
      <c r="AY4" s="76">
        <v>0</v>
      </c>
      <c r="AZ4" s="71"/>
      <c r="BA4" s="86">
        <v>3385.2</v>
      </c>
      <c r="BB4" s="86">
        <v>20.636430138990502</v>
      </c>
      <c r="BC4" s="88">
        <v>29</v>
      </c>
      <c r="BD4" s="84">
        <v>0.71</v>
      </c>
      <c r="BE4" s="76">
        <v>0</v>
      </c>
    </row>
    <row r="5" spans="2:57" s="72" customFormat="1" ht="24" customHeight="1" x14ac:dyDescent="0.2">
      <c r="B5" s="74" t="s">
        <v>101</v>
      </c>
      <c r="C5" s="75">
        <v>92.7</v>
      </c>
      <c r="D5" s="71"/>
      <c r="E5" s="65">
        <v>75</v>
      </c>
      <c r="F5" s="22"/>
      <c r="G5" s="76">
        <f t="shared" si="0"/>
        <v>75</v>
      </c>
      <c r="H5" s="77">
        <v>1</v>
      </c>
      <c r="I5" s="78"/>
      <c r="J5" s="79">
        <v>-1799884.59</v>
      </c>
      <c r="K5" s="79">
        <v>-19416.230744336601</v>
      </c>
      <c r="L5" s="80">
        <v>58763</v>
      </c>
      <c r="M5" s="84">
        <v>-0.33</v>
      </c>
      <c r="N5" s="76">
        <v>0</v>
      </c>
      <c r="O5" s="71"/>
      <c r="P5" s="76">
        <v>-2893496.59</v>
      </c>
      <c r="Q5" s="76">
        <v>-31213.555447680701</v>
      </c>
      <c r="R5" s="83">
        <v>174889</v>
      </c>
      <c r="S5" s="84">
        <v>-0.18</v>
      </c>
      <c r="T5" s="76">
        <v>0</v>
      </c>
      <c r="U5" s="85">
        <v>646</v>
      </c>
      <c r="V5" s="86">
        <v>6.9687162891046404</v>
      </c>
      <c r="W5" s="87">
        <v>13</v>
      </c>
      <c r="X5" s="84">
        <v>0.54</v>
      </c>
      <c r="Y5" s="76">
        <v>0</v>
      </c>
      <c r="Z5" s="78"/>
      <c r="AA5" s="85">
        <v>1218</v>
      </c>
      <c r="AB5" s="86">
        <v>13.1391585760518</v>
      </c>
      <c r="AC5" s="88">
        <v>16</v>
      </c>
      <c r="AD5" s="84">
        <v>0.82</v>
      </c>
      <c r="AE5" s="76">
        <v>0</v>
      </c>
      <c r="AF5" s="78"/>
      <c r="AG5" s="85">
        <v>4856</v>
      </c>
      <c r="AH5" s="86">
        <v>52.384034519956799</v>
      </c>
      <c r="AI5" s="88">
        <v>47</v>
      </c>
      <c r="AJ5" s="81">
        <v>1.1100000000000001</v>
      </c>
      <c r="AK5" s="82">
        <v>75</v>
      </c>
      <c r="AL5" s="78"/>
      <c r="AM5" s="79">
        <v>28149472.329999998</v>
      </c>
      <c r="AN5" s="79">
        <v>303662.05318230903</v>
      </c>
      <c r="AO5" s="80">
        <v>308923</v>
      </c>
      <c r="AP5" s="84">
        <v>0.98</v>
      </c>
      <c r="AQ5" s="76">
        <v>0</v>
      </c>
      <c r="AR5" s="83">
        <v>22909729.68</v>
      </c>
      <c r="AS5" s="76">
        <v>23196201</v>
      </c>
      <c r="AT5" s="78"/>
      <c r="AU5" s="79">
        <v>18543249.149999999</v>
      </c>
      <c r="AV5" s="79">
        <v>200035.05016181199</v>
      </c>
      <c r="AW5" s="80">
        <v>257000</v>
      </c>
      <c r="AX5" s="84">
        <v>0.78</v>
      </c>
      <c r="AY5" s="76">
        <v>0</v>
      </c>
      <c r="AZ5" s="71"/>
      <c r="BA5" s="86">
        <v>1489.2</v>
      </c>
      <c r="BB5" s="86">
        <v>16.064724919093798</v>
      </c>
      <c r="BC5" s="88">
        <v>29</v>
      </c>
      <c r="BD5" s="84">
        <v>0.55000000000000004</v>
      </c>
      <c r="BE5" s="76">
        <v>0</v>
      </c>
    </row>
    <row r="6" spans="2:57" s="72" customFormat="1" ht="24" customHeight="1" x14ac:dyDescent="0.2">
      <c r="B6" s="74" t="s">
        <v>126</v>
      </c>
      <c r="C6" s="75">
        <v>150.02000000000001</v>
      </c>
      <c r="D6" s="71"/>
      <c r="E6" s="65">
        <f>G6*(1-F6)</f>
        <v>189.39999999999998</v>
      </c>
      <c r="F6" s="69">
        <v>5.2999999999999999E-2</v>
      </c>
      <c r="G6" s="76">
        <f t="shared" si="0"/>
        <v>200</v>
      </c>
      <c r="H6" s="77">
        <v>3</v>
      </c>
      <c r="I6" s="78"/>
      <c r="J6" s="79">
        <v>4394235.5999999996</v>
      </c>
      <c r="K6" s="79">
        <v>29290.998533528898</v>
      </c>
      <c r="L6" s="80">
        <v>51794</v>
      </c>
      <c r="M6" s="84">
        <v>0.56999999999999995</v>
      </c>
      <c r="N6" s="76">
        <v>0</v>
      </c>
      <c r="O6" s="71"/>
      <c r="P6" s="76">
        <v>19581048.920000002</v>
      </c>
      <c r="Q6" s="76">
        <v>130522.92307692301</v>
      </c>
      <c r="R6" s="83">
        <v>154150</v>
      </c>
      <c r="S6" s="84">
        <v>0.85</v>
      </c>
      <c r="T6" s="76">
        <v>0</v>
      </c>
      <c r="U6" s="85">
        <v>1877</v>
      </c>
      <c r="V6" s="86">
        <v>12.5116651113185</v>
      </c>
      <c r="W6" s="87">
        <v>13</v>
      </c>
      <c r="X6" s="84">
        <v>0.96</v>
      </c>
      <c r="Y6" s="76">
        <v>0</v>
      </c>
      <c r="Z6" s="78"/>
      <c r="AA6" s="85">
        <v>2459</v>
      </c>
      <c r="AB6" s="86">
        <v>16.3911478469537</v>
      </c>
      <c r="AC6" s="88">
        <v>16</v>
      </c>
      <c r="AD6" s="81">
        <v>1.02</v>
      </c>
      <c r="AE6" s="82">
        <v>50</v>
      </c>
      <c r="AF6" s="78"/>
      <c r="AG6" s="85">
        <v>9162</v>
      </c>
      <c r="AH6" s="86">
        <v>61.071857085721902</v>
      </c>
      <c r="AI6" s="88">
        <v>47</v>
      </c>
      <c r="AJ6" s="81">
        <v>1.3</v>
      </c>
      <c r="AK6" s="82">
        <v>75</v>
      </c>
      <c r="AL6" s="78"/>
      <c r="AM6" s="79">
        <v>50731987.450000003</v>
      </c>
      <c r="AN6" s="79">
        <v>338168.16057859</v>
      </c>
      <c r="AO6" s="80">
        <v>272291</v>
      </c>
      <c r="AP6" s="81">
        <v>1.24</v>
      </c>
      <c r="AQ6" s="82">
        <v>75</v>
      </c>
      <c r="AR6" s="83">
        <v>32679276.655999999</v>
      </c>
      <c r="AS6" s="76">
        <v>39373491</v>
      </c>
      <c r="AT6" s="78"/>
      <c r="AU6" s="79">
        <v>36236836.520000003</v>
      </c>
      <c r="AV6" s="79">
        <v>241546.70390614599</v>
      </c>
      <c r="AW6" s="80">
        <v>257000</v>
      </c>
      <c r="AX6" s="84">
        <v>0.94</v>
      </c>
      <c r="AY6" s="76">
        <v>0</v>
      </c>
      <c r="AZ6" s="71"/>
      <c r="BA6" s="86">
        <v>3123.2</v>
      </c>
      <c r="BB6" s="86">
        <v>20.818557525663199</v>
      </c>
      <c r="BC6" s="88">
        <v>29</v>
      </c>
      <c r="BD6" s="84">
        <v>0.72</v>
      </c>
      <c r="BE6" s="76">
        <v>0</v>
      </c>
    </row>
    <row r="7" spans="2:57" s="72" customFormat="1" ht="24" customHeight="1" x14ac:dyDescent="0.2">
      <c r="B7" s="74" t="s">
        <v>168</v>
      </c>
      <c r="C7" s="75">
        <v>167.68</v>
      </c>
      <c r="D7" s="71"/>
      <c r="E7" s="65">
        <f>G7*(1-F7)</f>
        <v>223.5</v>
      </c>
      <c r="F7" s="69">
        <v>0.106</v>
      </c>
      <c r="G7" s="76">
        <f t="shared" si="0"/>
        <v>250</v>
      </c>
      <c r="H7" s="77">
        <v>4</v>
      </c>
      <c r="I7" s="78"/>
      <c r="J7" s="79">
        <v>11701055.050000001</v>
      </c>
      <c r="K7" s="79">
        <v>69782.055403148901</v>
      </c>
      <c r="L7" s="80">
        <v>53256</v>
      </c>
      <c r="M7" s="81">
        <v>1.31</v>
      </c>
      <c r="N7" s="82">
        <v>50</v>
      </c>
      <c r="O7" s="71"/>
      <c r="P7" s="76">
        <v>29766305.129999999</v>
      </c>
      <c r="Q7" s="76">
        <v>177518.518189408</v>
      </c>
      <c r="R7" s="83">
        <v>158500</v>
      </c>
      <c r="S7" s="81">
        <v>1.1200000000000001</v>
      </c>
      <c r="T7" s="82">
        <v>50</v>
      </c>
      <c r="U7" s="85">
        <v>1602</v>
      </c>
      <c r="V7" s="86">
        <v>9.5539122137404604</v>
      </c>
      <c r="W7" s="87">
        <v>13</v>
      </c>
      <c r="X7" s="84">
        <v>0.73</v>
      </c>
      <c r="Y7" s="76">
        <v>0</v>
      </c>
      <c r="Z7" s="78"/>
      <c r="AA7" s="85">
        <v>2349</v>
      </c>
      <c r="AB7" s="86">
        <v>14.008826335877901</v>
      </c>
      <c r="AC7" s="88">
        <v>16</v>
      </c>
      <c r="AD7" s="84">
        <v>0.88</v>
      </c>
      <c r="AE7" s="76">
        <v>0</v>
      </c>
      <c r="AF7" s="78"/>
      <c r="AG7" s="85">
        <v>10038</v>
      </c>
      <c r="AH7" s="86">
        <v>59.864026717557202</v>
      </c>
      <c r="AI7" s="88">
        <v>47</v>
      </c>
      <c r="AJ7" s="81">
        <v>1.27</v>
      </c>
      <c r="AK7" s="82">
        <v>75</v>
      </c>
      <c r="AL7" s="78"/>
      <c r="AM7" s="79">
        <v>59664875.5</v>
      </c>
      <c r="AN7" s="79">
        <v>355825.83194179402</v>
      </c>
      <c r="AO7" s="80">
        <v>279975</v>
      </c>
      <c r="AP7" s="81">
        <v>1.27</v>
      </c>
      <c r="AQ7" s="82">
        <v>75</v>
      </c>
      <c r="AR7" s="83">
        <v>37556966.399999999</v>
      </c>
      <c r="AS7" s="76">
        <v>49036465</v>
      </c>
      <c r="AT7" s="78"/>
      <c r="AU7" s="79">
        <v>36601896.869999997</v>
      </c>
      <c r="AV7" s="79">
        <v>218284.21320372101</v>
      </c>
      <c r="AW7" s="80">
        <v>257000</v>
      </c>
      <c r="AX7" s="84">
        <v>0.85</v>
      </c>
      <c r="AY7" s="76">
        <v>0</v>
      </c>
      <c r="AZ7" s="71"/>
      <c r="BA7" s="86">
        <v>3116.9</v>
      </c>
      <c r="BB7" s="86">
        <v>18.588382633587798</v>
      </c>
      <c r="BC7" s="88">
        <v>29</v>
      </c>
      <c r="BD7" s="84">
        <v>0.64</v>
      </c>
      <c r="BE7" s="76">
        <v>0</v>
      </c>
    </row>
    <row r="8" spans="2:57" s="72" customFormat="1" ht="24" customHeight="1" x14ac:dyDescent="0.2">
      <c r="B8" s="74" t="s">
        <v>214</v>
      </c>
      <c r="C8" s="75">
        <v>180.24</v>
      </c>
      <c r="D8" s="71"/>
      <c r="E8" s="65">
        <v>75</v>
      </c>
      <c r="F8" s="22"/>
      <c r="G8" s="76">
        <f t="shared" si="0"/>
        <v>75</v>
      </c>
      <c r="H8" s="77">
        <v>1</v>
      </c>
      <c r="I8" s="78"/>
      <c r="J8" s="79">
        <v>-3568549.63</v>
      </c>
      <c r="K8" s="79">
        <v>-19798.877219263199</v>
      </c>
      <c r="L8" s="80">
        <v>55169</v>
      </c>
      <c r="M8" s="84">
        <v>-0.36</v>
      </c>
      <c r="N8" s="76">
        <v>0</v>
      </c>
      <c r="O8" s="71"/>
      <c r="P8" s="76">
        <v>28230316.969999999</v>
      </c>
      <c r="Q8" s="76">
        <v>156626.25926542401</v>
      </c>
      <c r="R8" s="83">
        <v>164192</v>
      </c>
      <c r="S8" s="84">
        <v>0.95</v>
      </c>
      <c r="T8" s="76">
        <v>0</v>
      </c>
      <c r="U8" s="85">
        <v>1922</v>
      </c>
      <c r="V8" s="86">
        <v>10.663559698180199</v>
      </c>
      <c r="W8" s="87">
        <v>13</v>
      </c>
      <c r="X8" s="84">
        <v>0.82</v>
      </c>
      <c r="Y8" s="76">
        <v>0</v>
      </c>
      <c r="Z8" s="78"/>
      <c r="AA8" s="85">
        <v>2427</v>
      </c>
      <c r="AB8" s="86">
        <v>13.465379494007999</v>
      </c>
      <c r="AC8" s="88">
        <v>16</v>
      </c>
      <c r="AD8" s="84">
        <v>0.84</v>
      </c>
      <c r="AE8" s="76">
        <v>0</v>
      </c>
      <c r="AF8" s="78"/>
      <c r="AG8" s="85">
        <v>9988</v>
      </c>
      <c r="AH8" s="86">
        <v>55.415002219263201</v>
      </c>
      <c r="AI8" s="88">
        <v>47</v>
      </c>
      <c r="AJ8" s="81">
        <v>1.18</v>
      </c>
      <c r="AK8" s="82">
        <v>75</v>
      </c>
      <c r="AL8" s="78"/>
      <c r="AM8" s="79">
        <v>45357334.350000001</v>
      </c>
      <c r="AN8" s="79">
        <v>251649.657956059</v>
      </c>
      <c r="AO8" s="80">
        <v>290029</v>
      </c>
      <c r="AP8" s="84">
        <v>0.87</v>
      </c>
      <c r="AQ8" s="76">
        <v>0</v>
      </c>
      <c r="AR8" s="83">
        <v>41819861.568000004</v>
      </c>
      <c r="AS8" s="76">
        <v>39909607</v>
      </c>
      <c r="AT8" s="78"/>
      <c r="AU8" s="79">
        <v>37143171.649999999</v>
      </c>
      <c r="AV8" s="79">
        <v>206076.185363959</v>
      </c>
      <c r="AW8" s="80">
        <v>257000</v>
      </c>
      <c r="AX8" s="84">
        <v>0.8</v>
      </c>
      <c r="AY8" s="76">
        <v>0</v>
      </c>
      <c r="AZ8" s="71"/>
      <c r="BA8" s="86">
        <v>3631.3</v>
      </c>
      <c r="BB8" s="86">
        <v>20.147026187305801</v>
      </c>
      <c r="BC8" s="88">
        <v>29</v>
      </c>
      <c r="BD8" s="84">
        <v>0.69</v>
      </c>
      <c r="BE8" s="76">
        <v>0</v>
      </c>
    </row>
    <row r="9" spans="2:57" s="72" customFormat="1" ht="24" customHeight="1" x14ac:dyDescent="0.2">
      <c r="B9" s="74" t="s">
        <v>267</v>
      </c>
      <c r="C9" s="75">
        <v>93.29</v>
      </c>
      <c r="D9" s="71"/>
      <c r="E9" s="65">
        <f>G9*(1-F9)</f>
        <v>184.4</v>
      </c>
      <c r="F9" s="69">
        <v>7.8E-2</v>
      </c>
      <c r="G9" s="76">
        <f t="shared" si="0"/>
        <v>200</v>
      </c>
      <c r="H9" s="77">
        <v>3</v>
      </c>
      <c r="I9" s="78"/>
      <c r="J9" s="79">
        <v>116822.23</v>
      </c>
      <c r="K9" s="79">
        <v>1252.24815092722</v>
      </c>
      <c r="L9" s="80">
        <v>49864</v>
      </c>
      <c r="M9" s="84">
        <v>0.03</v>
      </c>
      <c r="N9" s="76">
        <v>0</v>
      </c>
      <c r="O9" s="71"/>
      <c r="P9" s="76">
        <v>15530396.68</v>
      </c>
      <c r="Q9" s="76">
        <v>166474.39897095101</v>
      </c>
      <c r="R9" s="83">
        <v>148404</v>
      </c>
      <c r="S9" s="81">
        <v>1.1200000000000001</v>
      </c>
      <c r="T9" s="82">
        <v>50</v>
      </c>
      <c r="U9" s="85">
        <v>810</v>
      </c>
      <c r="V9" s="86">
        <v>8.6826026369385794</v>
      </c>
      <c r="W9" s="87">
        <v>13</v>
      </c>
      <c r="X9" s="84">
        <v>0.67</v>
      </c>
      <c r="Y9" s="76">
        <v>0</v>
      </c>
      <c r="Z9" s="78"/>
      <c r="AA9" s="85">
        <v>1266</v>
      </c>
      <c r="AB9" s="86">
        <v>13.5705863436595</v>
      </c>
      <c r="AC9" s="88">
        <v>16</v>
      </c>
      <c r="AD9" s="84">
        <v>0.85</v>
      </c>
      <c r="AE9" s="76">
        <v>0</v>
      </c>
      <c r="AF9" s="78"/>
      <c r="AG9" s="85">
        <v>5433</v>
      </c>
      <c r="AH9" s="86">
        <v>58.2377532425769</v>
      </c>
      <c r="AI9" s="88">
        <v>47</v>
      </c>
      <c r="AJ9" s="81">
        <v>1.24</v>
      </c>
      <c r="AK9" s="82">
        <v>75</v>
      </c>
      <c r="AL9" s="78"/>
      <c r="AM9" s="79">
        <v>26304597.23</v>
      </c>
      <c r="AN9" s="79">
        <v>281965.88305284601</v>
      </c>
      <c r="AO9" s="80">
        <v>262141</v>
      </c>
      <c r="AP9" s="81">
        <v>1.08</v>
      </c>
      <c r="AQ9" s="82">
        <v>75</v>
      </c>
      <c r="AR9" s="83">
        <v>19564107.112</v>
      </c>
      <c r="AS9" s="76">
        <v>22761256</v>
      </c>
      <c r="AT9" s="78"/>
      <c r="AU9" s="79">
        <v>17924319.239999998</v>
      </c>
      <c r="AV9" s="79">
        <v>192135.483331547</v>
      </c>
      <c r="AW9" s="80">
        <v>257000</v>
      </c>
      <c r="AX9" s="84">
        <v>0.75</v>
      </c>
      <c r="AY9" s="76">
        <v>0</v>
      </c>
      <c r="AZ9" s="71"/>
      <c r="BA9" s="86">
        <v>1650.5</v>
      </c>
      <c r="BB9" s="86">
        <v>17.692142780576699</v>
      </c>
      <c r="BC9" s="88">
        <v>29</v>
      </c>
      <c r="BD9" s="84">
        <v>0.61</v>
      </c>
      <c r="BE9" s="76">
        <v>0</v>
      </c>
    </row>
    <row r="10" spans="2:57" s="72" customFormat="1" ht="19.649999999999999" customHeight="1" x14ac:dyDescent="0.25">
      <c r="B10" s="89" t="s">
        <v>300</v>
      </c>
      <c r="C10" s="90">
        <v>933.57</v>
      </c>
      <c r="D10" s="91"/>
      <c r="E10" s="91"/>
      <c r="F10" s="91"/>
      <c r="G10" s="91"/>
      <c r="H10" s="91"/>
      <c r="I10" s="92"/>
      <c r="J10" s="93">
        <v>22608043.280000001</v>
      </c>
      <c r="K10" s="93">
        <v>24216.762835138201</v>
      </c>
      <c r="L10" s="94">
        <v>52500</v>
      </c>
      <c r="M10" s="95">
        <v>0.46127167305025202</v>
      </c>
      <c r="N10" s="91"/>
      <c r="O10" s="91"/>
      <c r="P10" s="93">
        <v>138619627.25</v>
      </c>
      <c r="Q10" s="93">
        <v>148483.378054136</v>
      </c>
      <c r="R10" s="94">
        <v>156250</v>
      </c>
      <c r="S10" s="95">
        <v>0.95029361954647196</v>
      </c>
      <c r="T10" s="91"/>
      <c r="U10" s="96">
        <v>9177</v>
      </c>
      <c r="V10" s="97">
        <v>9.8300073909830008</v>
      </c>
      <c r="W10" s="98">
        <v>13</v>
      </c>
      <c r="X10" s="95">
        <v>0.75615441469099998</v>
      </c>
      <c r="Y10" s="91"/>
      <c r="Z10" s="92"/>
      <c r="AA10" s="96">
        <v>13194</v>
      </c>
      <c r="AB10" s="97">
        <v>14.1328448857611</v>
      </c>
      <c r="AC10" s="98">
        <v>16</v>
      </c>
      <c r="AD10" s="95">
        <v>0.883302805360069</v>
      </c>
      <c r="AE10" s="91"/>
      <c r="AF10" s="92"/>
      <c r="AG10" s="96">
        <v>54864</v>
      </c>
      <c r="AH10" s="97">
        <v>58.767955268485501</v>
      </c>
      <c r="AI10" s="98">
        <v>47</v>
      </c>
      <c r="AJ10" s="95">
        <v>1.25038202698905</v>
      </c>
      <c r="AK10" s="91"/>
      <c r="AL10" s="92"/>
      <c r="AM10" s="99">
        <v>297025915.13</v>
      </c>
      <c r="AN10" s="99">
        <v>318161.37529055099</v>
      </c>
      <c r="AO10" s="100">
        <v>276000</v>
      </c>
      <c r="AP10" s="95">
        <v>1.15275860612519</v>
      </c>
      <c r="AQ10" s="91"/>
      <c r="AR10" s="91"/>
      <c r="AS10" s="93">
        <v>246562450</v>
      </c>
      <c r="AT10" s="92"/>
      <c r="AU10" s="99">
        <v>196309719.15000001</v>
      </c>
      <c r="AV10" s="99">
        <v>210278.521321379</v>
      </c>
      <c r="AW10" s="100">
        <v>257000</v>
      </c>
      <c r="AX10" s="95">
        <v>0.81820436311820699</v>
      </c>
      <c r="AY10" s="91"/>
      <c r="AZ10" s="91"/>
      <c r="BA10" s="97">
        <v>18165.8</v>
      </c>
      <c r="BB10" s="97">
        <v>19.458423042728501</v>
      </c>
      <c r="BC10" s="98">
        <v>29</v>
      </c>
      <c r="BD10" s="95">
        <v>0.67098010492167104</v>
      </c>
      <c r="BE10" s="91"/>
    </row>
    <row r="11" spans="2:57" s="72" customFormat="1" ht="28.65" customHeight="1" x14ac:dyDescent="0.25"/>
  </sheetData>
  <autoFilter ref="B2:BE2" xr:uid="{7C848A5D-BF78-414E-9FE9-257CE431485E}"/>
  <mergeCells count="19">
    <mergeCell ref="AF1:AF2"/>
    <mergeCell ref="B1:B2"/>
    <mergeCell ref="C1:C2"/>
    <mergeCell ref="D1:D2"/>
    <mergeCell ref="G1:H1"/>
    <mergeCell ref="I1:I2"/>
    <mergeCell ref="J1:N1"/>
    <mergeCell ref="O1:O2"/>
    <mergeCell ref="P1:T1"/>
    <mergeCell ref="U1:Y1"/>
    <mergeCell ref="Z1:Z2"/>
    <mergeCell ref="AA1:AE1"/>
    <mergeCell ref="BA1:BE1"/>
    <mergeCell ref="AG1:AK1"/>
    <mergeCell ref="AL1:AL2"/>
    <mergeCell ref="AM1:AS1"/>
    <mergeCell ref="AT1:AT2"/>
    <mergeCell ref="AU1:AY1"/>
    <mergeCell ref="AZ1:AZ2"/>
  </mergeCells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AGENCES</vt:lpstr>
      <vt:lpstr>TERRITOIRES</vt:lpstr>
      <vt:lpstr>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A6706184</cp:lastModifiedBy>
  <dcterms:created xsi:type="dcterms:W3CDTF">2023-02-24T17:35:47Z</dcterms:created>
  <dcterms:modified xsi:type="dcterms:W3CDTF">2023-03-13T13:37:23Z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2023-02-24T17:35:52Z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b28c8c1a-b0a9-494a-bfe0-7d3f6bdca945</vt:lpwstr>
  </property>
  <property fmtid="{D5CDD505-2E9C-101B-9397-08002B2CF9AE}" pid="8" name="MSIP_Label_48a19f0c-bea1-442e-a475-ed109d9ec508_ContentBits">
    <vt:lpwstr>0</vt:lpwstr>
  </property>
</Properties>
</file>