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fyon\Desktop\"/>
    </mc:Choice>
  </mc:AlternateContent>
  <xr:revisionPtr revIDLastSave="0" documentId="8_{1B4F1FE2-05FF-44B0-996A-4E0F30600817}" xr6:coauthVersionLast="41" xr6:coauthVersionMax="41" xr10:uidLastSave="{00000000-0000-0000-0000-000000000000}"/>
  <bookViews>
    <workbookView xWindow="-110" yWindow="-110" windowWidth="19420" windowHeight="10420" tabRatio="488" activeTab="1" xr2:uid="{00000000-000D-0000-FFFF-FFFF00000000}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<sst xmlns="http://schemas.openxmlformats.org/spreadsheetml/2006/main" count="221" uniqueCount="156">
  <si>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</si>
  <si>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</si>
  <si>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</si>
  <si>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</si>
  <si>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</si>
  <si>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</si>
  <si>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</si>
  <si>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</si>
  <si>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</si>
  <si>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</si>
  <si>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</si>
  <si>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</si>
  <si>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</si>
  <si>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</si>
  <si>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</si>
  <si>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</si>
  <si>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</si>
  <si>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</si>
  <si>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</si>
  <si>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</si>
  <si>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</si>
  <si>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</si>
  <si>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</si>
  <si>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</si>
  <si>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</si>
  <si>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</si>
  <si>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</si>
  <si>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</si>
  <si>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</si>
  <si>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</si>
  <si>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</si>
  <si>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</si>
  <si>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</si>
  <si>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</si>
  <si>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</si>
  <si>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</si>
  <si>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</si>
  <si>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</si>
  <si>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</si>
  <si>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</si>
  <si>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</si>
  <si>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</si>
  <si>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</si>
  <si>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</si>
  <si>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</si>
  <si>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</si>
  <si>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</si>
  <si>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</si>
  <si>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</si>
  <si>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</si>
  <si>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</si>
  <si>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</si>
  <si>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</si>
  <si>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</si>
  <si>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</si>
  <si>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</si>
  <si>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</si>
  <si>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</si>
  <si>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</si>
  <si>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</si>
  <si>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</si>
  <si>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</si>
  <si>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</si>
  <si>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</si>
  <si>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</si>
  <si>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</si>
  <si>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</si>
  <si>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</si>
  <si>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</si>
  <si>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</si>
  <si>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</si>
  <si>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</si>
  <si>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</si>
  <si>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</si>
  <si>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</si>
  <si>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</si>
  <si>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</si>
  <si>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</si>
  <si>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</si>
  <si>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</si>
  <si>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</si>
  <si>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</si>
  <si>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</si>
  <si>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</si>
  <si>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</si>
  <si>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</si>
  <si>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</si>
  <si>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</si>
  <si>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</si>
  <si>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</si>
  <si>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</si>
  <si>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</si>
  <si>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</si>
  <si>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</si>
  <si>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</si>
  <si>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</si>
  <si>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</si>
  <si>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</si>
  <si>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</si>
  <si>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</si>
  <si>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</si>
  <si>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</si>
  <si>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</si>
  <si>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</si>
  <si>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</si>
  <si>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</si>
  <si>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</si>
  <si>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</si>
  <si>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</si>
  <si>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</si>
  <si>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</si>
  <si>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</si>
  <si>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</si>
  <si>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</si>
  <si>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</si>
  <si>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</si>
  <si>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</si>
  <si>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</si>
  <si>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</si>
  <si>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</si>
  <si>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</si>
  <si>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</si>
  <si>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</si>
  <si>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</si>
  <si>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</si>
  <si>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</si>
  <si>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</si>
  <si>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</si>
  <si>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</si>
  <si>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</si>
  <si>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</si>
  <si>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</si>
  <si>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</si>
  <si>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</si>
  <si>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</si>
  <si>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</si>
  <si>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</si>
  <si>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</si>
  <si>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</si>
  <si>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</si>
  <si>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</si>
  <si>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</si>
  <si>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</si>
  <si>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</si>
  <si>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</si>
  <si>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</si>
  <si>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Un dix-millième de part</t>
  </si>
  <si>
    <t>Néant</t>
  </si>
  <si>
    <t>Part R</t>
  </si>
  <si>
    <t>5 ans</t>
  </si>
  <si>
    <t>DNCA Invest Beyond Semperosa</t>
  </si>
  <si>
    <t>LU1907595398</t>
  </si>
  <si>
    <t>DNCA Finance</t>
  </si>
  <si>
    <t>0,90%</t>
  </si>
  <si>
    <t>20% *</t>
  </si>
  <si>
    <t>* frais accessoires : 20 % de la performance positive au-delà de l’indice (nette de frais) sous réserve du High Water Mark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</si>
</sst>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1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19" fillId="3" borderId="46" xfId="0" applyFont="1" applyFill="1" applyBorder="1" applyAlignment="1">
      <alignment horizontal="center" vertical="center"/>
    </xf>
    <xf numFmtId="10" fontId="5" fillId="2" borderId="37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10" fontId="0" fillId="3" borderId="0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0" fillId="6" borderId="0" xfId="0" applyFont="1" applyFill="1" applyBorder="1" applyAlignment="1" applyProtection="1">
      <alignment horizontal="center" vertical="top" wrapText="1"/>
    </xf>
    <xf numFmtId="0" fontId="5" fillId="3" borderId="24" xfId="0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checked="Checked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checked="Checked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checked="Checked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checked="Checked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13</xdr:row>
          <xdr:rowOff>25400</xdr:rowOff>
        </xdr:from>
        <xdr:to>
          <xdr:col>30</xdr:col>
          <xdr:colOff>44450</xdr:colOff>
          <xdr:row>14</xdr:row>
          <xdr:rowOff>101600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13</xdr:row>
          <xdr:rowOff>25400</xdr:rowOff>
        </xdr:from>
        <xdr:to>
          <xdr:col>30</xdr:col>
          <xdr:colOff>44450</xdr:colOff>
          <xdr:row>14</xdr:row>
          <xdr:rowOff>101600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29</xdr:row>
          <xdr:rowOff>25400</xdr:rowOff>
        </xdr:from>
        <xdr:to>
          <xdr:col>30</xdr:col>
          <xdr:colOff>44450</xdr:colOff>
          <xdr:row>30</xdr:row>
          <xdr:rowOff>101600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29</xdr:row>
          <xdr:rowOff>25400</xdr:rowOff>
        </xdr:from>
        <xdr:to>
          <xdr:col>30</xdr:col>
          <xdr:colOff>44450</xdr:colOff>
          <xdr:row>30</xdr:row>
          <xdr:rowOff>101600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44450</xdr:colOff>
          <xdr:row>14</xdr:row>
          <xdr:rowOff>25400</xdr:rowOff>
        </xdr:from>
        <xdr:to>
          <xdr:col>6</xdr:col>
          <xdr:colOff>44450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44450</xdr:colOff>
          <xdr:row>14</xdr:row>
          <xdr:rowOff>25400</xdr:rowOff>
        </xdr:from>
        <xdr:to>
          <xdr:col>6</xdr:col>
          <xdr:colOff>44450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44450</xdr:colOff>
          <xdr:row>13</xdr:row>
          <xdr:rowOff>25400</xdr:rowOff>
        </xdr:from>
        <xdr:to>
          <xdr:col>31</xdr:col>
          <xdr:colOff>44450</xdr:colOff>
          <xdr:row>14</xdr:row>
          <xdr:rowOff>101600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44450</xdr:colOff>
          <xdr:row>13</xdr:row>
          <xdr:rowOff>25400</xdr:rowOff>
        </xdr:from>
        <xdr:to>
          <xdr:col>31</xdr:col>
          <xdr:colOff>44450</xdr:colOff>
          <xdr:row>14</xdr:row>
          <xdr:rowOff>101600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29</xdr:row>
          <xdr:rowOff>82550</xdr:rowOff>
        </xdr:from>
        <xdr:to>
          <xdr:col>3</xdr:col>
          <xdr:colOff>254000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32</xdr:row>
          <xdr:rowOff>76200</xdr:rowOff>
        </xdr:from>
        <xdr:to>
          <xdr:col>3</xdr:col>
          <xdr:colOff>260350</xdr:colOff>
          <xdr:row>35</xdr:row>
          <xdr:rowOff>25400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31</xdr:row>
          <xdr:rowOff>6350</xdr:rowOff>
        </xdr:from>
        <xdr:to>
          <xdr:col>3</xdr:col>
          <xdr:colOff>190500</xdr:colOff>
          <xdr:row>32</xdr:row>
          <xdr:rowOff>82550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63500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120650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120650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6350</xdr:rowOff>
        </xdr:from>
        <xdr:to>
          <xdr:col>19</xdr:col>
          <xdr:colOff>558800</xdr:colOff>
          <xdr:row>21</xdr:row>
          <xdr:rowOff>6350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41</xdr:row>
          <xdr:rowOff>6350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120650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82550</xdr:colOff>
          <xdr:row>13</xdr:row>
          <xdr:rowOff>0</xdr:rowOff>
        </xdr:from>
        <xdr:to>
          <xdr:col>29</xdr:col>
          <xdr:colOff>82550</xdr:colOff>
          <xdr:row>13</xdr:row>
          <xdr:rowOff>139700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82550</xdr:colOff>
          <xdr:row>13</xdr:row>
          <xdr:rowOff>0</xdr:rowOff>
        </xdr:from>
        <xdr:to>
          <xdr:col>29</xdr:col>
          <xdr:colOff>82550</xdr:colOff>
          <xdr:row>13</xdr:row>
          <xdr:rowOff>139700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82550</xdr:colOff>
          <xdr:row>13</xdr:row>
          <xdr:rowOff>0</xdr:rowOff>
        </xdr:from>
        <xdr:to>
          <xdr:col>30</xdr:col>
          <xdr:colOff>82550</xdr:colOff>
          <xdr:row>13</xdr:row>
          <xdr:rowOff>139700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82550</xdr:colOff>
          <xdr:row>13</xdr:row>
          <xdr:rowOff>0</xdr:rowOff>
        </xdr:from>
        <xdr:to>
          <xdr:col>30</xdr:col>
          <xdr:colOff>82550</xdr:colOff>
          <xdr:row>13</xdr:row>
          <xdr:rowOff>139700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82550</xdr:colOff>
          <xdr:row>11</xdr:row>
          <xdr:rowOff>44450</xdr:rowOff>
        </xdr:from>
        <xdr:to>
          <xdr:col>29</xdr:col>
          <xdr:colOff>82550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82550</xdr:colOff>
          <xdr:row>11</xdr:row>
          <xdr:rowOff>44450</xdr:rowOff>
        </xdr:from>
        <xdr:to>
          <xdr:col>29</xdr:col>
          <xdr:colOff>82550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82550</xdr:colOff>
          <xdr:row>11</xdr:row>
          <xdr:rowOff>44450</xdr:rowOff>
        </xdr:from>
        <xdr:to>
          <xdr:col>30</xdr:col>
          <xdr:colOff>82550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82550</xdr:colOff>
          <xdr:row>11</xdr:row>
          <xdr:rowOff>44450</xdr:rowOff>
        </xdr:from>
        <xdr:to>
          <xdr:col>30</xdr:col>
          <xdr:colOff>82550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44450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44450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349250</xdr:colOff>
          <xdr:row>14</xdr:row>
          <xdr:rowOff>25400</xdr:rowOff>
        </xdr:from>
        <xdr:to>
          <xdr:col>28</xdr:col>
          <xdr:colOff>69850</xdr:colOff>
          <xdr:row>16</xdr:row>
          <xdr:rowOff>101600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34</xdr:row>
          <xdr:rowOff>25400</xdr:rowOff>
        </xdr:from>
        <xdr:to>
          <xdr:col>30</xdr:col>
          <xdr:colOff>44450</xdr:colOff>
          <xdr:row>35</xdr:row>
          <xdr:rowOff>101600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34</xdr:row>
          <xdr:rowOff>25400</xdr:rowOff>
        </xdr:from>
        <xdr:to>
          <xdr:col>30</xdr:col>
          <xdr:colOff>44450</xdr:colOff>
          <xdr:row>35</xdr:row>
          <xdr:rowOff>101600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36</xdr:row>
          <xdr:rowOff>25400</xdr:rowOff>
        </xdr:from>
        <xdr:to>
          <xdr:col>30</xdr:col>
          <xdr:colOff>44450</xdr:colOff>
          <xdr:row>37</xdr:row>
          <xdr:rowOff>101600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36</xdr:row>
          <xdr:rowOff>25400</xdr:rowOff>
        </xdr:from>
        <xdr:to>
          <xdr:col>30</xdr:col>
          <xdr:colOff>44450</xdr:colOff>
          <xdr:row>37</xdr:row>
          <xdr:rowOff>101600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31</xdr:row>
          <xdr:rowOff>25400</xdr:rowOff>
        </xdr:from>
        <xdr:to>
          <xdr:col>30</xdr:col>
          <xdr:colOff>44450</xdr:colOff>
          <xdr:row>32</xdr:row>
          <xdr:rowOff>101600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31</xdr:row>
          <xdr:rowOff>25400</xdr:rowOff>
        </xdr:from>
        <xdr:to>
          <xdr:col>30</xdr:col>
          <xdr:colOff>44450</xdr:colOff>
          <xdr:row>32</xdr:row>
          <xdr:rowOff>101600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120650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311150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41</xdr:row>
          <xdr:rowOff>6350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1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1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13</xdr:row>
          <xdr:rowOff>25400</xdr:rowOff>
        </xdr:from>
        <xdr:to>
          <xdr:col>30</xdr:col>
          <xdr:colOff>44450</xdr:colOff>
          <xdr:row>14</xdr:row>
          <xdr:rowOff>101600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1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13</xdr:row>
          <xdr:rowOff>25400</xdr:rowOff>
        </xdr:from>
        <xdr:to>
          <xdr:col>30</xdr:col>
          <xdr:colOff>44450</xdr:colOff>
          <xdr:row>14</xdr:row>
          <xdr:rowOff>101600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1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66</xdr:row>
          <xdr:rowOff>0</xdr:rowOff>
        </xdr:from>
        <xdr:to>
          <xdr:col>3</xdr:col>
          <xdr:colOff>254000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1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81</xdr:row>
          <xdr:rowOff>114300</xdr:rowOff>
        </xdr:from>
        <xdr:to>
          <xdr:col>10</xdr:col>
          <xdr:colOff>139700</xdr:colOff>
          <xdr:row>83</xdr:row>
          <xdr:rowOff>25400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1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82</xdr:row>
          <xdr:rowOff>234950</xdr:rowOff>
        </xdr:from>
        <xdr:to>
          <xdr:col>10</xdr:col>
          <xdr:colOff>146050</xdr:colOff>
          <xdr:row>84</xdr:row>
          <xdr:rowOff>44450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1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177800</xdr:colOff>
          <xdr:row>83</xdr:row>
          <xdr:rowOff>63500</xdr:rowOff>
        </xdr:from>
        <xdr:to>
          <xdr:col>6</xdr:col>
          <xdr:colOff>6350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1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158750</xdr:colOff>
          <xdr:row>84</xdr:row>
          <xdr:rowOff>234950</xdr:rowOff>
        </xdr:from>
        <xdr:to>
          <xdr:col>6</xdr:col>
          <xdr:colOff>69850</xdr:colOff>
          <xdr:row>86</xdr:row>
          <xdr:rowOff>63500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1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1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44450</xdr:colOff>
          <xdr:row>84</xdr:row>
          <xdr:rowOff>0</xdr:rowOff>
        </xdr:from>
        <xdr:to>
          <xdr:col>2</xdr:col>
          <xdr:colOff>304800</xdr:colOff>
          <xdr:row>85</xdr:row>
          <xdr:rowOff>44450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1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82550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1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158750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1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82550</xdr:rowOff>
        </xdr:from>
        <xdr:to>
          <xdr:col>20</xdr:col>
          <xdr:colOff>38100</xdr:colOff>
          <xdr:row>84</xdr:row>
          <xdr:rowOff>44450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1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44450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1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158750</xdr:colOff>
          <xdr:row>85</xdr:row>
          <xdr:rowOff>215900</xdr:rowOff>
        </xdr:from>
        <xdr:to>
          <xdr:col>20</xdr:col>
          <xdr:colOff>25400</xdr:colOff>
          <xdr:row>87</xdr:row>
          <xdr:rowOff>44450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1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25400</xdr:colOff>
          <xdr:row>83</xdr:row>
          <xdr:rowOff>44450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1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120650</xdr:rowOff>
        </xdr:from>
        <xdr:to>
          <xdr:col>28</xdr:col>
          <xdr:colOff>0</xdr:colOff>
          <xdr:row>84</xdr:row>
          <xdr:rowOff>82550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1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120650</xdr:rowOff>
        </xdr:from>
        <xdr:to>
          <xdr:col>28</xdr:col>
          <xdr:colOff>38100</xdr:colOff>
          <xdr:row>85</xdr:row>
          <xdr:rowOff>177800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1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1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29</xdr:row>
          <xdr:rowOff>25400</xdr:rowOff>
        </xdr:from>
        <xdr:to>
          <xdr:col>29</xdr:col>
          <xdr:colOff>63500</xdr:colOff>
          <xdr:row>30</xdr:row>
          <xdr:rowOff>101600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1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29</xdr:row>
          <xdr:rowOff>25400</xdr:rowOff>
        </xdr:from>
        <xdr:to>
          <xdr:col>30</xdr:col>
          <xdr:colOff>44450</xdr:colOff>
          <xdr:row>30</xdr:row>
          <xdr:rowOff>101600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1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29</xdr:row>
          <xdr:rowOff>25400</xdr:rowOff>
        </xdr:from>
        <xdr:to>
          <xdr:col>30</xdr:col>
          <xdr:colOff>44450</xdr:colOff>
          <xdr:row>30</xdr:row>
          <xdr:rowOff>101600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1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44450</xdr:colOff>
          <xdr:row>14</xdr:row>
          <xdr:rowOff>25400</xdr:rowOff>
        </xdr:from>
        <xdr:to>
          <xdr:col>6</xdr:col>
          <xdr:colOff>44450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1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44450</xdr:colOff>
          <xdr:row>14</xdr:row>
          <xdr:rowOff>25400</xdr:rowOff>
        </xdr:from>
        <xdr:to>
          <xdr:col>6</xdr:col>
          <xdr:colOff>44450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1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44450</xdr:colOff>
          <xdr:row>13</xdr:row>
          <xdr:rowOff>25400</xdr:rowOff>
        </xdr:from>
        <xdr:to>
          <xdr:col>31</xdr:col>
          <xdr:colOff>44450</xdr:colOff>
          <xdr:row>14</xdr:row>
          <xdr:rowOff>101600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1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44450</xdr:colOff>
          <xdr:row>13</xdr:row>
          <xdr:rowOff>25400</xdr:rowOff>
        </xdr:from>
        <xdr:to>
          <xdr:col>31</xdr:col>
          <xdr:colOff>44450</xdr:colOff>
          <xdr:row>14</xdr:row>
          <xdr:rowOff>101600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1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63500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1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1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120650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1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1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120650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1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1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6350</xdr:rowOff>
        </xdr:from>
        <xdr:to>
          <xdr:col>19</xdr:col>
          <xdr:colOff>558800</xdr:colOff>
          <xdr:row>21</xdr:row>
          <xdr:rowOff>6350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1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67</xdr:row>
          <xdr:rowOff>0</xdr:rowOff>
        </xdr:from>
        <xdr:to>
          <xdr:col>3</xdr:col>
          <xdr:colOff>254000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1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68</xdr:row>
          <xdr:rowOff>0</xdr:rowOff>
        </xdr:from>
        <xdr:to>
          <xdr:col>3</xdr:col>
          <xdr:colOff>254000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1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69</xdr:row>
          <xdr:rowOff>0</xdr:rowOff>
        </xdr:from>
        <xdr:to>
          <xdr:col>3</xdr:col>
          <xdr:colOff>254000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1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70</xdr:row>
          <xdr:rowOff>0</xdr:rowOff>
        </xdr:from>
        <xdr:to>
          <xdr:col>3</xdr:col>
          <xdr:colOff>254000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1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71</xdr:row>
          <xdr:rowOff>0</xdr:rowOff>
        </xdr:from>
        <xdr:to>
          <xdr:col>3</xdr:col>
          <xdr:colOff>254000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1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72</xdr:row>
          <xdr:rowOff>0</xdr:rowOff>
        </xdr:from>
        <xdr:to>
          <xdr:col>3</xdr:col>
          <xdr:colOff>254000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1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73</xdr:row>
          <xdr:rowOff>0</xdr:rowOff>
        </xdr:from>
        <xdr:to>
          <xdr:col>3</xdr:col>
          <xdr:colOff>254000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1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74</xdr:row>
          <xdr:rowOff>0</xdr:rowOff>
        </xdr:from>
        <xdr:to>
          <xdr:col>3</xdr:col>
          <xdr:colOff>254000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1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6350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1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6350</xdr:rowOff>
        </xdr:from>
        <xdr:to>
          <xdr:col>20</xdr:col>
          <xdr:colOff>38100</xdr:colOff>
          <xdr:row>70</xdr:row>
          <xdr:rowOff>6350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1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25400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1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25400</xdr:rowOff>
        </xdr:from>
        <xdr:to>
          <xdr:col>20</xdr:col>
          <xdr:colOff>38100</xdr:colOff>
          <xdr:row>68</xdr:row>
          <xdr:rowOff>25400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1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120650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1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82550</xdr:colOff>
          <xdr:row>13</xdr:row>
          <xdr:rowOff>0</xdr:rowOff>
        </xdr:from>
        <xdr:to>
          <xdr:col>29</xdr:col>
          <xdr:colOff>82550</xdr:colOff>
          <xdr:row>13</xdr:row>
          <xdr:rowOff>139700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1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82550</xdr:colOff>
          <xdr:row>13</xdr:row>
          <xdr:rowOff>0</xdr:rowOff>
        </xdr:from>
        <xdr:to>
          <xdr:col>29</xdr:col>
          <xdr:colOff>82550</xdr:colOff>
          <xdr:row>13</xdr:row>
          <xdr:rowOff>139700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1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82550</xdr:colOff>
          <xdr:row>13</xdr:row>
          <xdr:rowOff>0</xdr:rowOff>
        </xdr:from>
        <xdr:to>
          <xdr:col>30</xdr:col>
          <xdr:colOff>82550</xdr:colOff>
          <xdr:row>13</xdr:row>
          <xdr:rowOff>139700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1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82550</xdr:colOff>
          <xdr:row>13</xdr:row>
          <xdr:rowOff>0</xdr:rowOff>
        </xdr:from>
        <xdr:to>
          <xdr:col>30</xdr:col>
          <xdr:colOff>82550</xdr:colOff>
          <xdr:row>13</xdr:row>
          <xdr:rowOff>139700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1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1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139700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1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82550</xdr:colOff>
          <xdr:row>11</xdr:row>
          <xdr:rowOff>44450</xdr:rowOff>
        </xdr:from>
        <xdr:to>
          <xdr:col>29</xdr:col>
          <xdr:colOff>82550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1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82550</xdr:colOff>
          <xdr:row>11</xdr:row>
          <xdr:rowOff>44450</xdr:rowOff>
        </xdr:from>
        <xdr:to>
          <xdr:col>29</xdr:col>
          <xdr:colOff>82550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1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82550</xdr:colOff>
          <xdr:row>11</xdr:row>
          <xdr:rowOff>44450</xdr:rowOff>
        </xdr:from>
        <xdr:to>
          <xdr:col>30</xdr:col>
          <xdr:colOff>82550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1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82550</xdr:colOff>
          <xdr:row>11</xdr:row>
          <xdr:rowOff>44450</xdr:rowOff>
        </xdr:from>
        <xdr:to>
          <xdr:col>30</xdr:col>
          <xdr:colOff>82550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1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44450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1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44450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1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349250</xdr:colOff>
          <xdr:row>14</xdr:row>
          <xdr:rowOff>25400</xdr:rowOff>
        </xdr:from>
        <xdr:to>
          <xdr:col>28</xdr:col>
          <xdr:colOff>69850</xdr:colOff>
          <xdr:row>16</xdr:row>
          <xdr:rowOff>101600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1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1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34</xdr:row>
          <xdr:rowOff>25400</xdr:rowOff>
        </xdr:from>
        <xdr:to>
          <xdr:col>29</xdr:col>
          <xdr:colOff>63500</xdr:colOff>
          <xdr:row>35</xdr:row>
          <xdr:rowOff>101600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1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34</xdr:row>
          <xdr:rowOff>25400</xdr:rowOff>
        </xdr:from>
        <xdr:to>
          <xdr:col>30</xdr:col>
          <xdr:colOff>44450</xdr:colOff>
          <xdr:row>35</xdr:row>
          <xdr:rowOff>101600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1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34</xdr:row>
          <xdr:rowOff>25400</xdr:rowOff>
        </xdr:from>
        <xdr:to>
          <xdr:col>30</xdr:col>
          <xdr:colOff>44450</xdr:colOff>
          <xdr:row>35</xdr:row>
          <xdr:rowOff>101600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1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1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36</xdr:row>
          <xdr:rowOff>25400</xdr:rowOff>
        </xdr:from>
        <xdr:to>
          <xdr:col>29</xdr:col>
          <xdr:colOff>63500</xdr:colOff>
          <xdr:row>37</xdr:row>
          <xdr:rowOff>101600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1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36</xdr:row>
          <xdr:rowOff>25400</xdr:rowOff>
        </xdr:from>
        <xdr:to>
          <xdr:col>30</xdr:col>
          <xdr:colOff>44450</xdr:colOff>
          <xdr:row>37</xdr:row>
          <xdr:rowOff>101600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1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36</xdr:row>
          <xdr:rowOff>25400</xdr:rowOff>
        </xdr:from>
        <xdr:to>
          <xdr:col>30</xdr:col>
          <xdr:colOff>44450</xdr:colOff>
          <xdr:row>37</xdr:row>
          <xdr:rowOff>101600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1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1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39</xdr:row>
          <xdr:rowOff>0</xdr:rowOff>
        </xdr:from>
        <xdr:to>
          <xdr:col>29</xdr:col>
          <xdr:colOff>63500</xdr:colOff>
          <xdr:row>39</xdr:row>
          <xdr:rowOff>101600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1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1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31</xdr:row>
          <xdr:rowOff>25400</xdr:rowOff>
        </xdr:from>
        <xdr:to>
          <xdr:col>29</xdr:col>
          <xdr:colOff>63500</xdr:colOff>
          <xdr:row>32</xdr:row>
          <xdr:rowOff>101600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1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31</xdr:row>
          <xdr:rowOff>25400</xdr:rowOff>
        </xdr:from>
        <xdr:to>
          <xdr:col>30</xdr:col>
          <xdr:colOff>44450</xdr:colOff>
          <xdr:row>32</xdr:row>
          <xdr:rowOff>101600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1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31</xdr:row>
          <xdr:rowOff>25400</xdr:rowOff>
        </xdr:from>
        <xdr:to>
          <xdr:col>30</xdr:col>
          <xdr:colOff>44450</xdr:colOff>
          <xdr:row>32</xdr:row>
          <xdr:rowOff>101600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1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120650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1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1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234950</xdr:rowOff>
        </xdr:from>
        <xdr:to>
          <xdr:col>28</xdr:col>
          <xdr:colOff>38100</xdr:colOff>
          <xdr:row>86</xdr:row>
          <xdr:rowOff>292100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1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196850</xdr:colOff>
          <xdr:row>81</xdr:row>
          <xdr:rowOff>114300</xdr:rowOff>
        </xdr:from>
        <xdr:to>
          <xdr:col>32</xdr:col>
          <xdr:colOff>114300</xdr:colOff>
          <xdr:row>83</xdr:row>
          <xdr:rowOff>44450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1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6350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1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177800</xdr:colOff>
          <xdr:row>81</xdr:row>
          <xdr:rowOff>152400</xdr:rowOff>
        </xdr:from>
        <xdr:to>
          <xdr:col>6</xdr:col>
          <xdr:colOff>6350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1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158750</xdr:colOff>
          <xdr:row>85</xdr:row>
          <xdr:rowOff>254000</xdr:rowOff>
        </xdr:from>
        <xdr:to>
          <xdr:col>6</xdr:col>
          <xdr:colOff>69850</xdr:colOff>
          <xdr:row>87</xdr:row>
          <xdr:rowOff>44450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1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6350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1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311150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1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83</xdr:row>
          <xdr:rowOff>254000</xdr:rowOff>
        </xdr:from>
        <xdr:to>
          <xdr:col>10</xdr:col>
          <xdr:colOff>139700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1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101600</xdr:colOff>
          <xdr:row>84</xdr:row>
          <xdr:rowOff>254000</xdr:rowOff>
        </xdr:from>
        <xdr:to>
          <xdr:col>10</xdr:col>
          <xdr:colOff>146050</xdr:colOff>
          <xdr:row>86</xdr:row>
          <xdr:rowOff>82550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1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1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120650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1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1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6350</xdr:rowOff>
        </xdr:from>
        <xdr:to>
          <xdr:col>19</xdr:col>
          <xdr:colOff>558800</xdr:colOff>
          <xdr:row>21</xdr:row>
          <xdr:rowOff>6350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1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120650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1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63500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1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330200</xdr:colOff>
          <xdr:row>19</xdr:row>
          <xdr:rowOff>215900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1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120650</xdr:colOff>
          <xdr:row>19</xdr:row>
          <xdr:rowOff>0</xdr:rowOff>
        </xdr:from>
        <xdr:to>
          <xdr:col>12</xdr:col>
          <xdr:colOff>63500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1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25400</xdr:rowOff>
        </xdr:from>
        <xdr:to>
          <xdr:col>19</xdr:col>
          <xdr:colOff>565150</xdr:colOff>
          <xdr:row>20</xdr:row>
          <xdr:rowOff>25400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1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6350</xdr:rowOff>
        </xdr:from>
        <xdr:to>
          <xdr:col>19</xdr:col>
          <xdr:colOff>558800</xdr:colOff>
          <xdr:row>21</xdr:row>
          <xdr:rowOff>6350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1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120650</xdr:colOff>
          <xdr:row>20</xdr:row>
          <xdr:rowOff>0</xdr:rowOff>
        </xdr:from>
        <xdr:to>
          <xdr:col>12</xdr:col>
          <xdr:colOff>63500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1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311150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1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1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63500</xdr:colOff>
          <xdr:row>13</xdr:row>
          <xdr:rowOff>25400</xdr:rowOff>
        </xdr:from>
        <xdr:to>
          <xdr:col>29</xdr:col>
          <xdr:colOff>63500</xdr:colOff>
          <xdr:row>14</xdr:row>
          <xdr:rowOff>101600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1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13</xdr:row>
          <xdr:rowOff>25400</xdr:rowOff>
        </xdr:from>
        <xdr:to>
          <xdr:col>30</xdr:col>
          <xdr:colOff>44450</xdr:colOff>
          <xdr:row>14</xdr:row>
          <xdr:rowOff>101600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1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44450</xdr:colOff>
          <xdr:row>13</xdr:row>
          <xdr:rowOff>25400</xdr:rowOff>
        </xdr:from>
        <xdr:to>
          <xdr:col>30</xdr:col>
          <xdr:colOff>44450</xdr:colOff>
          <xdr:row>14</xdr:row>
          <xdr:rowOff>101600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1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44450</xdr:colOff>
          <xdr:row>13</xdr:row>
          <xdr:rowOff>25400</xdr:rowOff>
        </xdr:from>
        <xdr:to>
          <xdr:col>31</xdr:col>
          <xdr:colOff>44450</xdr:colOff>
          <xdr:row>14</xdr:row>
          <xdr:rowOff>101600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1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44450</xdr:colOff>
          <xdr:row>13</xdr:row>
          <xdr:rowOff>25400</xdr:rowOff>
        </xdr:from>
        <xdr:to>
          <xdr:col>31</xdr:col>
          <xdr:colOff>44450</xdr:colOff>
          <xdr:row>14</xdr:row>
          <xdr:rowOff>101600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1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349250</xdr:colOff>
          <xdr:row>14</xdr:row>
          <xdr:rowOff>25400</xdr:rowOff>
        </xdr:from>
        <xdr:to>
          <xdr:col>28</xdr:col>
          <xdr:colOff>69850</xdr:colOff>
          <xdr:row>16</xdr:row>
          <xdr:rowOff>101600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1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1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29</xdr:row>
          <xdr:rowOff>82550</xdr:rowOff>
        </xdr:from>
        <xdr:to>
          <xdr:col>3</xdr:col>
          <xdr:colOff>254000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1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32</xdr:row>
          <xdr:rowOff>76200</xdr:rowOff>
        </xdr:from>
        <xdr:to>
          <xdr:col>3</xdr:col>
          <xdr:colOff>260350</xdr:colOff>
          <xdr:row>35</xdr:row>
          <xdr:rowOff>25400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1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31</xdr:row>
          <xdr:rowOff>6350</xdr:rowOff>
        </xdr:from>
        <xdr:to>
          <xdr:col>3</xdr:col>
          <xdr:colOff>190500</xdr:colOff>
          <xdr:row>32</xdr:row>
          <xdr:rowOff>82550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1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41</xdr:row>
          <xdr:rowOff>6350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1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1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1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44450</xdr:rowOff>
        </xdr:from>
        <xdr:to>
          <xdr:col>3</xdr:col>
          <xdr:colOff>292100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1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66</xdr:row>
          <xdr:rowOff>0</xdr:rowOff>
        </xdr:from>
        <xdr:to>
          <xdr:col>3</xdr:col>
          <xdr:colOff>254000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1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67</xdr:row>
          <xdr:rowOff>0</xdr:rowOff>
        </xdr:from>
        <xdr:to>
          <xdr:col>3</xdr:col>
          <xdr:colOff>254000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1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71</xdr:row>
          <xdr:rowOff>0</xdr:rowOff>
        </xdr:from>
        <xdr:to>
          <xdr:col>3</xdr:col>
          <xdr:colOff>254000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1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72</xdr:row>
          <xdr:rowOff>0</xdr:rowOff>
        </xdr:from>
        <xdr:to>
          <xdr:col>3</xdr:col>
          <xdr:colOff>254000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1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73</xdr:row>
          <xdr:rowOff>0</xdr:rowOff>
        </xdr:from>
        <xdr:to>
          <xdr:col>3</xdr:col>
          <xdr:colOff>254000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1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74</xdr:row>
          <xdr:rowOff>0</xdr:rowOff>
        </xdr:from>
        <xdr:to>
          <xdr:col>3</xdr:col>
          <xdr:colOff>254000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1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41</xdr:row>
          <xdr:rowOff>6350</xdr:rowOff>
        </xdr:from>
        <xdr:to>
          <xdr:col>3</xdr:col>
          <xdr:colOff>139700</xdr:colOff>
          <xdr:row>41</xdr:row>
          <xdr:rowOff>292100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1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39</xdr:row>
          <xdr:rowOff>31750</xdr:rowOff>
        </xdr:from>
        <xdr:to>
          <xdr:col>3</xdr:col>
          <xdr:colOff>139700</xdr:colOff>
          <xdr:row>40</xdr:row>
          <xdr:rowOff>25400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1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158750</xdr:colOff>
          <xdr:row>42</xdr:row>
          <xdr:rowOff>25400</xdr:rowOff>
        </xdr:from>
        <xdr:to>
          <xdr:col>3</xdr:col>
          <xdr:colOff>139700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1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  <pageSetUpPr fitToPage="1"/>
  </sheetPr>
  <dimension ref="A1:AL53"/>
  <sheetViews>
    <sheetView showGridLines="0" topLeftCell="A9" zoomScale="85" zoomScaleNormal="85" workbookViewId="0">
      <selection activeCell="AC31" sqref="AC31:AD31"/>
    </sheetView>
  </sheetViews>
  <sheetFormatPr baseColWidth="10" defaultColWidth="11.453125" defaultRowHeight="14.5" x14ac:dyDescent="0.35"/>
  <cols>
    <col min="1" max="1" width="3.36328125" style="5" customWidth="1"/>
    <col min="2" max="2" width="1.08984375" style="5" customWidth="1"/>
    <col min="3" max="3" width="9.36328125" style="5" customWidth="1"/>
    <col min="4" max="5" width="11.6328125" style="5" customWidth="1"/>
    <col min="6" max="6" width="7.6328125" style="5" customWidth="1"/>
    <col min="7" max="7" width="11.6328125" style="5" customWidth="1"/>
    <col min="8" max="8" width="15.6328125" style="5" customWidth="1"/>
    <col min="9" max="15" width="11.6328125" style="5" customWidth="1"/>
    <col min="16" max="16" width="8" style="5" customWidth="1"/>
    <col min="17" max="17" width="2.089843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08984375" style="5" customWidth="1"/>
    <col min="22" max="23" width="1" style="5" customWidth="1"/>
    <col min="24" max="25" width="1.08984375" style="5" customWidth="1"/>
    <col min="26" max="26" width="6.54296875" style="5" customWidth="1"/>
    <col min="27" max="27" width="8.6328125" style="5" customWidth="1"/>
    <col min="28" max="28" width="10.54296875" style="5" customWidth="1"/>
    <col min="29" max="29" width="10" style="5" customWidth="1"/>
    <col min="30" max="30" width="2.36328125" style="5" customWidth="1"/>
    <col min="31" max="31" width="5" style="5" customWidth="1"/>
    <col min="32" max="32" width="7.90625" style="5" customWidth="1"/>
    <col min="33" max="33" width="13.08984375" style="5" customWidth="1"/>
    <col min="34" max="34" width="11" style="5" customWidth="1"/>
    <col min="35" max="35" width="1.089843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233"/>
      <c r="AD2" s="7"/>
      <c r="AE2" s="8"/>
      <c r="AF2" s="250" t="s">
        <v>145</v>
      </c>
      <c r="AG2" s="250"/>
      <c r="AH2" s="250"/>
      <c r="AI2" s="9"/>
      <c r="AJ2" s="10"/>
      <c r="AK2" s="5"/>
    </row>
    <row r="3" spans="1:37" s="11" customFormat="1" ht="22.5" customHeight="1" x14ac:dyDescent="0.35">
      <c r="A3" s="5"/>
      <c r="B3" s="251" t="s">
        <v>142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3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59" t="s">
        <v>57</v>
      </c>
      <c r="D10" s="259"/>
      <c r="E10" s="259"/>
      <c r="F10" s="259"/>
      <c r="G10" s="260" t="s">
        <v>150</v>
      </c>
      <c r="H10" s="260"/>
      <c r="I10" s="260"/>
      <c r="J10" s="260"/>
      <c r="K10" s="260"/>
      <c r="L10" s="261" t="s">
        <v>58</v>
      </c>
      <c r="M10" s="261"/>
      <c r="N10" s="261"/>
      <c r="O10" s="261"/>
      <c r="P10" s="262" t="s">
        <v>148</v>
      </c>
      <c r="Q10" s="263"/>
      <c r="R10" s="264" t="s">
        <v>151</v>
      </c>
      <c r="S10" s="262"/>
      <c r="T10" s="262"/>
      <c r="U10" s="262"/>
      <c r="V10" s="4"/>
      <c r="W10" s="4"/>
      <c r="X10" s="109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59" t="s">
        <v>79</v>
      </c>
      <c r="D12" s="259"/>
      <c r="E12" s="259"/>
      <c r="F12" s="259"/>
      <c r="G12" s="260" t="s">
        <v>152</v>
      </c>
      <c r="H12" s="260"/>
      <c r="I12" s="260"/>
      <c r="J12" s="260"/>
      <c r="K12" s="260"/>
      <c r="L12" s="266" t="s">
        <v>60</v>
      </c>
      <c r="M12" s="266"/>
      <c r="N12" s="266"/>
      <c r="O12" s="266"/>
      <c r="P12" s="267"/>
      <c r="Q12" s="267"/>
      <c r="R12" s="267"/>
      <c r="S12" s="267"/>
      <c r="T12" s="267"/>
      <c r="U12" s="267"/>
      <c r="V12" s="22"/>
      <c r="W12" s="227"/>
      <c r="X12" s="143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35">
      <c r="A14" s="5"/>
      <c r="B14" s="26"/>
      <c r="C14" s="268" t="s">
        <v>59</v>
      </c>
      <c r="D14" s="268"/>
      <c r="E14" s="268"/>
      <c r="F14" s="268"/>
      <c r="G14" s="260"/>
      <c r="H14" s="260"/>
      <c r="I14" s="260"/>
      <c r="J14" s="260"/>
      <c r="K14" s="260"/>
      <c r="L14" s="23"/>
      <c r="M14" s="23"/>
      <c r="N14" s="23"/>
      <c r="O14" s="3"/>
      <c r="P14" s="3"/>
      <c r="Q14" s="3"/>
      <c r="R14" s="3"/>
      <c r="S14" s="138" t="s">
        <v>4</v>
      </c>
      <c r="T14" s="262" t="s">
        <v>13</v>
      </c>
      <c r="U14" s="262"/>
      <c r="V14" s="23"/>
      <c r="W14" s="23"/>
      <c r="X14" s="143"/>
      <c r="Y14" s="142"/>
      <c r="Z14" s="269"/>
      <c r="AA14" s="260"/>
      <c r="AB14" s="260"/>
      <c r="AC14" s="260"/>
      <c r="AD14" s="27"/>
      <c r="AE14" s="27"/>
      <c r="AF14" s="260" t="s">
        <v>146</v>
      </c>
      <c r="AG14" s="260"/>
      <c r="AH14" s="260"/>
      <c r="AI14" s="149"/>
      <c r="AJ14" s="20"/>
      <c r="AK14" s="5"/>
    </row>
    <row r="15" spans="1:37" s="11" customFormat="1" ht="23.15" customHeight="1" x14ac:dyDescent="0.35">
      <c r="A15" s="5"/>
      <c r="B15" s="26"/>
      <c r="C15" s="268"/>
      <c r="D15" s="268"/>
      <c r="E15" s="268"/>
      <c r="F15" s="268"/>
      <c r="G15" s="260"/>
      <c r="H15" s="260"/>
      <c r="I15" s="260"/>
      <c r="J15" s="260"/>
      <c r="K15" s="260"/>
      <c r="L15" s="27"/>
      <c r="M15" s="27"/>
      <c r="N15" s="27"/>
      <c r="O15" s="3"/>
      <c r="P15" s="3"/>
      <c r="Q15" s="3"/>
      <c r="R15" s="3"/>
      <c r="S15" s="138" t="s">
        <v>124</v>
      </c>
      <c r="T15" s="270" t="s">
        <v>13</v>
      </c>
      <c r="U15" s="270"/>
      <c r="V15" s="27"/>
      <c r="W15" s="27"/>
      <c r="X15" s="143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27"/>
      <c r="X17" s="143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228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79" t="s">
        <v>22</v>
      </c>
      <c r="D24" s="260"/>
      <c r="E24" s="260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282"/>
      <c r="N24" s="283"/>
      <c r="O24" s="288"/>
      <c r="P24" s="289"/>
      <c r="Q24" s="289"/>
      <c r="R24" s="289"/>
      <c r="S24" s="289"/>
      <c r="T24" s="289"/>
      <c r="U24" s="290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45">
      <c r="A25" s="5"/>
      <c r="B25" s="31"/>
      <c r="C25" s="279"/>
      <c r="D25" s="260"/>
      <c r="E25" s="260"/>
      <c r="F25" s="280"/>
      <c r="G25" s="280"/>
      <c r="H25" s="280"/>
      <c r="I25" s="280"/>
      <c r="J25" s="280"/>
      <c r="K25" s="280"/>
      <c r="L25" s="281"/>
      <c r="M25" s="284"/>
      <c r="N25" s="285"/>
      <c r="O25" s="291"/>
      <c r="P25" s="260"/>
      <c r="Q25" s="260"/>
      <c r="R25" s="260"/>
      <c r="S25" s="260"/>
      <c r="T25" s="260"/>
      <c r="U25" s="292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45">
      <c r="A26" s="5"/>
      <c r="B26" s="31"/>
      <c r="C26" s="279"/>
      <c r="D26" s="260"/>
      <c r="E26" s="260"/>
      <c r="F26" s="280"/>
      <c r="G26" s="280"/>
      <c r="H26" s="280"/>
      <c r="I26" s="280"/>
      <c r="J26" s="280"/>
      <c r="K26" s="280"/>
      <c r="L26" s="281"/>
      <c r="M26" s="286"/>
      <c r="N26" s="287"/>
      <c r="O26" s="293"/>
      <c r="P26" s="294"/>
      <c r="Q26" s="294"/>
      <c r="R26" s="294"/>
      <c r="S26" s="294"/>
      <c r="T26" s="294"/>
      <c r="U26" s="295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2">
        <v>0.02</v>
      </c>
      <c r="AD31" s="272"/>
      <c r="AE31" s="239"/>
      <c r="AF31" s="239"/>
      <c r="AG31" s="240" t="s">
        <v>100</v>
      </c>
      <c r="AH31" s="194" t="s">
        <v>153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227"/>
      <c r="X33" s="20"/>
      <c r="Y33" s="44"/>
      <c r="Z33" s="298" t="s">
        <v>99</v>
      </c>
      <c r="AA33" s="298"/>
      <c r="AB33" s="298"/>
      <c r="AC33" s="272"/>
      <c r="AD33" s="27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227"/>
      <c r="X34" s="20"/>
      <c r="Y34" s="44"/>
      <c r="Z34" s="298"/>
      <c r="AA34" s="298"/>
      <c r="AB34" s="298"/>
      <c r="AC34" s="272"/>
      <c r="AD34" s="27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272">
        <v>0.02</v>
      </c>
      <c r="AD36" s="272"/>
      <c r="AE36" s="239"/>
      <c r="AF36" s="239"/>
      <c r="AG36" s="240" t="s">
        <v>100</v>
      </c>
      <c r="AH36" s="194">
        <v>0.02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4" t="str">
        <f>IF(Ref!G17,"Obligation de faire un questionnaire de compréhension client + formation réseau spécifique au produit (si le produit est complexe au sens de la recommandation AMF/ACPR 2010-05)","")</f>
        <v/>
      </c>
      <c r="E38" s="304"/>
      <c r="F38" s="304"/>
      <c r="G38" s="304"/>
      <c r="H38" s="304"/>
      <c r="I38" s="304"/>
      <c r="J38" s="304"/>
      <c r="K38" s="304"/>
      <c r="L38" s="304"/>
      <c r="M38" s="304"/>
      <c r="N38" s="304"/>
      <c r="O38" s="304"/>
      <c r="P38" s="304"/>
      <c r="Q38" s="304"/>
      <c r="R38" s="304"/>
      <c r="S38" s="304"/>
      <c r="T38" s="304"/>
      <c r="U38" s="55"/>
      <c r="V38" s="22"/>
      <c r="W38" s="22"/>
      <c r="X38" s="20"/>
      <c r="Y38" s="44"/>
      <c r="Z38" s="231"/>
      <c r="AA38" s="48"/>
      <c r="AB38" s="231" t="s">
        <v>55</v>
      </c>
      <c r="AC38" s="272" t="s">
        <v>147</v>
      </c>
      <c r="AD38" s="272"/>
      <c r="AE38" s="239"/>
      <c r="AF38" s="239"/>
      <c r="AG38" s="240" t="s">
        <v>100</v>
      </c>
      <c r="AH38" s="194" t="s">
        <v>147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4"/>
      <c r="E39" s="304"/>
      <c r="F39" s="304"/>
      <c r="G39" s="304"/>
      <c r="H39" s="304"/>
      <c r="I39" s="304"/>
      <c r="J39" s="304"/>
      <c r="K39" s="304"/>
      <c r="L39" s="304"/>
      <c r="M39" s="304"/>
      <c r="N39" s="304"/>
      <c r="O39" s="304"/>
      <c r="P39" s="304"/>
      <c r="Q39" s="304"/>
      <c r="R39" s="304"/>
      <c r="S39" s="304"/>
      <c r="T39" s="304"/>
      <c r="U39" s="57"/>
      <c r="V39" s="22"/>
      <c r="W39" s="22"/>
      <c r="X39" s="20"/>
      <c r="Y39" s="44"/>
      <c r="Z39" s="48"/>
      <c r="AA39" s="48"/>
      <c r="AB39" s="49"/>
      <c r="AC39" s="305"/>
      <c r="AD39" s="305"/>
      <c r="AE39" s="305"/>
      <c r="AF39" s="305"/>
      <c r="AG39" s="305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6" t="str">
        <f>IF(Ref!G17,"Formation du réseau ","")</f>
        <v/>
      </c>
      <c r="E40" s="306"/>
      <c r="F40" s="306"/>
      <c r="G40" s="306"/>
      <c r="H40" s="306"/>
      <c r="I40" s="306"/>
      <c r="J40" s="306"/>
      <c r="K40" s="306"/>
      <c r="L40" s="306"/>
      <c r="M40" s="306"/>
      <c r="N40" s="306"/>
      <c r="O40" s="306"/>
      <c r="P40" s="306"/>
      <c r="Q40" s="306"/>
      <c r="R40" s="306"/>
      <c r="S40" s="306"/>
      <c r="T40" s="306"/>
      <c r="U40" s="51"/>
      <c r="V40" s="22"/>
      <c r="W40" s="22"/>
      <c r="X40" s="20"/>
      <c r="Y40" s="44"/>
      <c r="Z40" s="153"/>
      <c r="AA40" s="48"/>
      <c r="AB40" s="231" t="s">
        <v>101</v>
      </c>
      <c r="AC40" s="307" t="s">
        <v>154</v>
      </c>
      <c r="AD40" s="272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20"/>
      <c r="Y42" s="44"/>
      <c r="Z42" s="238" t="s">
        <v>144</v>
      </c>
      <c r="AA42" s="238"/>
      <c r="AB42" s="301" t="s">
        <v>155</v>
      </c>
      <c r="AC42" s="301"/>
      <c r="AD42" s="301"/>
      <c r="AE42" s="301"/>
      <c r="AF42" s="301"/>
      <c r="AG42" s="301"/>
      <c r="AH42" s="301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1"/>
      <c r="AC43" s="301"/>
      <c r="AD43" s="301"/>
      <c r="AE43" s="301"/>
      <c r="AF43" s="301"/>
      <c r="AG43" s="301"/>
      <c r="AH43" s="301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125</v>
      </c>
      <c r="E46" s="302" t="s">
        <v>117</v>
      </c>
      <c r="F46" s="302"/>
      <c r="G46" s="196">
        <v>6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3" t="s">
        <v>72</v>
      </c>
      <c r="AA46" s="303"/>
      <c r="AB46" s="303"/>
      <c r="AC46" s="303"/>
      <c r="AD46" s="303"/>
      <c r="AE46" s="303"/>
      <c r="AF46" s="303"/>
      <c r="AG46" s="267" t="s">
        <v>149</v>
      </c>
      <c r="AH46" s="267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3"/>
      <c r="AA47" s="303"/>
      <c r="AB47" s="303"/>
      <c r="AC47" s="303"/>
      <c r="AD47" s="303"/>
      <c r="AE47" s="303"/>
      <c r="AF47" s="303"/>
      <c r="AG47" s="267"/>
      <c r="AH47" s="267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 xr:uid="{00000000-0002-0000-0000-000000000000}">
      <formula1>" -,&lt; 1 an,2 ans,3 ans,4 ans,5 ans,&gt; 5 ans et ≤ 8 ans,&gt; 8 ans"</formula1>
    </dataValidation>
    <dataValidation type="list" allowBlank="1" showInputMessage="1" showErrorMessage="1" sqref="P10" xr:uid="{00000000-0002-0000-0000-000001000000}">
      <formula1>"Part R,Part I"</formula1>
    </dataValidation>
    <dataValidation type="list" allowBlank="1" showInputMessage="1" showErrorMessage="1" sqref="T14" xr:uid="{00000000-0002-0000-0000-000002000000}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13</xdr:row>
                    <xdr:rowOff>25400</xdr:rowOff>
                  </from>
                  <to>
                    <xdr:col>30</xdr:col>
                    <xdr:colOff>44450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13</xdr:row>
                    <xdr:rowOff>25400</xdr:rowOff>
                  </from>
                  <to>
                    <xdr:col>30</xdr:col>
                    <xdr:colOff>44450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29</xdr:row>
                    <xdr:rowOff>25400</xdr:rowOff>
                  </from>
                  <to>
                    <xdr:col>30</xdr:col>
                    <xdr:colOff>44450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29</xdr:row>
                    <xdr:rowOff>25400</xdr:rowOff>
                  </from>
                  <to>
                    <xdr:col>30</xdr:col>
                    <xdr:colOff>44450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44450</xdr:colOff>
                    <xdr:row>14</xdr:row>
                    <xdr:rowOff>25400</xdr:rowOff>
                  </from>
                  <to>
                    <xdr:col>6</xdr:col>
                    <xdr:colOff>44450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44450</xdr:colOff>
                    <xdr:row>14</xdr:row>
                    <xdr:rowOff>25400</xdr:rowOff>
                  </from>
                  <to>
                    <xdr:col>6</xdr:col>
                    <xdr:colOff>44450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44450</xdr:colOff>
                    <xdr:row>13</xdr:row>
                    <xdr:rowOff>25400</xdr:rowOff>
                  </from>
                  <to>
                    <xdr:col>31</xdr:col>
                    <xdr:colOff>44450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44450</xdr:colOff>
                    <xdr:row>13</xdr:row>
                    <xdr:rowOff>25400</xdr:rowOff>
                  </from>
                  <to>
                    <xdr:col>31</xdr:col>
                    <xdr:colOff>44450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29</xdr:row>
                    <xdr:rowOff>82550</xdr:rowOff>
                  </from>
                  <to>
                    <xdr:col>3</xdr:col>
                    <xdr:colOff>254000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31</xdr:row>
                    <xdr:rowOff>6350</xdr:rowOff>
                  </from>
                  <to>
                    <xdr:col>3</xdr:col>
                    <xdr:colOff>190500</xdr:colOff>
                    <xdr:row>32</xdr:row>
                    <xdr:rowOff>82550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120650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6350</xdr:rowOff>
                  </from>
                  <to>
                    <xdr:col>19</xdr:col>
                    <xdr:colOff>558800</xdr:colOff>
                    <xdr:row>21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41</xdr:row>
                    <xdr:rowOff>6350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120650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82550</xdr:colOff>
                    <xdr:row>13</xdr:row>
                    <xdr:rowOff>0</xdr:rowOff>
                  </from>
                  <to>
                    <xdr:col>29</xdr:col>
                    <xdr:colOff>82550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82550</xdr:colOff>
                    <xdr:row>13</xdr:row>
                    <xdr:rowOff>0</xdr:rowOff>
                  </from>
                  <to>
                    <xdr:col>29</xdr:col>
                    <xdr:colOff>82550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82550</xdr:colOff>
                    <xdr:row>13</xdr:row>
                    <xdr:rowOff>0</xdr:rowOff>
                  </from>
                  <to>
                    <xdr:col>30</xdr:col>
                    <xdr:colOff>82550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82550</xdr:colOff>
                    <xdr:row>13</xdr:row>
                    <xdr:rowOff>0</xdr:rowOff>
                  </from>
                  <to>
                    <xdr:col>30</xdr:col>
                    <xdr:colOff>82550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82550</xdr:colOff>
                    <xdr:row>11</xdr:row>
                    <xdr:rowOff>44450</xdr:rowOff>
                  </from>
                  <to>
                    <xdr:col>29</xdr:col>
                    <xdr:colOff>82550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82550</xdr:colOff>
                    <xdr:row>11</xdr:row>
                    <xdr:rowOff>44450</xdr:rowOff>
                  </from>
                  <to>
                    <xdr:col>29</xdr:col>
                    <xdr:colOff>82550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82550</xdr:colOff>
                    <xdr:row>11</xdr:row>
                    <xdr:rowOff>44450</xdr:rowOff>
                  </from>
                  <to>
                    <xdr:col>30</xdr:col>
                    <xdr:colOff>82550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82550</xdr:colOff>
                    <xdr:row>11</xdr:row>
                    <xdr:rowOff>44450</xdr:rowOff>
                  </from>
                  <to>
                    <xdr:col>30</xdr:col>
                    <xdr:colOff>82550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44450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44450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349250</xdr:colOff>
                    <xdr:row>14</xdr:row>
                    <xdr:rowOff>25400</xdr:rowOff>
                  </from>
                  <to>
                    <xdr:col>28</xdr:col>
                    <xdr:colOff>69850</xdr:colOff>
                    <xdr:row>16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34</xdr:row>
                    <xdr:rowOff>25400</xdr:rowOff>
                  </from>
                  <to>
                    <xdr:col>30</xdr:col>
                    <xdr:colOff>44450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34</xdr:row>
                    <xdr:rowOff>25400</xdr:rowOff>
                  </from>
                  <to>
                    <xdr:col>30</xdr:col>
                    <xdr:colOff>44450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36</xdr:row>
                    <xdr:rowOff>25400</xdr:rowOff>
                  </from>
                  <to>
                    <xdr:col>30</xdr:col>
                    <xdr:colOff>44450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36</xdr:row>
                    <xdr:rowOff>25400</xdr:rowOff>
                  </from>
                  <to>
                    <xdr:col>30</xdr:col>
                    <xdr:colOff>44450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31</xdr:row>
                    <xdr:rowOff>25400</xdr:rowOff>
                  </from>
                  <to>
                    <xdr:col>30</xdr:col>
                    <xdr:colOff>44450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31</xdr:row>
                    <xdr:rowOff>25400</xdr:rowOff>
                  </from>
                  <to>
                    <xdr:col>30</xdr:col>
                    <xdr:colOff>44450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311150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41</xdr:row>
                    <xdr:rowOff>6350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3000000}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 xr:uid="{00000000-0002-0000-0000-000004000000}">
          <x14:formula1>
            <xm:f>Ref!$I$5:$I$6</xm:f>
          </x14:formula1>
          <xm:sqref>T15:U15</xm:sqref>
        </x14:dataValidation>
        <x14:dataValidation type="list" allowBlank="1" showInputMessage="1" showErrorMessage="1" xr:uid="{00000000-0002-0000-0000-000005000000}">
          <x14:formula1>
            <xm:f>Ref!$H$14:$N$14</xm:f>
          </x14:formula1>
          <xm:sqref>G46</xm:sqref>
        </x14:dataValidation>
        <x14:dataValidation type="list" allowBlank="1" showInputMessage="1" showErrorMessage="1" xr:uid="{00000000-0002-0000-0000-000006000000}">
          <x14:formula1>
            <xm:f>Ref!$A$1:$A$13</xm:f>
          </x14:formula1>
          <xm:sqref>G14:K15</xm:sqref>
        </x14:dataValidation>
        <x14:dataValidation type="list" allowBlank="1" showInputMessage="1" showErrorMessage="1" xr:uid="{00000000-0002-0000-0000-000007000000}">
          <x14:formula1>
            <xm:f>Ref!$G$2:$G$4</xm:f>
          </x14:formula1>
          <xm:sqref>O24:U26</xm:sqref>
        </x14:dataValidation>
        <x14:dataValidation type="list" allowBlank="1" showInputMessage="1" showErrorMessage="1" xr:uid="{00000000-0002-0000-0000-000008000000}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>
    <tabColor rgb="FFFF0000"/>
    <pageSetUpPr fitToPage="1"/>
  </sheetPr>
  <dimension ref="A1:AO102"/>
  <sheetViews>
    <sheetView showGridLines="0" tabSelected="1" topLeftCell="A11" zoomScale="85" zoomScaleNormal="85" workbookViewId="0">
      <selection activeCell="AG53" sqref="AG53:AH53"/>
    </sheetView>
  </sheetViews>
  <sheetFormatPr baseColWidth="10" defaultColWidth="11.453125" defaultRowHeight="14.5" x14ac:dyDescent="0.35"/>
  <cols>
    <col min="1" max="1" width="3.36328125" style="5" customWidth="1"/>
    <col min="2" max="2" width="1.08984375" style="5" customWidth="1"/>
    <col min="3" max="3" width="9.36328125" style="5" customWidth="1"/>
    <col min="4" max="5" width="11.6328125" style="5" customWidth="1"/>
    <col min="6" max="6" width="7.6328125" style="5" customWidth="1"/>
    <col min="7" max="7" width="11.6328125" style="5" customWidth="1"/>
    <col min="8" max="8" width="15.6328125" style="5" customWidth="1"/>
    <col min="9" max="15" width="11.6328125" style="5" customWidth="1"/>
    <col min="16" max="16" width="8" style="5" customWidth="1"/>
    <col min="17" max="17" width="2.089843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08984375" style="5" customWidth="1"/>
    <col min="22" max="23" width="1" style="5" customWidth="1"/>
    <col min="24" max="25" width="1.08984375" style="5" customWidth="1"/>
    <col min="26" max="26" width="6.54296875" style="5" customWidth="1"/>
    <col min="27" max="27" width="8.6328125" style="5" customWidth="1"/>
    <col min="28" max="28" width="10.54296875" style="5" customWidth="1"/>
    <col min="29" max="29" width="10" style="5" customWidth="1"/>
    <col min="30" max="30" width="2.36328125" style="5" customWidth="1"/>
    <col min="31" max="31" width="5" style="5" customWidth="1"/>
    <col min="32" max="32" width="7.90625" style="5" customWidth="1"/>
    <col min="33" max="33" width="13.08984375" style="5" customWidth="1"/>
    <col min="34" max="34" width="11" style="5" customWidth="1"/>
    <col min="35" max="35" width="1.089843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177"/>
      <c r="AD2" s="7"/>
      <c r="AE2" s="8"/>
      <c r="AF2" s="250" t="str">
        <f>'Fiche Producteur'!AF2:AH2</f>
        <v>version 1.9  - 19/09/2019</v>
      </c>
      <c r="AG2" s="250"/>
      <c r="AH2" s="250"/>
      <c r="AI2" s="9"/>
      <c r="AJ2" s="10"/>
      <c r="AK2" s="5"/>
    </row>
    <row r="3" spans="1:37" s="11" customFormat="1" ht="22.5" customHeight="1" x14ac:dyDescent="0.35">
      <c r="A3" s="5"/>
      <c r="B3" s="251" t="s">
        <v>109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3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59" t="s">
        <v>57</v>
      </c>
      <c r="D10" s="259"/>
      <c r="E10" s="259"/>
      <c r="F10" s="259"/>
      <c r="G10" s="341" t="str">
        <f>'Fiche Producteur'!G10:K10</f>
        <v>DNCA Invest Beyond Semperosa</v>
      </c>
      <c r="H10" s="341"/>
      <c r="I10" s="341"/>
      <c r="J10" s="341"/>
      <c r="K10" s="341"/>
      <c r="L10" s="261" t="s">
        <v>58</v>
      </c>
      <c r="M10" s="261"/>
      <c r="N10" s="261"/>
      <c r="O10" s="261"/>
      <c r="P10" s="357" t="str">
        <f>'Fiche Producteur'!P10:Q10</f>
        <v>Part R</v>
      </c>
      <c r="Q10" s="360"/>
      <c r="R10" s="361" t="str">
        <f>'Fiche Producteur'!R10:U10</f>
        <v>LU1907595398</v>
      </c>
      <c r="S10" s="357"/>
      <c r="T10" s="357"/>
      <c r="U10" s="357"/>
      <c r="V10" s="4"/>
      <c r="W10" s="4"/>
      <c r="X10" s="18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59" t="s">
        <v>79</v>
      </c>
      <c r="D12" s="259"/>
      <c r="E12" s="259"/>
      <c r="F12" s="259"/>
      <c r="G12" s="341" t="str">
        <f>'Fiche Producteur'!G12:K12</f>
        <v>DNCA Finance</v>
      </c>
      <c r="H12" s="341"/>
      <c r="I12" s="341"/>
      <c r="J12" s="341"/>
      <c r="K12" s="341"/>
      <c r="L12" s="266" t="s">
        <v>60</v>
      </c>
      <c r="M12" s="266"/>
      <c r="N12" s="266"/>
      <c r="O12" s="266"/>
      <c r="P12" s="362">
        <f>'Fiche Producteur'!P12:U12</f>
        <v>0</v>
      </c>
      <c r="Q12" s="362"/>
      <c r="R12" s="362"/>
      <c r="S12" s="362"/>
      <c r="T12" s="362"/>
      <c r="U12" s="362"/>
      <c r="V12" s="22"/>
      <c r="W12" s="4"/>
      <c r="X12" s="18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45">
      <c r="A14" s="5"/>
      <c r="B14" s="26"/>
      <c r="C14" s="268" t="s">
        <v>59</v>
      </c>
      <c r="D14" s="268"/>
      <c r="E14" s="268"/>
      <c r="F14" s="268"/>
      <c r="G14" s="341">
        <f>'Fiche Producteur'!G14:K15</f>
        <v>0</v>
      </c>
      <c r="H14" s="341"/>
      <c r="I14" s="341"/>
      <c r="J14" s="341"/>
      <c r="K14" s="341"/>
      <c r="L14" s="23"/>
      <c r="M14" s="23"/>
      <c r="N14" s="23"/>
      <c r="O14" s="3"/>
      <c r="P14" s="3"/>
      <c r="Q14" s="3"/>
      <c r="R14" s="3"/>
      <c r="S14" s="138" t="s">
        <v>4</v>
      </c>
      <c r="T14" s="357" t="str">
        <f>'Fiche Producteur'!T14:U14</f>
        <v>NON</v>
      </c>
      <c r="U14" s="357"/>
      <c r="V14" s="23"/>
      <c r="W14" s="4"/>
      <c r="X14" s="18"/>
      <c r="Y14" s="142"/>
      <c r="Z14" s="358">
        <f>'Fiche Producteur'!Z14:AC14</f>
        <v>0</v>
      </c>
      <c r="AA14" s="341"/>
      <c r="AB14" s="341"/>
      <c r="AC14" s="341"/>
      <c r="AD14" s="27"/>
      <c r="AE14" s="27"/>
      <c r="AF14" s="341" t="str">
        <f>'Fiche Producteur'!AF14:AH14</f>
        <v>Un dix-millième de part</v>
      </c>
      <c r="AG14" s="341"/>
      <c r="AH14" s="341"/>
      <c r="AI14" s="149"/>
      <c r="AJ14" s="20"/>
      <c r="AK14" s="5"/>
    </row>
    <row r="15" spans="1:37" s="11" customFormat="1" ht="23.15" customHeight="1" x14ac:dyDescent="0.45">
      <c r="A15" s="5"/>
      <c r="B15" s="26"/>
      <c r="C15" s="268"/>
      <c r="D15" s="268"/>
      <c r="E15" s="268"/>
      <c r="F15" s="268"/>
      <c r="G15" s="341"/>
      <c r="H15" s="341"/>
      <c r="I15" s="341"/>
      <c r="J15" s="341"/>
      <c r="K15" s="341"/>
      <c r="L15" s="27"/>
      <c r="M15" s="27"/>
      <c r="N15" s="27"/>
      <c r="O15" s="3"/>
      <c r="P15" s="3"/>
      <c r="Q15" s="3"/>
      <c r="R15" s="3"/>
      <c r="S15" s="138" t="s">
        <v>124</v>
      </c>
      <c r="T15" s="359" t="str">
        <f>'Fiche Producteur'!T15:U15</f>
        <v>NON</v>
      </c>
      <c r="U15" s="359"/>
      <c r="V15" s="27"/>
      <c r="W15" s="4"/>
      <c r="X15" s="18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4"/>
      <c r="X17" s="18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182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56"/>
      <c r="H23" s="356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40" t="str">
        <f>'Fiche Producteur'!C24:E26</f>
        <v>Pas de garantie en capital</v>
      </c>
      <c r="D24" s="341"/>
      <c r="E24" s="341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342">
        <f>'Fiche Producteur'!M24:N26</f>
        <v>0</v>
      </c>
      <c r="N24" s="343"/>
      <c r="O24" s="348">
        <f>'Fiche Producteur'!O24:U26</f>
        <v>0</v>
      </c>
      <c r="P24" s="349"/>
      <c r="Q24" s="349"/>
      <c r="R24" s="349"/>
      <c r="S24" s="349"/>
      <c r="T24" s="349"/>
      <c r="U24" s="350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45">
      <c r="A25" s="5"/>
      <c r="B25" s="31"/>
      <c r="C25" s="340"/>
      <c r="D25" s="341"/>
      <c r="E25" s="341"/>
      <c r="F25" s="280"/>
      <c r="G25" s="280"/>
      <c r="H25" s="280"/>
      <c r="I25" s="280"/>
      <c r="J25" s="280"/>
      <c r="K25" s="280"/>
      <c r="L25" s="281"/>
      <c r="M25" s="344"/>
      <c r="N25" s="345"/>
      <c r="O25" s="351"/>
      <c r="P25" s="341"/>
      <c r="Q25" s="341"/>
      <c r="R25" s="341"/>
      <c r="S25" s="341"/>
      <c r="T25" s="341"/>
      <c r="U25" s="352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45">
      <c r="A26" s="5"/>
      <c r="B26" s="31"/>
      <c r="C26" s="340"/>
      <c r="D26" s="341"/>
      <c r="E26" s="341"/>
      <c r="F26" s="280"/>
      <c r="G26" s="280"/>
      <c r="H26" s="280"/>
      <c r="I26" s="280"/>
      <c r="J26" s="280"/>
      <c r="K26" s="280"/>
      <c r="L26" s="281"/>
      <c r="M26" s="346"/>
      <c r="N26" s="347"/>
      <c r="O26" s="353"/>
      <c r="P26" s="354"/>
      <c r="Q26" s="354"/>
      <c r="R26" s="354"/>
      <c r="S26" s="354"/>
      <c r="T26" s="354"/>
      <c r="U26" s="355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5">
        <f>'Fiche Producteur'!AC31:AD31</f>
        <v>0.02</v>
      </c>
      <c r="AD31" s="335"/>
      <c r="AE31" s="239"/>
      <c r="AF31" s="239"/>
      <c r="AG31" s="240" t="s">
        <v>100</v>
      </c>
      <c r="AH31" s="223" t="str">
        <f>'Fiche Producteur'!AH31</f>
        <v>0,90%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19"/>
      <c r="X33" s="1"/>
      <c r="Y33" s="44"/>
      <c r="Z33" s="298" t="s">
        <v>99</v>
      </c>
      <c r="AA33" s="298"/>
      <c r="AB33" s="298"/>
      <c r="AC33" s="335">
        <f>'Fiche Producteur'!AC33:AD34</f>
        <v>0</v>
      </c>
      <c r="AD33" s="335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19"/>
      <c r="X34" s="1"/>
      <c r="Y34" s="44"/>
      <c r="Z34" s="298"/>
      <c r="AA34" s="298"/>
      <c r="AB34" s="298"/>
      <c r="AC34" s="335"/>
      <c r="AD34" s="335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5">
        <f>'Fiche Producteur'!AC36:AD36</f>
        <v>0.02</v>
      </c>
      <c r="AD36" s="335"/>
      <c r="AE36" s="239"/>
      <c r="AF36" s="239"/>
      <c r="AG36" s="240" t="s">
        <v>100</v>
      </c>
      <c r="AH36" s="223">
        <f>'Fiche Producteur'!AH36</f>
        <v>0.02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4" t="str">
        <f>IF(Ref!G17,"Obligation de faire un questionnaire de compréhension client + formation réseau spécifique au produit (si le produit est complexe au sens de la recommandation AMF/ACPR 2010-05)","")</f>
        <v/>
      </c>
      <c r="E38" s="304"/>
      <c r="F38" s="304"/>
      <c r="G38" s="304"/>
      <c r="H38" s="304"/>
      <c r="I38" s="304"/>
      <c r="J38" s="304"/>
      <c r="K38" s="304"/>
      <c r="L38" s="304"/>
      <c r="M38" s="304"/>
      <c r="N38" s="304"/>
      <c r="O38" s="304"/>
      <c r="P38" s="304"/>
      <c r="Q38" s="304"/>
      <c r="R38" s="304"/>
      <c r="S38" s="304"/>
      <c r="T38" s="304"/>
      <c r="U38" s="55"/>
      <c r="V38" s="22"/>
      <c r="W38" s="22"/>
      <c r="X38" s="1"/>
      <c r="Y38" s="44"/>
      <c r="Z38" s="175"/>
      <c r="AA38" s="48"/>
      <c r="AB38" s="175" t="s">
        <v>55</v>
      </c>
      <c r="AC38" s="335" t="str">
        <f>'Fiche Producteur'!AC38:AD38</f>
        <v>Néant</v>
      </c>
      <c r="AD38" s="335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4"/>
      <c r="E39" s="304"/>
      <c r="F39" s="304"/>
      <c r="G39" s="304"/>
      <c r="H39" s="304"/>
      <c r="I39" s="304"/>
      <c r="J39" s="304"/>
      <c r="K39" s="304"/>
      <c r="L39" s="304"/>
      <c r="M39" s="304"/>
      <c r="N39" s="304"/>
      <c r="O39" s="304"/>
      <c r="P39" s="304"/>
      <c r="Q39" s="304"/>
      <c r="R39" s="304"/>
      <c r="S39" s="304"/>
      <c r="T39" s="304"/>
      <c r="U39" s="57"/>
      <c r="V39" s="22"/>
      <c r="W39" s="22"/>
      <c r="X39" s="1"/>
      <c r="Y39" s="44"/>
      <c r="Z39" s="48"/>
      <c r="AA39" s="48"/>
      <c r="AB39" s="49"/>
      <c r="AC39" s="339"/>
      <c r="AD39" s="339"/>
      <c r="AE39" s="339"/>
      <c r="AF39" s="339"/>
      <c r="AG39" s="339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6" t="str">
        <f>IF(Ref!G17,"Formation du réseau ","")</f>
        <v/>
      </c>
      <c r="E40" s="306"/>
      <c r="F40" s="306"/>
      <c r="G40" s="306"/>
      <c r="H40" s="306"/>
      <c r="I40" s="306"/>
      <c r="J40" s="306"/>
      <c r="K40" s="306"/>
      <c r="L40" s="306"/>
      <c r="M40" s="306"/>
      <c r="N40" s="306"/>
      <c r="O40" s="306"/>
      <c r="P40" s="306"/>
      <c r="Q40" s="306"/>
      <c r="R40" s="306"/>
      <c r="S40" s="306"/>
      <c r="T40" s="306"/>
      <c r="U40" s="51"/>
      <c r="V40" s="22"/>
      <c r="W40" s="22"/>
      <c r="X40" s="1"/>
      <c r="Y40" s="44"/>
      <c r="Z40" s="153"/>
      <c r="AA40" s="48"/>
      <c r="AB40" s="175" t="s">
        <v>101</v>
      </c>
      <c r="AC40" s="335" t="str">
        <f>'Fiche Producteur'!AC40:AD40</f>
        <v>20% *</v>
      </c>
      <c r="AD40" s="335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63" t="str">
        <f>'Fiche Producteur'!AB42:AH43</f>
        <v>* frais accessoires : 20 % de la performance positive au-delà de l’indice (nette de frais) sous réserve du High Water Mark</v>
      </c>
      <c r="AC42" s="363"/>
      <c r="AD42" s="363"/>
      <c r="AE42" s="363"/>
      <c r="AF42" s="363"/>
      <c r="AG42" s="363"/>
      <c r="AH42" s="363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63"/>
      <c r="AC43" s="363"/>
      <c r="AD43" s="363"/>
      <c r="AE43" s="363"/>
      <c r="AF43" s="363"/>
      <c r="AG43" s="363"/>
      <c r="AH43" s="363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SRI</v>
      </c>
      <c r="E46" s="302" t="s">
        <v>118</v>
      </c>
      <c r="F46" s="302"/>
      <c r="G46" s="225">
        <f>'Fiche Producteur'!G46</f>
        <v>6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3" t="s">
        <v>72</v>
      </c>
      <c r="AA46" s="303"/>
      <c r="AB46" s="303"/>
      <c r="AC46" s="303"/>
      <c r="AD46" s="303"/>
      <c r="AE46" s="303"/>
      <c r="AF46" s="303"/>
      <c r="AG46" s="362" t="str">
        <f>'Fiche Producteur'!AG46:AH47</f>
        <v>5 ans</v>
      </c>
      <c r="AH46" s="362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3"/>
      <c r="AA47" s="303"/>
      <c r="AB47" s="303"/>
      <c r="AC47" s="303"/>
      <c r="AD47" s="303"/>
      <c r="AE47" s="303"/>
      <c r="AF47" s="303"/>
      <c r="AG47" s="362"/>
      <c r="AH47" s="362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53" t="s">
        <v>66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254"/>
      <c r="AG49" s="254"/>
      <c r="AH49" s="254"/>
      <c r="AI49" s="254"/>
      <c r="AJ49" s="255"/>
      <c r="AK49" s="5"/>
    </row>
    <row r="50" spans="1:41" s="11" customFormat="1" ht="14.25" customHeight="1" x14ac:dyDescent="0.35">
      <c r="A50" s="5"/>
      <c r="B50" s="256"/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  <c r="N50" s="257"/>
      <c r="O50" s="257"/>
      <c r="P50" s="257"/>
      <c r="Q50" s="257"/>
      <c r="R50" s="257"/>
      <c r="S50" s="257"/>
      <c r="T50" s="257"/>
      <c r="U50" s="257"/>
      <c r="V50" s="257"/>
      <c r="W50" s="257"/>
      <c r="X50" s="257"/>
      <c r="Y50" s="257"/>
      <c r="Z50" s="257"/>
      <c r="AA50" s="257"/>
      <c r="AB50" s="257"/>
      <c r="AC50" s="257"/>
      <c r="AD50" s="257"/>
      <c r="AE50" s="257"/>
      <c r="AF50" s="257"/>
      <c r="AG50" s="257"/>
      <c r="AH50" s="257"/>
      <c r="AI50" s="257"/>
      <c r="AJ50" s="258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66" t="s">
        <v>71</v>
      </c>
      <c r="E53" s="266"/>
      <c r="F53" s="184"/>
      <c r="G53" s="366" t="s">
        <v>104</v>
      </c>
      <c r="H53" s="366"/>
      <c r="I53" s="367"/>
      <c r="J53" s="367"/>
      <c r="K53" s="366" t="s">
        <v>103</v>
      </c>
      <c r="L53" s="365"/>
      <c r="M53" s="365"/>
      <c r="N53" s="166"/>
      <c r="O53" s="166"/>
      <c r="P53" s="174"/>
      <c r="Q53" s="18"/>
      <c r="R53" s="50"/>
      <c r="S53" s="248" t="s">
        <v>137</v>
      </c>
      <c r="T53" s="248"/>
      <c r="U53" s="248"/>
      <c r="V53" s="248"/>
      <c r="W53" s="248"/>
      <c r="X53" s="248"/>
      <c r="Y53" s="248"/>
      <c r="Z53" s="248"/>
      <c r="AA53" s="248"/>
      <c r="AB53" s="248"/>
      <c r="AC53" s="248"/>
      <c r="AD53" s="248"/>
      <c r="AE53" s="248"/>
      <c r="AF53" s="22"/>
      <c r="AG53" s="262" t="s">
        <v>138</v>
      </c>
      <c r="AH53" s="262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66"/>
      <c r="E54" s="266"/>
      <c r="F54" s="184"/>
      <c r="G54" s="366"/>
      <c r="H54" s="366"/>
      <c r="I54" s="367"/>
      <c r="J54" s="367"/>
      <c r="K54" s="366"/>
      <c r="L54" s="365"/>
      <c r="M54" s="365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36" t="s">
        <v>126</v>
      </c>
      <c r="E59" s="337"/>
      <c r="F59" s="337"/>
      <c r="G59" s="337"/>
      <c r="H59" s="337"/>
      <c r="I59" s="337"/>
      <c r="J59" s="337"/>
      <c r="K59" s="337"/>
      <c r="L59" s="337"/>
      <c r="M59" s="337"/>
      <c r="N59" s="337"/>
      <c r="O59" s="337"/>
      <c r="P59" s="338"/>
      <c r="Q59" s="141"/>
      <c r="R59" s="336" t="s">
        <v>80</v>
      </c>
      <c r="S59" s="337"/>
      <c r="T59" s="337"/>
      <c r="U59" s="337"/>
      <c r="V59" s="337"/>
      <c r="W59" s="337"/>
      <c r="X59" s="337"/>
      <c r="Y59" s="337"/>
      <c r="Z59" s="337"/>
      <c r="AA59" s="337"/>
      <c r="AB59" s="337"/>
      <c r="AC59" s="337"/>
      <c r="AD59" s="337"/>
      <c r="AE59" s="337"/>
      <c r="AF59" s="337"/>
      <c r="AG59" s="337"/>
      <c r="AH59" s="338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72" t="s">
        <v>119</v>
      </c>
      <c r="E60" s="373"/>
      <c r="F60" s="373"/>
      <c r="G60" s="373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74" t="s">
        <v>127</v>
      </c>
      <c r="S60" s="375"/>
      <c r="T60" s="375"/>
      <c r="U60" s="376"/>
      <c r="V60" s="166"/>
      <c r="W60" s="167"/>
      <c r="X60" s="166"/>
      <c r="Y60" s="166"/>
      <c r="Z60" s="331" t="s">
        <v>131</v>
      </c>
      <c r="AA60" s="332"/>
      <c r="AB60" s="204" t="s">
        <v>132</v>
      </c>
      <c r="AC60" s="333" t="s">
        <v>133</v>
      </c>
      <c r="AD60" s="333"/>
      <c r="AE60" s="333" t="s">
        <v>134</v>
      </c>
      <c r="AF60" s="333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11" t="s">
        <v>135</v>
      </c>
      <c r="S61" s="312"/>
      <c r="T61" s="312"/>
      <c r="U61" s="312"/>
      <c r="V61" s="166"/>
      <c r="W61" s="167"/>
      <c r="X61" s="166"/>
      <c r="Y61" s="166"/>
      <c r="Z61" s="334" t="s">
        <v>127</v>
      </c>
      <c r="AA61" s="334"/>
      <c r="AB61" s="209" t="s">
        <v>128</v>
      </c>
      <c r="AC61" s="334" t="s">
        <v>129</v>
      </c>
      <c r="AD61" s="334"/>
      <c r="AE61" s="334" t="s">
        <v>130</v>
      </c>
      <c r="AF61" s="334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68" t="s">
        <v>68</v>
      </c>
      <c r="D65" s="369"/>
      <c r="E65" s="369"/>
      <c r="F65" s="369"/>
      <c r="G65" s="369"/>
      <c r="H65" s="369"/>
      <c r="I65" s="369"/>
      <c r="J65" s="369"/>
      <c r="K65" s="369"/>
      <c r="L65" s="369"/>
      <c r="M65" s="369"/>
      <c r="N65" s="369"/>
      <c r="O65" s="369"/>
      <c r="P65" s="369"/>
      <c r="Q65" s="220"/>
      <c r="R65" s="100"/>
      <c r="S65" s="369" t="s">
        <v>40</v>
      </c>
      <c r="T65" s="369"/>
      <c r="U65" s="369"/>
      <c r="V65" s="369"/>
      <c r="W65" s="369"/>
      <c r="X65" s="369"/>
      <c r="Y65" s="369"/>
      <c r="Z65" s="369"/>
      <c r="AA65" s="369"/>
      <c r="AB65" s="369"/>
      <c r="AC65" s="369"/>
      <c r="AD65" s="369"/>
      <c r="AE65" s="369"/>
      <c r="AF65" s="369"/>
      <c r="AG65" s="369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70"/>
      <c r="D66" s="371"/>
      <c r="E66" s="371"/>
      <c r="F66" s="371"/>
      <c r="G66" s="371"/>
      <c r="H66" s="371"/>
      <c r="I66" s="371"/>
      <c r="J66" s="371"/>
      <c r="K66" s="371"/>
      <c r="L66" s="371"/>
      <c r="M66" s="371"/>
      <c r="N66" s="371"/>
      <c r="O66" s="371"/>
      <c r="P66" s="371"/>
      <c r="Q66" s="221"/>
      <c r="R66" s="102"/>
      <c r="S66" s="371"/>
      <c r="T66" s="371"/>
      <c r="U66" s="371"/>
      <c r="V66" s="371"/>
      <c r="W66" s="371"/>
      <c r="X66" s="371"/>
      <c r="Y66" s="371"/>
      <c r="Z66" s="371"/>
      <c r="AA66" s="371"/>
      <c r="AB66" s="371"/>
      <c r="AC66" s="371"/>
      <c r="AD66" s="371"/>
      <c r="AE66" s="371"/>
      <c r="AF66" s="371"/>
      <c r="AG66" s="371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53" t="s">
        <v>67</v>
      </c>
      <c r="C78" s="254"/>
      <c r="D78" s="254"/>
      <c r="E78" s="254"/>
      <c r="F78" s="254"/>
      <c r="G78" s="254"/>
      <c r="H78" s="254"/>
      <c r="I78" s="254"/>
      <c r="J78" s="254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254"/>
      <c r="AG78" s="254"/>
      <c r="AH78" s="254"/>
      <c r="AI78" s="254"/>
      <c r="AJ78" s="255"/>
      <c r="AK78" s="5"/>
    </row>
    <row r="79" spans="1:37" s="11" customFormat="1" ht="14.25" customHeight="1" x14ac:dyDescent="0.35">
      <c r="A79" s="5"/>
      <c r="B79" s="256"/>
      <c r="C79" s="257"/>
      <c r="D79" s="257"/>
      <c r="E79" s="257"/>
      <c r="F79" s="257"/>
      <c r="G79" s="257"/>
      <c r="H79" s="257"/>
      <c r="I79" s="257"/>
      <c r="J79" s="257"/>
      <c r="K79" s="257"/>
      <c r="L79" s="257"/>
      <c r="M79" s="257"/>
      <c r="N79" s="257"/>
      <c r="O79" s="257"/>
      <c r="P79" s="257"/>
      <c r="Q79" s="257"/>
      <c r="R79" s="257"/>
      <c r="S79" s="257"/>
      <c r="T79" s="257"/>
      <c r="U79" s="257"/>
      <c r="V79" s="257"/>
      <c r="W79" s="257"/>
      <c r="X79" s="257"/>
      <c r="Y79" s="257"/>
      <c r="Z79" s="257"/>
      <c r="AA79" s="257"/>
      <c r="AB79" s="257"/>
      <c r="AC79" s="257"/>
      <c r="AD79" s="257"/>
      <c r="AE79" s="257"/>
      <c r="AF79" s="257"/>
      <c r="AG79" s="257"/>
      <c r="AH79" s="257"/>
      <c r="AI79" s="257"/>
      <c r="AJ79" s="258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19" t="s">
        <v>69</v>
      </c>
      <c r="D81" s="320"/>
      <c r="E81" s="320"/>
      <c r="F81" s="320"/>
      <c r="G81" s="320"/>
      <c r="H81" s="321"/>
      <c r="I81" s="18"/>
      <c r="J81" s="322" t="s">
        <v>70</v>
      </c>
      <c r="K81" s="323"/>
      <c r="L81" s="323"/>
      <c r="M81" s="323"/>
      <c r="N81" s="323"/>
      <c r="O81" s="323"/>
      <c r="P81" s="323"/>
      <c r="Q81" s="323"/>
      <c r="R81" s="324"/>
      <c r="S81" s="22"/>
      <c r="T81" s="325" t="s">
        <v>77</v>
      </c>
      <c r="U81" s="326"/>
      <c r="V81" s="326"/>
      <c r="W81" s="326"/>
      <c r="X81" s="326"/>
      <c r="Y81" s="326"/>
      <c r="Z81" s="326"/>
      <c r="AA81" s="326"/>
      <c r="AB81" s="326"/>
      <c r="AC81" s="326"/>
      <c r="AD81" s="326"/>
      <c r="AE81" s="326"/>
      <c r="AF81" s="326"/>
      <c r="AG81" s="326"/>
      <c r="AH81" s="326"/>
      <c r="AI81" s="327"/>
      <c r="AJ81" s="36"/>
      <c r="AK81" s="5"/>
    </row>
    <row r="82" spans="1:37" s="11" customFormat="1" ht="12.75" customHeight="1" x14ac:dyDescent="0.45">
      <c r="A82" s="5"/>
      <c r="B82" s="31"/>
      <c r="C82" s="316" t="s">
        <v>75</v>
      </c>
      <c r="D82" s="317"/>
      <c r="E82" s="318"/>
      <c r="F82" s="313" t="s">
        <v>76</v>
      </c>
      <c r="G82" s="314"/>
      <c r="H82" s="315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08" t="s">
        <v>107</v>
      </c>
      <c r="D83" s="309"/>
      <c r="E83" s="310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08" t="s">
        <v>141</v>
      </c>
      <c r="D84" s="309"/>
      <c r="E84" s="310"/>
      <c r="F84" s="1"/>
      <c r="G84" s="377" t="s">
        <v>140</v>
      </c>
      <c r="H84" s="378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77"/>
      <c r="H85" s="378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29" t="s">
        <v>29</v>
      </c>
      <c r="V85" s="121"/>
      <c r="W85" s="121"/>
      <c r="X85" s="121"/>
      <c r="Y85" s="121"/>
      <c r="Z85" s="121"/>
      <c r="AA85" s="115"/>
      <c r="AB85" s="115"/>
      <c r="AC85" s="330" t="s">
        <v>96</v>
      </c>
      <c r="AD85" s="330"/>
      <c r="AE85" s="330"/>
      <c r="AF85" s="330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29"/>
      <c r="V86" s="121"/>
      <c r="W86" s="121"/>
      <c r="X86" s="121"/>
      <c r="Y86" s="121"/>
      <c r="Z86" s="121"/>
      <c r="AA86" s="115"/>
      <c r="AB86" s="115"/>
      <c r="AC86" s="330"/>
      <c r="AD86" s="330"/>
      <c r="AE86" s="330"/>
      <c r="AF86" s="330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28"/>
      <c r="AF87" s="328"/>
      <c r="AG87" s="328"/>
      <c r="AH87" s="328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64" t="s">
        <v>84</v>
      </c>
      <c r="C90" s="320"/>
      <c r="D90" s="320"/>
      <c r="E90" s="320"/>
      <c r="F90" s="320"/>
      <c r="G90" s="320"/>
      <c r="H90" s="320"/>
      <c r="I90" s="320"/>
      <c r="J90" s="320"/>
      <c r="K90" s="320"/>
      <c r="L90" s="320"/>
      <c r="M90" s="320"/>
      <c r="N90" s="320"/>
      <c r="O90" s="320"/>
      <c r="P90" s="320"/>
      <c r="Q90" s="320"/>
      <c r="R90" s="320"/>
      <c r="S90" s="320"/>
      <c r="T90" s="320"/>
      <c r="U90" s="320"/>
      <c r="V90" s="320"/>
      <c r="W90" s="320"/>
      <c r="X90" s="320"/>
      <c r="Y90" s="320"/>
      <c r="Z90" s="320"/>
      <c r="AA90" s="320"/>
      <c r="AB90" s="320"/>
      <c r="AC90" s="320"/>
      <c r="AD90" s="320"/>
      <c r="AE90" s="320"/>
      <c r="AF90" s="320"/>
      <c r="AG90" s="320"/>
      <c r="AH90" s="320"/>
      <c r="AI90" s="320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13</xdr:row>
                    <xdr:rowOff>25400</xdr:rowOff>
                  </from>
                  <to>
                    <xdr:col>30</xdr:col>
                    <xdr:colOff>44450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13</xdr:row>
                    <xdr:rowOff>25400</xdr:rowOff>
                  </from>
                  <to>
                    <xdr:col>30</xdr:col>
                    <xdr:colOff>44450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66</xdr:row>
                    <xdr:rowOff>0</xdr:rowOff>
                  </from>
                  <to>
                    <xdr:col>3</xdr:col>
                    <xdr:colOff>254000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81</xdr:row>
                    <xdr:rowOff>114300</xdr:rowOff>
                  </from>
                  <to>
                    <xdr:col>10</xdr:col>
                    <xdr:colOff>139700</xdr:colOff>
                    <xdr:row>83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82</xdr:row>
                    <xdr:rowOff>234950</xdr:rowOff>
                  </from>
                  <to>
                    <xdr:col>10</xdr:col>
                    <xdr:colOff>146050</xdr:colOff>
                    <xdr:row>84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177800</xdr:colOff>
                    <xdr:row>83</xdr:row>
                    <xdr:rowOff>63500</xdr:rowOff>
                  </from>
                  <to>
                    <xdr:col>6</xdr:col>
                    <xdr:colOff>6350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158750</xdr:colOff>
                    <xdr:row>84</xdr:row>
                    <xdr:rowOff>234950</xdr:rowOff>
                  </from>
                  <to>
                    <xdr:col>6</xdr:col>
                    <xdr:colOff>69850</xdr:colOff>
                    <xdr:row>86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44450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82550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158750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82550</xdr:rowOff>
                  </from>
                  <to>
                    <xdr:col>20</xdr:col>
                    <xdr:colOff>38100</xdr:colOff>
                    <xdr:row>84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44450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158750</xdr:colOff>
                    <xdr:row>85</xdr:row>
                    <xdr:rowOff>215900</xdr:rowOff>
                  </from>
                  <to>
                    <xdr:col>20</xdr:col>
                    <xdr:colOff>25400</xdr:colOff>
                    <xdr:row>87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25400</xdr:colOff>
                    <xdr:row>83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120650</xdr:rowOff>
                  </from>
                  <to>
                    <xdr:col>28</xdr:col>
                    <xdr:colOff>0</xdr:colOff>
                    <xdr:row>84</xdr:row>
                    <xdr:rowOff>82550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120650</xdr:rowOff>
                  </from>
                  <to>
                    <xdr:col>28</xdr:col>
                    <xdr:colOff>38100</xdr:colOff>
                    <xdr:row>85</xdr:row>
                    <xdr:rowOff>177800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29</xdr:row>
                    <xdr:rowOff>25400</xdr:rowOff>
                  </from>
                  <to>
                    <xdr:col>29</xdr:col>
                    <xdr:colOff>63500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29</xdr:row>
                    <xdr:rowOff>25400</xdr:rowOff>
                  </from>
                  <to>
                    <xdr:col>30</xdr:col>
                    <xdr:colOff>44450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29</xdr:row>
                    <xdr:rowOff>25400</xdr:rowOff>
                  </from>
                  <to>
                    <xdr:col>30</xdr:col>
                    <xdr:colOff>44450</xdr:colOff>
                    <xdr:row>30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44450</xdr:colOff>
                    <xdr:row>14</xdr:row>
                    <xdr:rowOff>25400</xdr:rowOff>
                  </from>
                  <to>
                    <xdr:col>6</xdr:col>
                    <xdr:colOff>44450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44450</xdr:colOff>
                    <xdr:row>14</xdr:row>
                    <xdr:rowOff>25400</xdr:rowOff>
                  </from>
                  <to>
                    <xdr:col>6</xdr:col>
                    <xdr:colOff>44450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44450</xdr:colOff>
                    <xdr:row>13</xdr:row>
                    <xdr:rowOff>25400</xdr:rowOff>
                  </from>
                  <to>
                    <xdr:col>31</xdr:col>
                    <xdr:colOff>44450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44450</xdr:colOff>
                    <xdr:row>13</xdr:row>
                    <xdr:rowOff>25400</xdr:rowOff>
                  </from>
                  <to>
                    <xdr:col>31</xdr:col>
                    <xdr:colOff>44450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120650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6350</xdr:rowOff>
                  </from>
                  <to>
                    <xdr:col>19</xdr:col>
                    <xdr:colOff>558800</xdr:colOff>
                    <xdr:row>21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67</xdr:row>
                    <xdr:rowOff>0</xdr:rowOff>
                  </from>
                  <to>
                    <xdr:col>3</xdr:col>
                    <xdr:colOff>254000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68</xdr:row>
                    <xdr:rowOff>0</xdr:rowOff>
                  </from>
                  <to>
                    <xdr:col>3</xdr:col>
                    <xdr:colOff>254000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69</xdr:row>
                    <xdr:rowOff>0</xdr:rowOff>
                  </from>
                  <to>
                    <xdr:col>3</xdr:col>
                    <xdr:colOff>254000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70</xdr:row>
                    <xdr:rowOff>0</xdr:rowOff>
                  </from>
                  <to>
                    <xdr:col>3</xdr:col>
                    <xdr:colOff>254000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71</xdr:row>
                    <xdr:rowOff>0</xdr:rowOff>
                  </from>
                  <to>
                    <xdr:col>3</xdr:col>
                    <xdr:colOff>254000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72</xdr:row>
                    <xdr:rowOff>0</xdr:rowOff>
                  </from>
                  <to>
                    <xdr:col>3</xdr:col>
                    <xdr:colOff>254000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73</xdr:row>
                    <xdr:rowOff>0</xdr:rowOff>
                  </from>
                  <to>
                    <xdr:col>3</xdr:col>
                    <xdr:colOff>254000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74</xdr:row>
                    <xdr:rowOff>0</xdr:rowOff>
                  </from>
                  <to>
                    <xdr:col>3</xdr:col>
                    <xdr:colOff>254000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6350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6350</xdr:rowOff>
                  </from>
                  <to>
                    <xdr:col>20</xdr:col>
                    <xdr:colOff>38100</xdr:colOff>
                    <xdr:row>70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25400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25400</xdr:rowOff>
                  </from>
                  <to>
                    <xdr:col>20</xdr:col>
                    <xdr:colOff>38100</xdr:colOff>
                    <xdr:row>68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120650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82550</xdr:colOff>
                    <xdr:row>13</xdr:row>
                    <xdr:rowOff>0</xdr:rowOff>
                  </from>
                  <to>
                    <xdr:col>29</xdr:col>
                    <xdr:colOff>82550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82550</xdr:colOff>
                    <xdr:row>13</xdr:row>
                    <xdr:rowOff>0</xdr:rowOff>
                  </from>
                  <to>
                    <xdr:col>29</xdr:col>
                    <xdr:colOff>82550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82550</xdr:colOff>
                    <xdr:row>13</xdr:row>
                    <xdr:rowOff>0</xdr:rowOff>
                  </from>
                  <to>
                    <xdr:col>30</xdr:col>
                    <xdr:colOff>82550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82550</xdr:colOff>
                    <xdr:row>13</xdr:row>
                    <xdr:rowOff>0</xdr:rowOff>
                  </from>
                  <to>
                    <xdr:col>30</xdr:col>
                    <xdr:colOff>82550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82550</xdr:colOff>
                    <xdr:row>11</xdr:row>
                    <xdr:rowOff>44450</xdr:rowOff>
                  </from>
                  <to>
                    <xdr:col>29</xdr:col>
                    <xdr:colOff>82550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82550</xdr:colOff>
                    <xdr:row>11</xdr:row>
                    <xdr:rowOff>44450</xdr:rowOff>
                  </from>
                  <to>
                    <xdr:col>29</xdr:col>
                    <xdr:colOff>82550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82550</xdr:colOff>
                    <xdr:row>11</xdr:row>
                    <xdr:rowOff>44450</xdr:rowOff>
                  </from>
                  <to>
                    <xdr:col>30</xdr:col>
                    <xdr:colOff>82550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82550</xdr:colOff>
                    <xdr:row>11</xdr:row>
                    <xdr:rowOff>44450</xdr:rowOff>
                  </from>
                  <to>
                    <xdr:col>30</xdr:col>
                    <xdr:colOff>82550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44450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44450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349250</xdr:colOff>
                    <xdr:row>14</xdr:row>
                    <xdr:rowOff>25400</xdr:rowOff>
                  </from>
                  <to>
                    <xdr:col>28</xdr:col>
                    <xdr:colOff>69850</xdr:colOff>
                    <xdr:row>16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34</xdr:row>
                    <xdr:rowOff>25400</xdr:rowOff>
                  </from>
                  <to>
                    <xdr:col>29</xdr:col>
                    <xdr:colOff>63500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34</xdr:row>
                    <xdr:rowOff>25400</xdr:rowOff>
                  </from>
                  <to>
                    <xdr:col>30</xdr:col>
                    <xdr:colOff>44450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34</xdr:row>
                    <xdr:rowOff>25400</xdr:rowOff>
                  </from>
                  <to>
                    <xdr:col>30</xdr:col>
                    <xdr:colOff>44450</xdr:colOff>
                    <xdr:row>35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36</xdr:row>
                    <xdr:rowOff>25400</xdr:rowOff>
                  </from>
                  <to>
                    <xdr:col>29</xdr:col>
                    <xdr:colOff>63500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36</xdr:row>
                    <xdr:rowOff>25400</xdr:rowOff>
                  </from>
                  <to>
                    <xdr:col>30</xdr:col>
                    <xdr:colOff>44450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36</xdr:row>
                    <xdr:rowOff>25400</xdr:rowOff>
                  </from>
                  <to>
                    <xdr:col>30</xdr:col>
                    <xdr:colOff>44450</xdr:colOff>
                    <xdr:row>37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39</xdr:row>
                    <xdr:rowOff>0</xdr:rowOff>
                  </from>
                  <to>
                    <xdr:col>29</xdr:col>
                    <xdr:colOff>63500</xdr:colOff>
                    <xdr:row>39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31</xdr:row>
                    <xdr:rowOff>25400</xdr:rowOff>
                  </from>
                  <to>
                    <xdr:col>29</xdr:col>
                    <xdr:colOff>63500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31</xdr:row>
                    <xdr:rowOff>25400</xdr:rowOff>
                  </from>
                  <to>
                    <xdr:col>30</xdr:col>
                    <xdr:colOff>44450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31</xdr:row>
                    <xdr:rowOff>25400</xdr:rowOff>
                  </from>
                  <to>
                    <xdr:col>30</xdr:col>
                    <xdr:colOff>44450</xdr:colOff>
                    <xdr:row>32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120650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234950</xdr:rowOff>
                  </from>
                  <to>
                    <xdr:col>28</xdr:col>
                    <xdr:colOff>38100</xdr:colOff>
                    <xdr:row>86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196850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177800</xdr:colOff>
                    <xdr:row>81</xdr:row>
                    <xdr:rowOff>152400</xdr:rowOff>
                  </from>
                  <to>
                    <xdr:col>6</xdr:col>
                    <xdr:colOff>6350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158750</xdr:colOff>
                    <xdr:row>85</xdr:row>
                    <xdr:rowOff>254000</xdr:rowOff>
                  </from>
                  <to>
                    <xdr:col>6</xdr:col>
                    <xdr:colOff>69850</xdr:colOff>
                    <xdr:row>87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311150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83</xdr:row>
                    <xdr:rowOff>254000</xdr:rowOff>
                  </from>
                  <to>
                    <xdr:col>10</xdr:col>
                    <xdr:colOff>139700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101600</xdr:colOff>
                    <xdr:row>84</xdr:row>
                    <xdr:rowOff>254000</xdr:rowOff>
                  </from>
                  <to>
                    <xdr:col>10</xdr:col>
                    <xdr:colOff>146050</xdr:colOff>
                    <xdr:row>86</xdr:row>
                    <xdr:rowOff>82550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120650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6350</xdr:rowOff>
                  </from>
                  <to>
                    <xdr:col>19</xdr:col>
                    <xdr:colOff>558800</xdr:colOff>
                    <xdr:row>21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120650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330200</xdr:colOff>
                    <xdr:row>19</xdr:row>
                    <xdr:rowOff>215900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120650</xdr:colOff>
                    <xdr:row>19</xdr:row>
                    <xdr:rowOff>0</xdr:rowOff>
                  </from>
                  <to>
                    <xdr:col>12</xdr:col>
                    <xdr:colOff>63500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25400</xdr:rowOff>
                  </from>
                  <to>
                    <xdr:col>19</xdr:col>
                    <xdr:colOff>565150</xdr:colOff>
                    <xdr:row>20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6350</xdr:rowOff>
                  </from>
                  <to>
                    <xdr:col>19</xdr:col>
                    <xdr:colOff>558800</xdr:colOff>
                    <xdr:row>21</xdr:row>
                    <xdr:rowOff>6350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120650</xdr:colOff>
                    <xdr:row>20</xdr:row>
                    <xdr:rowOff>0</xdr:rowOff>
                  </from>
                  <to>
                    <xdr:col>12</xdr:col>
                    <xdr:colOff>63500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311150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63500</xdr:colOff>
                    <xdr:row>13</xdr:row>
                    <xdr:rowOff>25400</xdr:rowOff>
                  </from>
                  <to>
                    <xdr:col>29</xdr:col>
                    <xdr:colOff>63500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13</xdr:row>
                    <xdr:rowOff>25400</xdr:rowOff>
                  </from>
                  <to>
                    <xdr:col>30</xdr:col>
                    <xdr:colOff>44450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44450</xdr:colOff>
                    <xdr:row>13</xdr:row>
                    <xdr:rowOff>25400</xdr:rowOff>
                  </from>
                  <to>
                    <xdr:col>30</xdr:col>
                    <xdr:colOff>44450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44450</xdr:colOff>
                    <xdr:row>13</xdr:row>
                    <xdr:rowOff>25400</xdr:rowOff>
                  </from>
                  <to>
                    <xdr:col>31</xdr:col>
                    <xdr:colOff>44450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44450</xdr:colOff>
                    <xdr:row>13</xdr:row>
                    <xdr:rowOff>25400</xdr:rowOff>
                  </from>
                  <to>
                    <xdr:col>31</xdr:col>
                    <xdr:colOff>44450</xdr:colOff>
                    <xdr:row>14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349250</xdr:colOff>
                    <xdr:row>14</xdr:row>
                    <xdr:rowOff>25400</xdr:rowOff>
                  </from>
                  <to>
                    <xdr:col>28</xdr:col>
                    <xdr:colOff>69850</xdr:colOff>
                    <xdr:row>16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29</xdr:row>
                    <xdr:rowOff>82550</xdr:rowOff>
                  </from>
                  <to>
                    <xdr:col>3</xdr:col>
                    <xdr:colOff>254000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31</xdr:row>
                    <xdr:rowOff>6350</xdr:rowOff>
                  </from>
                  <to>
                    <xdr:col>3</xdr:col>
                    <xdr:colOff>190500</xdr:colOff>
                    <xdr:row>32</xdr:row>
                    <xdr:rowOff>82550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41</xdr:row>
                    <xdr:rowOff>6350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44450</xdr:rowOff>
                  </from>
                  <to>
                    <xdr:col>3</xdr:col>
                    <xdr:colOff>292100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66</xdr:row>
                    <xdr:rowOff>0</xdr:rowOff>
                  </from>
                  <to>
                    <xdr:col>3</xdr:col>
                    <xdr:colOff>254000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67</xdr:row>
                    <xdr:rowOff>0</xdr:rowOff>
                  </from>
                  <to>
                    <xdr:col>3</xdr:col>
                    <xdr:colOff>254000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71</xdr:row>
                    <xdr:rowOff>0</xdr:rowOff>
                  </from>
                  <to>
                    <xdr:col>3</xdr:col>
                    <xdr:colOff>254000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72</xdr:row>
                    <xdr:rowOff>0</xdr:rowOff>
                  </from>
                  <to>
                    <xdr:col>3</xdr:col>
                    <xdr:colOff>254000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73</xdr:row>
                    <xdr:rowOff>0</xdr:rowOff>
                  </from>
                  <to>
                    <xdr:col>3</xdr:col>
                    <xdr:colOff>254000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74</xdr:row>
                    <xdr:rowOff>0</xdr:rowOff>
                  </from>
                  <to>
                    <xdr:col>3</xdr:col>
                    <xdr:colOff>254000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41</xdr:row>
                    <xdr:rowOff>6350</xdr:rowOff>
                  </from>
                  <to>
                    <xdr:col>3</xdr:col>
                    <xdr:colOff>139700</xdr:colOff>
                    <xdr:row>41</xdr:row>
                    <xdr:rowOff>292100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39</xdr:row>
                    <xdr:rowOff>31750</xdr:rowOff>
                  </from>
                  <to>
                    <xdr:col>3</xdr:col>
                    <xdr:colOff>139700</xdr:colOff>
                    <xdr:row>40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158750</xdr:colOff>
                    <xdr:row>42</xdr:row>
                    <xdr:rowOff>25400</xdr:rowOff>
                  </from>
                  <to>
                    <xdr:col>3</xdr:col>
                    <xdr:colOff>139700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Ref!$A$1:$A$13</xm:f>
          </x14:formula1>
          <xm:sqref>G14:K15</xm:sqref>
        </x14:dataValidation>
        <x14:dataValidation type="list" allowBlank="1" showInputMessage="1" showErrorMessage="1" xr:uid="{00000000-0002-0000-0100-000001000000}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 xr:uid="{00000000-0002-0000-0100-000002000000}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36328125" bestFit="1" customWidth="1"/>
    <col min="2" max="3" width="2.36328125" customWidth="1"/>
    <col min="4" max="4" width="35" bestFit="1" customWidth="1"/>
    <col min="5" max="6" width="2.36328125" customWidth="1"/>
    <col min="7" max="7" width="49.36328125" bestFit="1" customWidth="1"/>
    <col min="8" max="8" width="3.08984375" bestFit="1" customWidth="1"/>
    <col min="9" max="9" width="23.90625" bestFit="1" customWidth="1"/>
    <col min="10" max="10" width="3.089843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79" t="s">
        <v>80</v>
      </c>
      <c r="H20" s="380"/>
      <c r="I20" s="380"/>
      <c r="J20" s="380"/>
      <c r="K20" s="380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1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Props1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customXml/itemProps2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A19ECC6-70E7-4E59-A8BC-B6FCCF07E95F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schemas.microsoft.com/office/2006/documentManagement/types"/>
    <ds:schemaRef ds:uri="e8852f28-ed92-48a4-848b-e8d9cfdc621c"/>
    <ds:schemaRef ds:uri="d8633bb9-caa1-4dd1-bae9-295f3c6e10ec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Fyon Camille</cp:lastModifiedBy>
  <cp:lastPrinted>2019-06-11T09:57:16Z</cp:lastPrinted>
  <dcterms:created xsi:type="dcterms:W3CDTF">2017-11-30T14:42:25Z</dcterms:created>
  <dcterms:modified xsi:type="dcterms:W3CDTF">2020-01-17T10:47:43Z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