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Default Extension="jp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drawings/drawing2.xml" ContentType="application/vnd.openxmlformats-officedocument.drawing+xml"/>
  <Override PartName="/xl/comments2.xml" ContentType="application/vnd.openxmlformats-officedocument.spreadsheetml.comment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codeName="ThisWorkbook" defaultThemeVersion="124226"/>
  <bookViews>
    <workbookView xWindow="120" yWindow="105" windowWidth="15120" windowHeight="11580"/>
  </bookViews>
  <sheets>
    <sheet name="PCM" sheetId="5" r:id="rId1"/>
    <sheet name="Feuil1" sheetId="2" state="hidden" r:id="rId2"/>
    <sheet name="Feuil3" sheetId="4" state="hidden" r:id="rId3"/>
    <sheet name="Feuil2" sheetId="10" state="hidden" r:id="rId4"/>
  </sheets>
  <externalReferences>
    <externalReference r:id="rId5"/>
    <externalReference r:id="rId6"/>
    <externalReference r:id="rId7"/>
    <externalReference r:id="rId8"/>
    <externalReference r:id="rId9"/>
    <externalReference r:id="rId10"/>
    <externalReference r:id="rId11"/>
    <externalReference r:id="rId12"/>
    <externalReference r:id="rId13"/>
  </externalReferences>
  <definedNames>
    <definedName name="_AX81066">[1]GESTION!#REF!</definedName>
    <definedName name="_qj73">[2]BASE!#REF!</definedName>
    <definedName name="aaaa4724">[3]GESTION!#REF!</definedName>
    <definedName name="ad">[4]ASSURANCE!#REF!</definedName>
    <definedName name="au">#REF!</definedName>
    <definedName name="AU2073542">#REF!</definedName>
    <definedName name="BDD">[3]GESTION!$B$5:$D$6017+[3]GESTION!$A$5:$A$6017</definedName>
    <definedName name="CJ">#REF!</definedName>
    <definedName name="co">[1]GESTION!#REF!</definedName>
    <definedName name="Codes_anomalie">#REF!</definedName>
    <definedName name="CQ">#REF!</definedName>
    <definedName name="D">[1]GESTION!#REF!</definedName>
    <definedName name="da">[1]GESTION!#REF!</definedName>
    <definedName name="dg">#REF!</definedName>
    <definedName name="DH">#REF!</definedName>
    <definedName name="Durée_du_prêt">#REF!</definedName>
    <definedName name="dv">#REF!</definedName>
    <definedName name="DW">#REF!</definedName>
    <definedName name="Libellés_anomalie">#REF!</definedName>
    <definedName name="Montant_emprunt">#REF!</definedName>
    <definedName name="nombre_paiements">#REF!</definedName>
    <definedName name="p1_Durée_du_prêt">[5]palier1!$D$5</definedName>
    <definedName name="p1_echeance">[5]palier1!$C$13</definedName>
    <definedName name="p1_montant_emprunt">[5]palier1!$D$4</definedName>
    <definedName name="p1_nombre_paiements">[5]palier1!$D$11</definedName>
    <definedName name="p1_périodicité">[5]palier1!$D$6</definedName>
    <definedName name="p1_taux_périodique">[5]palier1!$D$10</definedName>
    <definedName name="p1_taux_proportionnel_annuel">[5]palier1!$D$7</definedName>
    <definedName name="p1_terme">[5]palier1!$C$8</definedName>
    <definedName name="p1_Valeur_fin">[5]palier1!$C$9</definedName>
    <definedName name="p2_durée_du_prêt">[5]palier2!$D$5</definedName>
    <definedName name="p2_echeance">[5]palier2!$C$13</definedName>
    <definedName name="p2_montant_emprunt">[5]palier2!$D$4</definedName>
    <definedName name="p2_nombre_paiements">[5]palier2!$D$11</definedName>
    <definedName name="p2_périodicité">[5]palier2!$D$6</definedName>
    <definedName name="p2_taux_périodique">[5]palier2!$D$10</definedName>
    <definedName name="p2_taux_proportionnel_annuel">[5]palier2!$D$7</definedName>
    <definedName name="p2_terme">[5]palier2!$C$8</definedName>
    <definedName name="p2_valeur_fin">[5]palier2!$C$9</definedName>
    <definedName name="p3_durée_du_prêt">[5]palier3!$D$5</definedName>
    <definedName name="p3_echeance">[5]palier3!$C$13</definedName>
    <definedName name="p3_montant_emprunt">[5]palier3!$D$4</definedName>
    <definedName name="p3_nombre_paiements">[5]palier3!$D$11</definedName>
    <definedName name="p3_périodicité">[5]palier3!$D$6</definedName>
    <definedName name="p3_taux_périodique">[5]palier3!$D$10</definedName>
    <definedName name="p3_taux_proportionnel_annuel">[5]palier3!$D$7</definedName>
    <definedName name="p3_terme">[5]palier3!$C$8</definedName>
    <definedName name="p3_valeur_fin">[5]palier3!$C$9</definedName>
    <definedName name="p4_durée_du_prêt">[5]palier4!$D$5</definedName>
    <definedName name="p4_echeance">[5]palier4!$C$13</definedName>
    <definedName name="p4_montant_emprunt">[5]palier4!$D$4</definedName>
    <definedName name="p4_nombre_paiements">[5]palier4!$D$11</definedName>
    <definedName name="p4_périodicité">[5]palier4!$D$6</definedName>
    <definedName name="p4_taux_périodique">[5]palier4!$D$10</definedName>
    <definedName name="p4_taux_proportionnel_annuel">[5]palier4!$D$7</definedName>
    <definedName name="p4_terme">[5]palier4!$C$8</definedName>
    <definedName name="p4_valeur_fin">[5]palier4!$C$9</definedName>
    <definedName name="p5_durée_du_prêt">[5]palier5!$D$5</definedName>
    <definedName name="p5_echeance">[5]palier5!$C$13</definedName>
    <definedName name="p5_montant_emprunt">[5]palier5!$D$4</definedName>
    <definedName name="p5_nombre_paiements">[5]palier5!$D$11</definedName>
    <definedName name="p5_périodicité">[5]palier5!$D$6</definedName>
    <definedName name="p5_taux_périodique">[5]palier5!$D$10</definedName>
    <definedName name="p5_taux_proportionnel_annuel">[5]palier5!$D$7</definedName>
    <definedName name="p5_terme">[5]palier5!$C$8</definedName>
    <definedName name="p5_valeur_fin">[5]palier5!$C$9</definedName>
    <definedName name="Périodicité">#REF!</definedName>
    <definedName name="pp_crd">[6]CALCUL!$C$14</definedName>
    <definedName name="pp_durée_p1">[6]CALCUL!$G$11</definedName>
    <definedName name="pp_durée_p2">[6]CALCUL!$G$12</definedName>
    <definedName name="pp_durée_p3">[6]CALCUL!$G$13</definedName>
    <definedName name="pp_durée_p4">[6]CALCUL!$G$14</definedName>
    <definedName name="pp_durée_p5">[6]CALCUL!$G$15</definedName>
    <definedName name="pp_ech_p1">[6]CALCUL!#REF!</definedName>
    <definedName name="pp_ech_p2">[6]CALCUL!#REF!</definedName>
    <definedName name="pp_ech_p3">[6]CALCUL!#REF!</definedName>
    <definedName name="pp_ech_p4">[6]CALCUL!#REF!</definedName>
    <definedName name="pp_ech_p5">[6]CALCUL!#REF!</definedName>
    <definedName name="pp_nb_echeances">[6]CALCUL!$C$15</definedName>
    <definedName name="pp_taux">[6]CALCUL!$C$13</definedName>
    <definedName name="TAB">#REF!</definedName>
    <definedName name="Taux_périodique">#REF!</definedName>
    <definedName name="Taux_proportionnel_annuel">#REF!</definedName>
    <definedName name="terme">#REF!</definedName>
    <definedName name="TEST">[4]ASSURANCE!#REF!</definedName>
    <definedName name="TESTS">#REF!</definedName>
    <definedName name="Valeur_fin">#REF!</definedName>
    <definedName name="_xlnm.Print_Area" localSheetId="1">Feuil1!$B$2:$M$76</definedName>
    <definedName name="_xlnm.Print_Area" localSheetId="0">PCM!$B$2:$M$32</definedName>
    <definedName name="zz">[7]GESTION!#REF!</definedName>
  </definedNames>
  <calcPr calcId="145621"/>
</workbook>
</file>

<file path=xl/calcChain.xml><?xml version="1.0" encoding="utf-8"?>
<calcChain xmlns="http://schemas.openxmlformats.org/spreadsheetml/2006/main">
  <c r="G13" i="5" l="1"/>
  <c r="G17" i="5" s="1"/>
  <c r="J16" i="5"/>
  <c r="J15" i="5" l="1"/>
  <c r="S1002" i="10"/>
  <c r="R1002" i="10"/>
  <c r="Q1002" i="10"/>
  <c r="P1002" i="10"/>
  <c r="O1002" i="10"/>
  <c r="N1002" i="10"/>
  <c r="M1002" i="10"/>
  <c r="L1002" i="10"/>
  <c r="S1001" i="10"/>
  <c r="R1001" i="10"/>
  <c r="Q1001" i="10"/>
  <c r="P1001" i="10"/>
  <c r="O1001" i="10"/>
  <c r="N1001" i="10"/>
  <c r="M1001" i="10"/>
  <c r="L1001" i="10"/>
  <c r="S1000" i="10"/>
  <c r="R1000" i="10"/>
  <c r="Q1000" i="10"/>
  <c r="P1000" i="10"/>
  <c r="O1000" i="10"/>
  <c r="N1000" i="10"/>
  <c r="M1000" i="10"/>
  <c r="L1000" i="10"/>
  <c r="S999" i="10"/>
  <c r="R999" i="10"/>
  <c r="Q999" i="10"/>
  <c r="P999" i="10"/>
  <c r="O999" i="10"/>
  <c r="N999" i="10"/>
  <c r="M999" i="10"/>
  <c r="L999" i="10"/>
  <c r="S998" i="10"/>
  <c r="R998" i="10"/>
  <c r="Q998" i="10"/>
  <c r="P998" i="10"/>
  <c r="O998" i="10"/>
  <c r="N998" i="10"/>
  <c r="M998" i="10"/>
  <c r="L998" i="10"/>
  <c r="S997" i="10"/>
  <c r="R997" i="10"/>
  <c r="Q997" i="10"/>
  <c r="P997" i="10"/>
  <c r="O997" i="10"/>
  <c r="N997" i="10"/>
  <c r="M997" i="10"/>
  <c r="L997" i="10"/>
  <c r="S996" i="10"/>
  <c r="R996" i="10"/>
  <c r="Q996" i="10"/>
  <c r="P996" i="10"/>
  <c r="O996" i="10"/>
  <c r="N996" i="10"/>
  <c r="M996" i="10"/>
  <c r="L996" i="10"/>
  <c r="S995" i="10"/>
  <c r="R995" i="10"/>
  <c r="Q995" i="10"/>
  <c r="P995" i="10"/>
  <c r="O995" i="10"/>
  <c r="N995" i="10"/>
  <c r="M995" i="10"/>
  <c r="L995" i="10"/>
  <c r="S994" i="10"/>
  <c r="R994" i="10"/>
  <c r="Q994" i="10"/>
  <c r="P994" i="10"/>
  <c r="O994" i="10"/>
  <c r="N994" i="10"/>
  <c r="M994" i="10"/>
  <c r="L994" i="10"/>
  <c r="S993" i="10"/>
  <c r="R993" i="10"/>
  <c r="Q993" i="10"/>
  <c r="P993" i="10"/>
  <c r="O993" i="10"/>
  <c r="N993" i="10"/>
  <c r="M993" i="10"/>
  <c r="L993" i="10"/>
  <c r="S992" i="10"/>
  <c r="R992" i="10"/>
  <c r="Q992" i="10"/>
  <c r="P992" i="10"/>
  <c r="O992" i="10"/>
  <c r="N992" i="10"/>
  <c r="M992" i="10"/>
  <c r="L992" i="10"/>
  <c r="S991" i="10"/>
  <c r="R991" i="10"/>
  <c r="Q991" i="10"/>
  <c r="P991" i="10"/>
  <c r="O991" i="10"/>
  <c r="N991" i="10"/>
  <c r="M991" i="10"/>
  <c r="L991" i="10"/>
  <c r="S990" i="10"/>
  <c r="R990" i="10"/>
  <c r="Q990" i="10"/>
  <c r="P990" i="10"/>
  <c r="O990" i="10"/>
  <c r="N990" i="10"/>
  <c r="M990" i="10"/>
  <c r="L990" i="10"/>
  <c r="S989" i="10"/>
  <c r="R989" i="10"/>
  <c r="Q989" i="10"/>
  <c r="P989" i="10"/>
  <c r="O989" i="10"/>
  <c r="N989" i="10"/>
  <c r="M989" i="10"/>
  <c r="L989" i="10"/>
  <c r="S988" i="10"/>
  <c r="R988" i="10"/>
  <c r="Q988" i="10"/>
  <c r="P988" i="10"/>
  <c r="O988" i="10"/>
  <c r="N988" i="10"/>
  <c r="M988" i="10"/>
  <c r="L988" i="10"/>
  <c r="S987" i="10"/>
  <c r="R987" i="10"/>
  <c r="Q987" i="10"/>
  <c r="P987" i="10"/>
  <c r="O987" i="10"/>
  <c r="N987" i="10"/>
  <c r="M987" i="10"/>
  <c r="L987" i="10"/>
  <c r="S986" i="10"/>
  <c r="R986" i="10"/>
  <c r="Q986" i="10"/>
  <c r="P986" i="10"/>
  <c r="O986" i="10"/>
  <c r="N986" i="10"/>
  <c r="M986" i="10"/>
  <c r="L986" i="10"/>
  <c r="S985" i="10"/>
  <c r="R985" i="10"/>
  <c r="Q985" i="10"/>
  <c r="P985" i="10"/>
  <c r="O985" i="10"/>
  <c r="N985" i="10"/>
  <c r="M985" i="10"/>
  <c r="L985" i="10"/>
  <c r="S984" i="10"/>
  <c r="R984" i="10"/>
  <c r="Q984" i="10"/>
  <c r="P984" i="10"/>
  <c r="O984" i="10"/>
  <c r="N984" i="10"/>
  <c r="M984" i="10"/>
  <c r="L984" i="10"/>
  <c r="S983" i="10"/>
  <c r="R983" i="10"/>
  <c r="Q983" i="10"/>
  <c r="P983" i="10"/>
  <c r="O983" i="10"/>
  <c r="N983" i="10"/>
  <c r="M983" i="10"/>
  <c r="L983" i="10"/>
  <c r="S982" i="10"/>
  <c r="R982" i="10"/>
  <c r="Q982" i="10"/>
  <c r="P982" i="10"/>
  <c r="O982" i="10"/>
  <c r="N982" i="10"/>
  <c r="M982" i="10"/>
  <c r="L982" i="10"/>
  <c r="S981" i="10"/>
  <c r="R981" i="10"/>
  <c r="Q981" i="10"/>
  <c r="P981" i="10"/>
  <c r="O981" i="10"/>
  <c r="N981" i="10"/>
  <c r="M981" i="10"/>
  <c r="L981" i="10"/>
  <c r="S980" i="10"/>
  <c r="R980" i="10"/>
  <c r="Q980" i="10"/>
  <c r="P980" i="10"/>
  <c r="O980" i="10"/>
  <c r="N980" i="10"/>
  <c r="M980" i="10"/>
  <c r="L980" i="10"/>
  <c r="S979" i="10"/>
  <c r="R979" i="10"/>
  <c r="Q979" i="10"/>
  <c r="P979" i="10"/>
  <c r="O979" i="10"/>
  <c r="N979" i="10"/>
  <c r="M979" i="10"/>
  <c r="L979" i="10"/>
  <c r="S978" i="10"/>
  <c r="R978" i="10"/>
  <c r="Q978" i="10"/>
  <c r="P978" i="10"/>
  <c r="O978" i="10"/>
  <c r="N978" i="10"/>
  <c r="M978" i="10"/>
  <c r="L978" i="10"/>
  <c r="S977" i="10"/>
  <c r="R977" i="10"/>
  <c r="Q977" i="10"/>
  <c r="P977" i="10"/>
  <c r="O977" i="10"/>
  <c r="N977" i="10"/>
  <c r="M977" i="10"/>
  <c r="L977" i="10"/>
  <c r="S976" i="10"/>
  <c r="R976" i="10"/>
  <c r="Q976" i="10"/>
  <c r="P976" i="10"/>
  <c r="O976" i="10"/>
  <c r="N976" i="10"/>
  <c r="M976" i="10"/>
  <c r="L976" i="10"/>
  <c r="S975" i="10"/>
  <c r="R975" i="10"/>
  <c r="Q975" i="10"/>
  <c r="P975" i="10"/>
  <c r="O975" i="10"/>
  <c r="N975" i="10"/>
  <c r="M975" i="10"/>
  <c r="L975" i="10"/>
  <c r="S974" i="10"/>
  <c r="R974" i="10"/>
  <c r="Q974" i="10"/>
  <c r="P974" i="10"/>
  <c r="O974" i="10"/>
  <c r="N974" i="10"/>
  <c r="M974" i="10"/>
  <c r="L974" i="10"/>
  <c r="S973" i="10"/>
  <c r="R973" i="10"/>
  <c r="Q973" i="10"/>
  <c r="P973" i="10"/>
  <c r="O973" i="10"/>
  <c r="N973" i="10"/>
  <c r="M973" i="10"/>
  <c r="L973" i="10"/>
  <c r="S972" i="10"/>
  <c r="R972" i="10"/>
  <c r="Q972" i="10"/>
  <c r="P972" i="10"/>
  <c r="O972" i="10"/>
  <c r="N972" i="10"/>
  <c r="M972" i="10"/>
  <c r="L972" i="10"/>
  <c r="S971" i="10"/>
  <c r="R971" i="10"/>
  <c r="Q971" i="10"/>
  <c r="P971" i="10"/>
  <c r="O971" i="10"/>
  <c r="N971" i="10"/>
  <c r="M971" i="10"/>
  <c r="L971" i="10"/>
  <c r="S970" i="10"/>
  <c r="R970" i="10"/>
  <c r="Q970" i="10"/>
  <c r="P970" i="10"/>
  <c r="O970" i="10"/>
  <c r="N970" i="10"/>
  <c r="M970" i="10"/>
  <c r="L970" i="10"/>
  <c r="S969" i="10"/>
  <c r="R969" i="10"/>
  <c r="Q969" i="10"/>
  <c r="P969" i="10"/>
  <c r="O969" i="10"/>
  <c r="N969" i="10"/>
  <c r="M969" i="10"/>
  <c r="L969" i="10"/>
  <c r="S968" i="10"/>
  <c r="R968" i="10"/>
  <c r="Q968" i="10"/>
  <c r="P968" i="10"/>
  <c r="O968" i="10"/>
  <c r="N968" i="10"/>
  <c r="M968" i="10"/>
  <c r="L968" i="10"/>
  <c r="S967" i="10"/>
  <c r="R967" i="10"/>
  <c r="Q967" i="10"/>
  <c r="P967" i="10"/>
  <c r="O967" i="10"/>
  <c r="N967" i="10"/>
  <c r="M967" i="10"/>
  <c r="L967" i="10"/>
  <c r="S966" i="10"/>
  <c r="R966" i="10"/>
  <c r="Q966" i="10"/>
  <c r="P966" i="10"/>
  <c r="O966" i="10"/>
  <c r="N966" i="10"/>
  <c r="M966" i="10"/>
  <c r="L966" i="10"/>
  <c r="S965" i="10"/>
  <c r="R965" i="10"/>
  <c r="Q965" i="10"/>
  <c r="P965" i="10"/>
  <c r="O965" i="10"/>
  <c r="N965" i="10"/>
  <c r="M965" i="10"/>
  <c r="L965" i="10"/>
  <c r="S964" i="10"/>
  <c r="R964" i="10"/>
  <c r="Q964" i="10"/>
  <c r="P964" i="10"/>
  <c r="O964" i="10"/>
  <c r="N964" i="10"/>
  <c r="M964" i="10"/>
  <c r="L964" i="10"/>
  <c r="S963" i="10"/>
  <c r="R963" i="10"/>
  <c r="Q963" i="10"/>
  <c r="P963" i="10"/>
  <c r="O963" i="10"/>
  <c r="N963" i="10"/>
  <c r="M963" i="10"/>
  <c r="L963" i="10"/>
  <c r="S962" i="10"/>
  <c r="R962" i="10"/>
  <c r="Q962" i="10"/>
  <c r="P962" i="10"/>
  <c r="O962" i="10"/>
  <c r="N962" i="10"/>
  <c r="M962" i="10"/>
  <c r="L962" i="10"/>
  <c r="S961" i="10"/>
  <c r="R961" i="10"/>
  <c r="Q961" i="10"/>
  <c r="P961" i="10"/>
  <c r="O961" i="10"/>
  <c r="N961" i="10"/>
  <c r="M961" i="10"/>
  <c r="L961" i="10"/>
  <c r="S960" i="10"/>
  <c r="R960" i="10"/>
  <c r="Q960" i="10"/>
  <c r="P960" i="10"/>
  <c r="O960" i="10"/>
  <c r="N960" i="10"/>
  <c r="M960" i="10"/>
  <c r="L960" i="10"/>
  <c r="S959" i="10"/>
  <c r="R959" i="10"/>
  <c r="Q959" i="10"/>
  <c r="P959" i="10"/>
  <c r="O959" i="10"/>
  <c r="N959" i="10"/>
  <c r="M959" i="10"/>
  <c r="L959" i="10"/>
  <c r="S958" i="10"/>
  <c r="R958" i="10"/>
  <c r="Q958" i="10"/>
  <c r="P958" i="10"/>
  <c r="O958" i="10"/>
  <c r="N958" i="10"/>
  <c r="M958" i="10"/>
  <c r="L958" i="10"/>
  <c r="S957" i="10"/>
  <c r="R957" i="10"/>
  <c r="Q957" i="10"/>
  <c r="P957" i="10"/>
  <c r="O957" i="10"/>
  <c r="N957" i="10"/>
  <c r="M957" i="10"/>
  <c r="L957" i="10"/>
  <c r="S956" i="10"/>
  <c r="R956" i="10"/>
  <c r="Q956" i="10"/>
  <c r="P956" i="10"/>
  <c r="O956" i="10"/>
  <c r="N956" i="10"/>
  <c r="M956" i="10"/>
  <c r="L956" i="10"/>
  <c r="S955" i="10"/>
  <c r="R955" i="10"/>
  <c r="Q955" i="10"/>
  <c r="P955" i="10"/>
  <c r="O955" i="10"/>
  <c r="N955" i="10"/>
  <c r="M955" i="10"/>
  <c r="L955" i="10"/>
  <c r="S954" i="10"/>
  <c r="R954" i="10"/>
  <c r="Q954" i="10"/>
  <c r="P954" i="10"/>
  <c r="O954" i="10"/>
  <c r="N954" i="10"/>
  <c r="M954" i="10"/>
  <c r="L954" i="10"/>
  <c r="S953" i="10"/>
  <c r="R953" i="10"/>
  <c r="Q953" i="10"/>
  <c r="P953" i="10"/>
  <c r="O953" i="10"/>
  <c r="N953" i="10"/>
  <c r="M953" i="10"/>
  <c r="L953" i="10"/>
  <c r="S952" i="10"/>
  <c r="R952" i="10"/>
  <c r="Q952" i="10"/>
  <c r="P952" i="10"/>
  <c r="O952" i="10"/>
  <c r="N952" i="10"/>
  <c r="M952" i="10"/>
  <c r="L952" i="10"/>
  <c r="S951" i="10"/>
  <c r="R951" i="10"/>
  <c r="Q951" i="10"/>
  <c r="P951" i="10"/>
  <c r="O951" i="10"/>
  <c r="N951" i="10"/>
  <c r="M951" i="10"/>
  <c r="L951" i="10"/>
  <c r="S950" i="10"/>
  <c r="R950" i="10"/>
  <c r="Q950" i="10"/>
  <c r="P950" i="10"/>
  <c r="O950" i="10"/>
  <c r="N950" i="10"/>
  <c r="M950" i="10"/>
  <c r="L950" i="10"/>
  <c r="S949" i="10"/>
  <c r="R949" i="10"/>
  <c r="Q949" i="10"/>
  <c r="P949" i="10"/>
  <c r="O949" i="10"/>
  <c r="N949" i="10"/>
  <c r="M949" i="10"/>
  <c r="L949" i="10"/>
  <c r="S948" i="10"/>
  <c r="R948" i="10"/>
  <c r="Q948" i="10"/>
  <c r="P948" i="10"/>
  <c r="O948" i="10"/>
  <c r="N948" i="10"/>
  <c r="M948" i="10"/>
  <c r="L948" i="10"/>
  <c r="S947" i="10"/>
  <c r="R947" i="10"/>
  <c r="Q947" i="10"/>
  <c r="P947" i="10"/>
  <c r="O947" i="10"/>
  <c r="N947" i="10"/>
  <c r="M947" i="10"/>
  <c r="L947" i="10"/>
  <c r="S946" i="10"/>
  <c r="R946" i="10"/>
  <c r="Q946" i="10"/>
  <c r="P946" i="10"/>
  <c r="O946" i="10"/>
  <c r="N946" i="10"/>
  <c r="M946" i="10"/>
  <c r="L946" i="10"/>
  <c r="S945" i="10"/>
  <c r="R945" i="10"/>
  <c r="Q945" i="10"/>
  <c r="P945" i="10"/>
  <c r="O945" i="10"/>
  <c r="N945" i="10"/>
  <c r="M945" i="10"/>
  <c r="L945" i="10"/>
  <c r="S944" i="10"/>
  <c r="R944" i="10"/>
  <c r="Q944" i="10"/>
  <c r="P944" i="10"/>
  <c r="O944" i="10"/>
  <c r="N944" i="10"/>
  <c r="M944" i="10"/>
  <c r="L944" i="10"/>
  <c r="S943" i="10"/>
  <c r="R943" i="10"/>
  <c r="Q943" i="10"/>
  <c r="P943" i="10"/>
  <c r="O943" i="10"/>
  <c r="N943" i="10"/>
  <c r="M943" i="10"/>
  <c r="L943" i="10"/>
  <c r="S942" i="10"/>
  <c r="R942" i="10"/>
  <c r="Q942" i="10"/>
  <c r="P942" i="10"/>
  <c r="O942" i="10"/>
  <c r="N942" i="10"/>
  <c r="M942" i="10"/>
  <c r="L942" i="10"/>
  <c r="S941" i="10"/>
  <c r="R941" i="10"/>
  <c r="Q941" i="10"/>
  <c r="P941" i="10"/>
  <c r="O941" i="10"/>
  <c r="N941" i="10"/>
  <c r="M941" i="10"/>
  <c r="L941" i="10"/>
  <c r="S940" i="10"/>
  <c r="R940" i="10"/>
  <c r="Q940" i="10"/>
  <c r="P940" i="10"/>
  <c r="O940" i="10"/>
  <c r="N940" i="10"/>
  <c r="M940" i="10"/>
  <c r="L940" i="10"/>
  <c r="S939" i="10"/>
  <c r="R939" i="10"/>
  <c r="Q939" i="10"/>
  <c r="P939" i="10"/>
  <c r="O939" i="10"/>
  <c r="N939" i="10"/>
  <c r="M939" i="10"/>
  <c r="L939" i="10"/>
  <c r="S938" i="10"/>
  <c r="R938" i="10"/>
  <c r="Q938" i="10"/>
  <c r="P938" i="10"/>
  <c r="O938" i="10"/>
  <c r="N938" i="10"/>
  <c r="M938" i="10"/>
  <c r="L938" i="10"/>
  <c r="S937" i="10"/>
  <c r="R937" i="10"/>
  <c r="Q937" i="10"/>
  <c r="P937" i="10"/>
  <c r="O937" i="10"/>
  <c r="N937" i="10"/>
  <c r="M937" i="10"/>
  <c r="L937" i="10"/>
  <c r="S936" i="10"/>
  <c r="R936" i="10"/>
  <c r="Q936" i="10"/>
  <c r="P936" i="10"/>
  <c r="O936" i="10"/>
  <c r="N936" i="10"/>
  <c r="M936" i="10"/>
  <c r="L936" i="10"/>
  <c r="S935" i="10"/>
  <c r="R935" i="10"/>
  <c r="Q935" i="10"/>
  <c r="P935" i="10"/>
  <c r="O935" i="10"/>
  <c r="N935" i="10"/>
  <c r="M935" i="10"/>
  <c r="L935" i="10"/>
  <c r="S934" i="10"/>
  <c r="R934" i="10"/>
  <c r="Q934" i="10"/>
  <c r="P934" i="10"/>
  <c r="O934" i="10"/>
  <c r="N934" i="10"/>
  <c r="M934" i="10"/>
  <c r="L934" i="10"/>
  <c r="S933" i="10"/>
  <c r="R933" i="10"/>
  <c r="Q933" i="10"/>
  <c r="P933" i="10"/>
  <c r="O933" i="10"/>
  <c r="N933" i="10"/>
  <c r="M933" i="10"/>
  <c r="L933" i="10"/>
  <c r="S932" i="10"/>
  <c r="R932" i="10"/>
  <c r="Q932" i="10"/>
  <c r="P932" i="10"/>
  <c r="O932" i="10"/>
  <c r="N932" i="10"/>
  <c r="M932" i="10"/>
  <c r="L932" i="10"/>
  <c r="S931" i="10"/>
  <c r="R931" i="10"/>
  <c r="Q931" i="10"/>
  <c r="P931" i="10"/>
  <c r="O931" i="10"/>
  <c r="N931" i="10"/>
  <c r="M931" i="10"/>
  <c r="L931" i="10"/>
  <c r="S930" i="10"/>
  <c r="R930" i="10"/>
  <c r="Q930" i="10"/>
  <c r="P930" i="10"/>
  <c r="O930" i="10"/>
  <c r="N930" i="10"/>
  <c r="M930" i="10"/>
  <c r="L930" i="10"/>
  <c r="S929" i="10"/>
  <c r="R929" i="10"/>
  <c r="Q929" i="10"/>
  <c r="P929" i="10"/>
  <c r="O929" i="10"/>
  <c r="N929" i="10"/>
  <c r="M929" i="10"/>
  <c r="L929" i="10"/>
  <c r="S928" i="10"/>
  <c r="R928" i="10"/>
  <c r="Q928" i="10"/>
  <c r="P928" i="10"/>
  <c r="O928" i="10"/>
  <c r="N928" i="10"/>
  <c r="M928" i="10"/>
  <c r="L928" i="10"/>
  <c r="S927" i="10"/>
  <c r="R927" i="10"/>
  <c r="Q927" i="10"/>
  <c r="P927" i="10"/>
  <c r="O927" i="10"/>
  <c r="N927" i="10"/>
  <c r="M927" i="10"/>
  <c r="L927" i="10"/>
  <c r="S926" i="10"/>
  <c r="R926" i="10"/>
  <c r="Q926" i="10"/>
  <c r="P926" i="10"/>
  <c r="O926" i="10"/>
  <c r="N926" i="10"/>
  <c r="M926" i="10"/>
  <c r="L926" i="10"/>
  <c r="S925" i="10"/>
  <c r="R925" i="10"/>
  <c r="Q925" i="10"/>
  <c r="P925" i="10"/>
  <c r="O925" i="10"/>
  <c r="N925" i="10"/>
  <c r="M925" i="10"/>
  <c r="L925" i="10"/>
  <c r="S924" i="10"/>
  <c r="R924" i="10"/>
  <c r="Q924" i="10"/>
  <c r="P924" i="10"/>
  <c r="O924" i="10"/>
  <c r="N924" i="10"/>
  <c r="M924" i="10"/>
  <c r="L924" i="10"/>
  <c r="S923" i="10"/>
  <c r="R923" i="10"/>
  <c r="Q923" i="10"/>
  <c r="P923" i="10"/>
  <c r="O923" i="10"/>
  <c r="N923" i="10"/>
  <c r="M923" i="10"/>
  <c r="L923" i="10"/>
  <c r="S922" i="10"/>
  <c r="R922" i="10"/>
  <c r="Q922" i="10"/>
  <c r="P922" i="10"/>
  <c r="O922" i="10"/>
  <c r="N922" i="10"/>
  <c r="M922" i="10"/>
  <c r="L922" i="10"/>
  <c r="S921" i="10"/>
  <c r="R921" i="10"/>
  <c r="Q921" i="10"/>
  <c r="P921" i="10"/>
  <c r="O921" i="10"/>
  <c r="N921" i="10"/>
  <c r="M921" i="10"/>
  <c r="L921" i="10"/>
  <c r="S920" i="10"/>
  <c r="R920" i="10"/>
  <c r="Q920" i="10"/>
  <c r="P920" i="10"/>
  <c r="O920" i="10"/>
  <c r="N920" i="10"/>
  <c r="M920" i="10"/>
  <c r="L920" i="10"/>
  <c r="S919" i="10"/>
  <c r="R919" i="10"/>
  <c r="Q919" i="10"/>
  <c r="P919" i="10"/>
  <c r="O919" i="10"/>
  <c r="N919" i="10"/>
  <c r="M919" i="10"/>
  <c r="L919" i="10"/>
  <c r="S918" i="10"/>
  <c r="R918" i="10"/>
  <c r="Q918" i="10"/>
  <c r="P918" i="10"/>
  <c r="O918" i="10"/>
  <c r="N918" i="10"/>
  <c r="M918" i="10"/>
  <c r="L918" i="10"/>
  <c r="S917" i="10"/>
  <c r="R917" i="10"/>
  <c r="Q917" i="10"/>
  <c r="P917" i="10"/>
  <c r="O917" i="10"/>
  <c r="N917" i="10"/>
  <c r="M917" i="10"/>
  <c r="L917" i="10"/>
  <c r="S916" i="10"/>
  <c r="R916" i="10"/>
  <c r="Q916" i="10"/>
  <c r="P916" i="10"/>
  <c r="O916" i="10"/>
  <c r="N916" i="10"/>
  <c r="M916" i="10"/>
  <c r="L916" i="10"/>
  <c r="S915" i="10"/>
  <c r="R915" i="10"/>
  <c r="Q915" i="10"/>
  <c r="P915" i="10"/>
  <c r="O915" i="10"/>
  <c r="N915" i="10"/>
  <c r="M915" i="10"/>
  <c r="L915" i="10"/>
  <c r="S914" i="10"/>
  <c r="R914" i="10"/>
  <c r="Q914" i="10"/>
  <c r="P914" i="10"/>
  <c r="O914" i="10"/>
  <c r="N914" i="10"/>
  <c r="M914" i="10"/>
  <c r="L914" i="10"/>
  <c r="S913" i="10"/>
  <c r="R913" i="10"/>
  <c r="Q913" i="10"/>
  <c r="P913" i="10"/>
  <c r="O913" i="10"/>
  <c r="N913" i="10"/>
  <c r="M913" i="10"/>
  <c r="L913" i="10"/>
  <c r="S912" i="10"/>
  <c r="R912" i="10"/>
  <c r="Q912" i="10"/>
  <c r="P912" i="10"/>
  <c r="O912" i="10"/>
  <c r="N912" i="10"/>
  <c r="M912" i="10"/>
  <c r="L912" i="10"/>
  <c r="S911" i="10"/>
  <c r="R911" i="10"/>
  <c r="Q911" i="10"/>
  <c r="P911" i="10"/>
  <c r="O911" i="10"/>
  <c r="N911" i="10"/>
  <c r="M911" i="10"/>
  <c r="L911" i="10"/>
  <c r="S910" i="10"/>
  <c r="R910" i="10"/>
  <c r="Q910" i="10"/>
  <c r="P910" i="10"/>
  <c r="O910" i="10"/>
  <c r="N910" i="10"/>
  <c r="M910" i="10"/>
  <c r="L910" i="10"/>
  <c r="S909" i="10"/>
  <c r="R909" i="10"/>
  <c r="Q909" i="10"/>
  <c r="P909" i="10"/>
  <c r="O909" i="10"/>
  <c r="N909" i="10"/>
  <c r="M909" i="10"/>
  <c r="L909" i="10"/>
  <c r="S908" i="10"/>
  <c r="R908" i="10"/>
  <c r="Q908" i="10"/>
  <c r="P908" i="10"/>
  <c r="O908" i="10"/>
  <c r="N908" i="10"/>
  <c r="M908" i="10"/>
  <c r="L908" i="10"/>
  <c r="S907" i="10"/>
  <c r="R907" i="10"/>
  <c r="Q907" i="10"/>
  <c r="P907" i="10"/>
  <c r="O907" i="10"/>
  <c r="N907" i="10"/>
  <c r="M907" i="10"/>
  <c r="L907" i="10"/>
  <c r="S906" i="10"/>
  <c r="R906" i="10"/>
  <c r="Q906" i="10"/>
  <c r="P906" i="10"/>
  <c r="O906" i="10"/>
  <c r="N906" i="10"/>
  <c r="M906" i="10"/>
  <c r="L906" i="10"/>
  <c r="S905" i="10"/>
  <c r="R905" i="10"/>
  <c r="Q905" i="10"/>
  <c r="P905" i="10"/>
  <c r="O905" i="10"/>
  <c r="N905" i="10"/>
  <c r="M905" i="10"/>
  <c r="L905" i="10"/>
  <c r="S904" i="10"/>
  <c r="R904" i="10"/>
  <c r="Q904" i="10"/>
  <c r="P904" i="10"/>
  <c r="O904" i="10"/>
  <c r="N904" i="10"/>
  <c r="M904" i="10"/>
  <c r="L904" i="10"/>
  <c r="S903" i="10"/>
  <c r="R903" i="10"/>
  <c r="Q903" i="10"/>
  <c r="P903" i="10"/>
  <c r="O903" i="10"/>
  <c r="N903" i="10"/>
  <c r="M903" i="10"/>
  <c r="L903" i="10"/>
  <c r="S902" i="10"/>
  <c r="R902" i="10"/>
  <c r="Q902" i="10"/>
  <c r="P902" i="10"/>
  <c r="O902" i="10"/>
  <c r="N902" i="10"/>
  <c r="M902" i="10"/>
  <c r="L902" i="10"/>
  <c r="S901" i="10"/>
  <c r="R901" i="10"/>
  <c r="Q901" i="10"/>
  <c r="P901" i="10"/>
  <c r="O901" i="10"/>
  <c r="N901" i="10"/>
  <c r="M901" i="10"/>
  <c r="L901" i="10"/>
  <c r="S900" i="10"/>
  <c r="R900" i="10"/>
  <c r="Q900" i="10"/>
  <c r="P900" i="10"/>
  <c r="O900" i="10"/>
  <c r="N900" i="10"/>
  <c r="M900" i="10"/>
  <c r="L900" i="10"/>
  <c r="S899" i="10"/>
  <c r="R899" i="10"/>
  <c r="Q899" i="10"/>
  <c r="P899" i="10"/>
  <c r="O899" i="10"/>
  <c r="N899" i="10"/>
  <c r="M899" i="10"/>
  <c r="L899" i="10"/>
  <c r="S898" i="10"/>
  <c r="R898" i="10"/>
  <c r="Q898" i="10"/>
  <c r="P898" i="10"/>
  <c r="O898" i="10"/>
  <c r="N898" i="10"/>
  <c r="M898" i="10"/>
  <c r="L898" i="10"/>
  <c r="S897" i="10"/>
  <c r="R897" i="10"/>
  <c r="Q897" i="10"/>
  <c r="P897" i="10"/>
  <c r="O897" i="10"/>
  <c r="N897" i="10"/>
  <c r="M897" i="10"/>
  <c r="L897" i="10"/>
  <c r="S896" i="10"/>
  <c r="R896" i="10"/>
  <c r="Q896" i="10"/>
  <c r="P896" i="10"/>
  <c r="O896" i="10"/>
  <c r="N896" i="10"/>
  <c r="M896" i="10"/>
  <c r="L896" i="10"/>
  <c r="S895" i="10"/>
  <c r="R895" i="10"/>
  <c r="Q895" i="10"/>
  <c r="P895" i="10"/>
  <c r="O895" i="10"/>
  <c r="N895" i="10"/>
  <c r="M895" i="10"/>
  <c r="L895" i="10"/>
  <c r="S894" i="10"/>
  <c r="R894" i="10"/>
  <c r="Q894" i="10"/>
  <c r="P894" i="10"/>
  <c r="O894" i="10"/>
  <c r="N894" i="10"/>
  <c r="M894" i="10"/>
  <c r="L894" i="10"/>
  <c r="S893" i="10"/>
  <c r="R893" i="10"/>
  <c r="Q893" i="10"/>
  <c r="P893" i="10"/>
  <c r="O893" i="10"/>
  <c r="N893" i="10"/>
  <c r="M893" i="10"/>
  <c r="L893" i="10"/>
  <c r="S892" i="10"/>
  <c r="R892" i="10"/>
  <c r="Q892" i="10"/>
  <c r="P892" i="10"/>
  <c r="O892" i="10"/>
  <c r="N892" i="10"/>
  <c r="M892" i="10"/>
  <c r="L892" i="10"/>
  <c r="S891" i="10"/>
  <c r="R891" i="10"/>
  <c r="Q891" i="10"/>
  <c r="P891" i="10"/>
  <c r="O891" i="10"/>
  <c r="N891" i="10"/>
  <c r="M891" i="10"/>
  <c r="L891" i="10"/>
  <c r="S890" i="10"/>
  <c r="R890" i="10"/>
  <c r="Q890" i="10"/>
  <c r="P890" i="10"/>
  <c r="O890" i="10"/>
  <c r="N890" i="10"/>
  <c r="M890" i="10"/>
  <c r="L890" i="10"/>
  <c r="S889" i="10"/>
  <c r="R889" i="10"/>
  <c r="Q889" i="10"/>
  <c r="P889" i="10"/>
  <c r="O889" i="10"/>
  <c r="N889" i="10"/>
  <c r="M889" i="10"/>
  <c r="L889" i="10"/>
  <c r="S888" i="10"/>
  <c r="R888" i="10"/>
  <c r="Q888" i="10"/>
  <c r="P888" i="10"/>
  <c r="O888" i="10"/>
  <c r="N888" i="10"/>
  <c r="M888" i="10"/>
  <c r="L888" i="10"/>
  <c r="S887" i="10"/>
  <c r="R887" i="10"/>
  <c r="Q887" i="10"/>
  <c r="P887" i="10"/>
  <c r="O887" i="10"/>
  <c r="N887" i="10"/>
  <c r="M887" i="10"/>
  <c r="L887" i="10"/>
  <c r="S886" i="10"/>
  <c r="R886" i="10"/>
  <c r="Q886" i="10"/>
  <c r="P886" i="10"/>
  <c r="O886" i="10"/>
  <c r="N886" i="10"/>
  <c r="M886" i="10"/>
  <c r="L886" i="10"/>
  <c r="S885" i="10"/>
  <c r="R885" i="10"/>
  <c r="Q885" i="10"/>
  <c r="P885" i="10"/>
  <c r="O885" i="10"/>
  <c r="N885" i="10"/>
  <c r="M885" i="10"/>
  <c r="L885" i="10"/>
  <c r="S884" i="10"/>
  <c r="R884" i="10"/>
  <c r="Q884" i="10"/>
  <c r="P884" i="10"/>
  <c r="O884" i="10"/>
  <c r="N884" i="10"/>
  <c r="M884" i="10"/>
  <c r="L884" i="10"/>
  <c r="S883" i="10"/>
  <c r="R883" i="10"/>
  <c r="Q883" i="10"/>
  <c r="P883" i="10"/>
  <c r="O883" i="10"/>
  <c r="N883" i="10"/>
  <c r="M883" i="10"/>
  <c r="L883" i="10"/>
  <c r="S882" i="10"/>
  <c r="R882" i="10"/>
  <c r="Q882" i="10"/>
  <c r="P882" i="10"/>
  <c r="O882" i="10"/>
  <c r="N882" i="10"/>
  <c r="M882" i="10"/>
  <c r="L882" i="10"/>
  <c r="S881" i="10"/>
  <c r="R881" i="10"/>
  <c r="Q881" i="10"/>
  <c r="P881" i="10"/>
  <c r="O881" i="10"/>
  <c r="N881" i="10"/>
  <c r="M881" i="10"/>
  <c r="L881" i="10"/>
  <c r="S880" i="10"/>
  <c r="R880" i="10"/>
  <c r="Q880" i="10"/>
  <c r="P880" i="10"/>
  <c r="O880" i="10"/>
  <c r="N880" i="10"/>
  <c r="M880" i="10"/>
  <c r="L880" i="10"/>
  <c r="S879" i="10"/>
  <c r="R879" i="10"/>
  <c r="Q879" i="10"/>
  <c r="P879" i="10"/>
  <c r="O879" i="10"/>
  <c r="N879" i="10"/>
  <c r="M879" i="10"/>
  <c r="L879" i="10"/>
  <c r="S878" i="10"/>
  <c r="R878" i="10"/>
  <c r="Q878" i="10"/>
  <c r="P878" i="10"/>
  <c r="O878" i="10"/>
  <c r="N878" i="10"/>
  <c r="M878" i="10"/>
  <c r="L878" i="10"/>
  <c r="S877" i="10"/>
  <c r="R877" i="10"/>
  <c r="Q877" i="10"/>
  <c r="P877" i="10"/>
  <c r="O877" i="10"/>
  <c r="N877" i="10"/>
  <c r="M877" i="10"/>
  <c r="L877" i="10"/>
  <c r="S876" i="10"/>
  <c r="R876" i="10"/>
  <c r="Q876" i="10"/>
  <c r="P876" i="10"/>
  <c r="O876" i="10"/>
  <c r="N876" i="10"/>
  <c r="M876" i="10"/>
  <c r="L876" i="10"/>
  <c r="S875" i="10"/>
  <c r="R875" i="10"/>
  <c r="Q875" i="10"/>
  <c r="P875" i="10"/>
  <c r="O875" i="10"/>
  <c r="N875" i="10"/>
  <c r="M875" i="10"/>
  <c r="L875" i="10"/>
  <c r="S874" i="10"/>
  <c r="R874" i="10"/>
  <c r="Q874" i="10"/>
  <c r="P874" i="10"/>
  <c r="O874" i="10"/>
  <c r="N874" i="10"/>
  <c r="M874" i="10"/>
  <c r="L874" i="10"/>
  <c r="S873" i="10"/>
  <c r="R873" i="10"/>
  <c r="Q873" i="10"/>
  <c r="P873" i="10"/>
  <c r="O873" i="10"/>
  <c r="N873" i="10"/>
  <c r="M873" i="10"/>
  <c r="L873" i="10"/>
  <c r="S872" i="10"/>
  <c r="R872" i="10"/>
  <c r="Q872" i="10"/>
  <c r="P872" i="10"/>
  <c r="O872" i="10"/>
  <c r="N872" i="10"/>
  <c r="M872" i="10"/>
  <c r="L872" i="10"/>
  <c r="S871" i="10"/>
  <c r="R871" i="10"/>
  <c r="Q871" i="10"/>
  <c r="P871" i="10"/>
  <c r="O871" i="10"/>
  <c r="N871" i="10"/>
  <c r="M871" i="10"/>
  <c r="L871" i="10"/>
  <c r="S870" i="10"/>
  <c r="R870" i="10"/>
  <c r="Q870" i="10"/>
  <c r="P870" i="10"/>
  <c r="O870" i="10"/>
  <c r="N870" i="10"/>
  <c r="M870" i="10"/>
  <c r="L870" i="10"/>
  <c r="S869" i="10"/>
  <c r="R869" i="10"/>
  <c r="Q869" i="10"/>
  <c r="P869" i="10"/>
  <c r="O869" i="10"/>
  <c r="N869" i="10"/>
  <c r="M869" i="10"/>
  <c r="L869" i="10"/>
  <c r="S868" i="10"/>
  <c r="R868" i="10"/>
  <c r="Q868" i="10"/>
  <c r="P868" i="10"/>
  <c r="O868" i="10"/>
  <c r="N868" i="10"/>
  <c r="M868" i="10"/>
  <c r="L868" i="10"/>
  <c r="S867" i="10"/>
  <c r="R867" i="10"/>
  <c r="Q867" i="10"/>
  <c r="P867" i="10"/>
  <c r="O867" i="10"/>
  <c r="N867" i="10"/>
  <c r="M867" i="10"/>
  <c r="L867" i="10"/>
  <c r="S866" i="10"/>
  <c r="R866" i="10"/>
  <c r="Q866" i="10"/>
  <c r="P866" i="10"/>
  <c r="O866" i="10"/>
  <c r="N866" i="10"/>
  <c r="M866" i="10"/>
  <c r="L866" i="10"/>
  <c r="S865" i="10"/>
  <c r="R865" i="10"/>
  <c r="Q865" i="10"/>
  <c r="P865" i="10"/>
  <c r="O865" i="10"/>
  <c r="N865" i="10"/>
  <c r="M865" i="10"/>
  <c r="L865" i="10"/>
  <c r="S864" i="10"/>
  <c r="R864" i="10"/>
  <c r="Q864" i="10"/>
  <c r="P864" i="10"/>
  <c r="O864" i="10"/>
  <c r="N864" i="10"/>
  <c r="M864" i="10"/>
  <c r="L864" i="10"/>
  <c r="S863" i="10"/>
  <c r="R863" i="10"/>
  <c r="Q863" i="10"/>
  <c r="P863" i="10"/>
  <c r="O863" i="10"/>
  <c r="N863" i="10"/>
  <c r="M863" i="10"/>
  <c r="L863" i="10"/>
  <c r="S862" i="10"/>
  <c r="R862" i="10"/>
  <c r="Q862" i="10"/>
  <c r="P862" i="10"/>
  <c r="O862" i="10"/>
  <c r="N862" i="10"/>
  <c r="M862" i="10"/>
  <c r="L862" i="10"/>
  <c r="S861" i="10"/>
  <c r="R861" i="10"/>
  <c r="Q861" i="10"/>
  <c r="P861" i="10"/>
  <c r="O861" i="10"/>
  <c r="N861" i="10"/>
  <c r="M861" i="10"/>
  <c r="L861" i="10"/>
  <c r="S860" i="10"/>
  <c r="R860" i="10"/>
  <c r="Q860" i="10"/>
  <c r="P860" i="10"/>
  <c r="O860" i="10"/>
  <c r="N860" i="10"/>
  <c r="M860" i="10"/>
  <c r="L860" i="10"/>
  <c r="S859" i="10"/>
  <c r="R859" i="10"/>
  <c r="Q859" i="10"/>
  <c r="P859" i="10"/>
  <c r="O859" i="10"/>
  <c r="N859" i="10"/>
  <c r="M859" i="10"/>
  <c r="L859" i="10"/>
  <c r="S858" i="10"/>
  <c r="R858" i="10"/>
  <c r="Q858" i="10"/>
  <c r="P858" i="10"/>
  <c r="O858" i="10"/>
  <c r="N858" i="10"/>
  <c r="M858" i="10"/>
  <c r="L858" i="10"/>
  <c r="S857" i="10"/>
  <c r="R857" i="10"/>
  <c r="Q857" i="10"/>
  <c r="P857" i="10"/>
  <c r="O857" i="10"/>
  <c r="N857" i="10"/>
  <c r="M857" i="10"/>
  <c r="L857" i="10"/>
  <c r="S856" i="10"/>
  <c r="R856" i="10"/>
  <c r="Q856" i="10"/>
  <c r="P856" i="10"/>
  <c r="O856" i="10"/>
  <c r="N856" i="10"/>
  <c r="M856" i="10"/>
  <c r="L856" i="10"/>
  <c r="S855" i="10"/>
  <c r="R855" i="10"/>
  <c r="Q855" i="10"/>
  <c r="P855" i="10"/>
  <c r="O855" i="10"/>
  <c r="N855" i="10"/>
  <c r="M855" i="10"/>
  <c r="L855" i="10"/>
  <c r="S854" i="10"/>
  <c r="R854" i="10"/>
  <c r="Q854" i="10"/>
  <c r="P854" i="10"/>
  <c r="O854" i="10"/>
  <c r="N854" i="10"/>
  <c r="M854" i="10"/>
  <c r="L854" i="10"/>
  <c r="S853" i="10"/>
  <c r="R853" i="10"/>
  <c r="Q853" i="10"/>
  <c r="P853" i="10"/>
  <c r="O853" i="10"/>
  <c r="N853" i="10"/>
  <c r="M853" i="10"/>
  <c r="L853" i="10"/>
  <c r="S852" i="10"/>
  <c r="R852" i="10"/>
  <c r="Q852" i="10"/>
  <c r="P852" i="10"/>
  <c r="O852" i="10"/>
  <c r="N852" i="10"/>
  <c r="M852" i="10"/>
  <c r="L852" i="10"/>
  <c r="S851" i="10"/>
  <c r="R851" i="10"/>
  <c r="Q851" i="10"/>
  <c r="P851" i="10"/>
  <c r="O851" i="10"/>
  <c r="N851" i="10"/>
  <c r="M851" i="10"/>
  <c r="L851" i="10"/>
  <c r="S850" i="10"/>
  <c r="R850" i="10"/>
  <c r="Q850" i="10"/>
  <c r="P850" i="10"/>
  <c r="O850" i="10"/>
  <c r="N850" i="10"/>
  <c r="M850" i="10"/>
  <c r="L850" i="10"/>
  <c r="S849" i="10"/>
  <c r="R849" i="10"/>
  <c r="Q849" i="10"/>
  <c r="P849" i="10"/>
  <c r="O849" i="10"/>
  <c r="N849" i="10"/>
  <c r="M849" i="10"/>
  <c r="L849" i="10"/>
  <c r="S848" i="10"/>
  <c r="R848" i="10"/>
  <c r="Q848" i="10"/>
  <c r="P848" i="10"/>
  <c r="O848" i="10"/>
  <c r="N848" i="10"/>
  <c r="M848" i="10"/>
  <c r="L848" i="10"/>
  <c r="S847" i="10"/>
  <c r="R847" i="10"/>
  <c r="Q847" i="10"/>
  <c r="P847" i="10"/>
  <c r="O847" i="10"/>
  <c r="N847" i="10"/>
  <c r="M847" i="10"/>
  <c r="L847" i="10"/>
  <c r="S846" i="10"/>
  <c r="R846" i="10"/>
  <c r="Q846" i="10"/>
  <c r="P846" i="10"/>
  <c r="O846" i="10"/>
  <c r="N846" i="10"/>
  <c r="M846" i="10"/>
  <c r="L846" i="10"/>
  <c r="S845" i="10"/>
  <c r="R845" i="10"/>
  <c r="Q845" i="10"/>
  <c r="P845" i="10"/>
  <c r="O845" i="10"/>
  <c r="N845" i="10"/>
  <c r="M845" i="10"/>
  <c r="L845" i="10"/>
  <c r="S844" i="10"/>
  <c r="R844" i="10"/>
  <c r="Q844" i="10"/>
  <c r="P844" i="10"/>
  <c r="O844" i="10"/>
  <c r="N844" i="10"/>
  <c r="M844" i="10"/>
  <c r="L844" i="10"/>
  <c r="S843" i="10"/>
  <c r="R843" i="10"/>
  <c r="Q843" i="10"/>
  <c r="P843" i="10"/>
  <c r="O843" i="10"/>
  <c r="N843" i="10"/>
  <c r="M843" i="10"/>
  <c r="L843" i="10"/>
  <c r="S842" i="10"/>
  <c r="R842" i="10"/>
  <c r="Q842" i="10"/>
  <c r="P842" i="10"/>
  <c r="O842" i="10"/>
  <c r="N842" i="10"/>
  <c r="M842" i="10"/>
  <c r="L842" i="10"/>
  <c r="S841" i="10"/>
  <c r="R841" i="10"/>
  <c r="Q841" i="10"/>
  <c r="P841" i="10"/>
  <c r="O841" i="10"/>
  <c r="N841" i="10"/>
  <c r="M841" i="10"/>
  <c r="L841" i="10"/>
  <c r="S840" i="10"/>
  <c r="R840" i="10"/>
  <c r="Q840" i="10"/>
  <c r="P840" i="10"/>
  <c r="O840" i="10"/>
  <c r="N840" i="10"/>
  <c r="M840" i="10"/>
  <c r="L840" i="10"/>
  <c r="S839" i="10"/>
  <c r="R839" i="10"/>
  <c r="Q839" i="10"/>
  <c r="P839" i="10"/>
  <c r="O839" i="10"/>
  <c r="N839" i="10"/>
  <c r="M839" i="10"/>
  <c r="L839" i="10"/>
  <c r="S838" i="10"/>
  <c r="R838" i="10"/>
  <c r="Q838" i="10"/>
  <c r="P838" i="10"/>
  <c r="O838" i="10"/>
  <c r="N838" i="10"/>
  <c r="M838" i="10"/>
  <c r="L838" i="10"/>
  <c r="S837" i="10"/>
  <c r="R837" i="10"/>
  <c r="Q837" i="10"/>
  <c r="P837" i="10"/>
  <c r="O837" i="10"/>
  <c r="N837" i="10"/>
  <c r="M837" i="10"/>
  <c r="L837" i="10"/>
  <c r="S836" i="10"/>
  <c r="R836" i="10"/>
  <c r="Q836" i="10"/>
  <c r="P836" i="10"/>
  <c r="O836" i="10"/>
  <c r="N836" i="10"/>
  <c r="M836" i="10"/>
  <c r="L836" i="10"/>
  <c r="S835" i="10"/>
  <c r="R835" i="10"/>
  <c r="Q835" i="10"/>
  <c r="P835" i="10"/>
  <c r="O835" i="10"/>
  <c r="N835" i="10"/>
  <c r="M835" i="10"/>
  <c r="L835" i="10"/>
  <c r="S834" i="10"/>
  <c r="R834" i="10"/>
  <c r="Q834" i="10"/>
  <c r="P834" i="10"/>
  <c r="O834" i="10"/>
  <c r="N834" i="10"/>
  <c r="M834" i="10"/>
  <c r="L834" i="10"/>
  <c r="S833" i="10"/>
  <c r="R833" i="10"/>
  <c r="Q833" i="10"/>
  <c r="P833" i="10"/>
  <c r="O833" i="10"/>
  <c r="N833" i="10"/>
  <c r="M833" i="10"/>
  <c r="L833" i="10"/>
  <c r="S832" i="10"/>
  <c r="R832" i="10"/>
  <c r="Q832" i="10"/>
  <c r="P832" i="10"/>
  <c r="O832" i="10"/>
  <c r="N832" i="10"/>
  <c r="M832" i="10"/>
  <c r="L832" i="10"/>
  <c r="S831" i="10"/>
  <c r="R831" i="10"/>
  <c r="Q831" i="10"/>
  <c r="P831" i="10"/>
  <c r="O831" i="10"/>
  <c r="N831" i="10"/>
  <c r="M831" i="10"/>
  <c r="L831" i="10"/>
  <c r="S830" i="10"/>
  <c r="R830" i="10"/>
  <c r="Q830" i="10"/>
  <c r="P830" i="10"/>
  <c r="O830" i="10"/>
  <c r="N830" i="10"/>
  <c r="M830" i="10"/>
  <c r="L830" i="10"/>
  <c r="S829" i="10"/>
  <c r="R829" i="10"/>
  <c r="Q829" i="10"/>
  <c r="P829" i="10"/>
  <c r="O829" i="10"/>
  <c r="N829" i="10"/>
  <c r="M829" i="10"/>
  <c r="L829" i="10"/>
  <c r="S828" i="10"/>
  <c r="R828" i="10"/>
  <c r="Q828" i="10"/>
  <c r="P828" i="10"/>
  <c r="O828" i="10"/>
  <c r="N828" i="10"/>
  <c r="M828" i="10"/>
  <c r="L828" i="10"/>
  <c r="S827" i="10"/>
  <c r="R827" i="10"/>
  <c r="Q827" i="10"/>
  <c r="P827" i="10"/>
  <c r="O827" i="10"/>
  <c r="N827" i="10"/>
  <c r="M827" i="10"/>
  <c r="L827" i="10"/>
  <c r="S826" i="10"/>
  <c r="R826" i="10"/>
  <c r="Q826" i="10"/>
  <c r="P826" i="10"/>
  <c r="O826" i="10"/>
  <c r="N826" i="10"/>
  <c r="M826" i="10"/>
  <c r="L826" i="10"/>
  <c r="S825" i="10"/>
  <c r="R825" i="10"/>
  <c r="Q825" i="10"/>
  <c r="P825" i="10"/>
  <c r="O825" i="10"/>
  <c r="N825" i="10"/>
  <c r="M825" i="10"/>
  <c r="L825" i="10"/>
  <c r="S824" i="10"/>
  <c r="R824" i="10"/>
  <c r="Q824" i="10"/>
  <c r="P824" i="10"/>
  <c r="O824" i="10"/>
  <c r="N824" i="10"/>
  <c r="M824" i="10"/>
  <c r="L824" i="10"/>
  <c r="S823" i="10"/>
  <c r="R823" i="10"/>
  <c r="Q823" i="10"/>
  <c r="P823" i="10"/>
  <c r="O823" i="10"/>
  <c r="N823" i="10"/>
  <c r="M823" i="10"/>
  <c r="L823" i="10"/>
  <c r="S822" i="10"/>
  <c r="R822" i="10"/>
  <c r="Q822" i="10"/>
  <c r="P822" i="10"/>
  <c r="O822" i="10"/>
  <c r="N822" i="10"/>
  <c r="M822" i="10"/>
  <c r="L822" i="10"/>
  <c r="S821" i="10"/>
  <c r="R821" i="10"/>
  <c r="Q821" i="10"/>
  <c r="P821" i="10"/>
  <c r="O821" i="10"/>
  <c r="N821" i="10"/>
  <c r="M821" i="10"/>
  <c r="L821" i="10"/>
  <c r="S820" i="10"/>
  <c r="R820" i="10"/>
  <c r="Q820" i="10"/>
  <c r="P820" i="10"/>
  <c r="O820" i="10"/>
  <c r="N820" i="10"/>
  <c r="M820" i="10"/>
  <c r="L820" i="10"/>
  <c r="S819" i="10"/>
  <c r="R819" i="10"/>
  <c r="Q819" i="10"/>
  <c r="P819" i="10"/>
  <c r="O819" i="10"/>
  <c r="N819" i="10"/>
  <c r="M819" i="10"/>
  <c r="L819" i="10"/>
  <c r="S818" i="10"/>
  <c r="R818" i="10"/>
  <c r="Q818" i="10"/>
  <c r="P818" i="10"/>
  <c r="O818" i="10"/>
  <c r="N818" i="10"/>
  <c r="M818" i="10"/>
  <c r="L818" i="10"/>
  <c r="S817" i="10"/>
  <c r="R817" i="10"/>
  <c r="Q817" i="10"/>
  <c r="P817" i="10"/>
  <c r="O817" i="10"/>
  <c r="N817" i="10"/>
  <c r="M817" i="10"/>
  <c r="L817" i="10"/>
  <c r="S816" i="10"/>
  <c r="R816" i="10"/>
  <c r="Q816" i="10"/>
  <c r="P816" i="10"/>
  <c r="O816" i="10"/>
  <c r="N816" i="10"/>
  <c r="M816" i="10"/>
  <c r="L816" i="10"/>
  <c r="S815" i="10"/>
  <c r="R815" i="10"/>
  <c r="Q815" i="10"/>
  <c r="P815" i="10"/>
  <c r="O815" i="10"/>
  <c r="N815" i="10"/>
  <c r="M815" i="10"/>
  <c r="L815" i="10"/>
  <c r="S814" i="10"/>
  <c r="R814" i="10"/>
  <c r="Q814" i="10"/>
  <c r="P814" i="10"/>
  <c r="O814" i="10"/>
  <c r="N814" i="10"/>
  <c r="M814" i="10"/>
  <c r="L814" i="10"/>
  <c r="S813" i="10"/>
  <c r="R813" i="10"/>
  <c r="Q813" i="10"/>
  <c r="P813" i="10"/>
  <c r="O813" i="10"/>
  <c r="N813" i="10"/>
  <c r="M813" i="10"/>
  <c r="L813" i="10"/>
  <c r="S812" i="10"/>
  <c r="R812" i="10"/>
  <c r="Q812" i="10"/>
  <c r="P812" i="10"/>
  <c r="O812" i="10"/>
  <c r="N812" i="10"/>
  <c r="M812" i="10"/>
  <c r="L812" i="10"/>
  <c r="S811" i="10"/>
  <c r="R811" i="10"/>
  <c r="Q811" i="10"/>
  <c r="P811" i="10"/>
  <c r="O811" i="10"/>
  <c r="N811" i="10"/>
  <c r="M811" i="10"/>
  <c r="L811" i="10"/>
  <c r="S810" i="10"/>
  <c r="R810" i="10"/>
  <c r="Q810" i="10"/>
  <c r="P810" i="10"/>
  <c r="O810" i="10"/>
  <c r="N810" i="10"/>
  <c r="M810" i="10"/>
  <c r="L810" i="10"/>
  <c r="S809" i="10"/>
  <c r="R809" i="10"/>
  <c r="Q809" i="10"/>
  <c r="P809" i="10"/>
  <c r="O809" i="10"/>
  <c r="N809" i="10"/>
  <c r="M809" i="10"/>
  <c r="L809" i="10"/>
  <c r="S808" i="10"/>
  <c r="R808" i="10"/>
  <c r="Q808" i="10"/>
  <c r="P808" i="10"/>
  <c r="O808" i="10"/>
  <c r="N808" i="10"/>
  <c r="M808" i="10"/>
  <c r="L808" i="10"/>
  <c r="S807" i="10"/>
  <c r="R807" i="10"/>
  <c r="Q807" i="10"/>
  <c r="P807" i="10"/>
  <c r="O807" i="10"/>
  <c r="N807" i="10"/>
  <c r="M807" i="10"/>
  <c r="L807" i="10"/>
  <c r="S806" i="10"/>
  <c r="R806" i="10"/>
  <c r="Q806" i="10"/>
  <c r="P806" i="10"/>
  <c r="O806" i="10"/>
  <c r="N806" i="10"/>
  <c r="M806" i="10"/>
  <c r="L806" i="10"/>
  <c r="S805" i="10"/>
  <c r="R805" i="10"/>
  <c r="Q805" i="10"/>
  <c r="P805" i="10"/>
  <c r="O805" i="10"/>
  <c r="N805" i="10"/>
  <c r="M805" i="10"/>
  <c r="L805" i="10"/>
  <c r="S804" i="10"/>
  <c r="R804" i="10"/>
  <c r="Q804" i="10"/>
  <c r="P804" i="10"/>
  <c r="O804" i="10"/>
  <c r="N804" i="10"/>
  <c r="M804" i="10"/>
  <c r="L804" i="10"/>
  <c r="S803" i="10"/>
  <c r="R803" i="10"/>
  <c r="Q803" i="10"/>
  <c r="P803" i="10"/>
  <c r="O803" i="10"/>
  <c r="N803" i="10"/>
  <c r="M803" i="10"/>
  <c r="L803" i="10"/>
  <c r="S802" i="10"/>
  <c r="R802" i="10"/>
  <c r="Q802" i="10"/>
  <c r="P802" i="10"/>
  <c r="O802" i="10"/>
  <c r="N802" i="10"/>
  <c r="M802" i="10"/>
  <c r="L802" i="10"/>
  <c r="S801" i="10"/>
  <c r="R801" i="10"/>
  <c r="Q801" i="10"/>
  <c r="P801" i="10"/>
  <c r="O801" i="10"/>
  <c r="N801" i="10"/>
  <c r="M801" i="10"/>
  <c r="L801" i="10"/>
  <c r="S800" i="10"/>
  <c r="R800" i="10"/>
  <c r="Q800" i="10"/>
  <c r="P800" i="10"/>
  <c r="O800" i="10"/>
  <c r="N800" i="10"/>
  <c r="M800" i="10"/>
  <c r="L800" i="10"/>
  <c r="S799" i="10"/>
  <c r="R799" i="10"/>
  <c r="Q799" i="10"/>
  <c r="P799" i="10"/>
  <c r="O799" i="10"/>
  <c r="N799" i="10"/>
  <c r="M799" i="10"/>
  <c r="L799" i="10"/>
  <c r="S798" i="10"/>
  <c r="R798" i="10"/>
  <c r="Q798" i="10"/>
  <c r="P798" i="10"/>
  <c r="O798" i="10"/>
  <c r="N798" i="10"/>
  <c r="M798" i="10"/>
  <c r="L798" i="10"/>
  <c r="S797" i="10"/>
  <c r="R797" i="10"/>
  <c r="Q797" i="10"/>
  <c r="P797" i="10"/>
  <c r="O797" i="10"/>
  <c r="N797" i="10"/>
  <c r="M797" i="10"/>
  <c r="L797" i="10"/>
  <c r="S796" i="10"/>
  <c r="R796" i="10"/>
  <c r="Q796" i="10"/>
  <c r="P796" i="10"/>
  <c r="O796" i="10"/>
  <c r="N796" i="10"/>
  <c r="M796" i="10"/>
  <c r="L796" i="10"/>
  <c r="S795" i="10"/>
  <c r="R795" i="10"/>
  <c r="Q795" i="10"/>
  <c r="P795" i="10"/>
  <c r="O795" i="10"/>
  <c r="N795" i="10"/>
  <c r="M795" i="10"/>
  <c r="L795" i="10"/>
  <c r="S794" i="10"/>
  <c r="R794" i="10"/>
  <c r="Q794" i="10"/>
  <c r="P794" i="10"/>
  <c r="O794" i="10"/>
  <c r="N794" i="10"/>
  <c r="M794" i="10"/>
  <c r="L794" i="10"/>
  <c r="S793" i="10"/>
  <c r="R793" i="10"/>
  <c r="Q793" i="10"/>
  <c r="P793" i="10"/>
  <c r="O793" i="10"/>
  <c r="N793" i="10"/>
  <c r="M793" i="10"/>
  <c r="L793" i="10"/>
  <c r="S792" i="10"/>
  <c r="R792" i="10"/>
  <c r="Q792" i="10"/>
  <c r="P792" i="10"/>
  <c r="O792" i="10"/>
  <c r="N792" i="10"/>
  <c r="M792" i="10"/>
  <c r="L792" i="10"/>
  <c r="S791" i="10"/>
  <c r="R791" i="10"/>
  <c r="Q791" i="10"/>
  <c r="P791" i="10"/>
  <c r="O791" i="10"/>
  <c r="N791" i="10"/>
  <c r="M791" i="10"/>
  <c r="L791" i="10"/>
  <c r="S790" i="10"/>
  <c r="R790" i="10"/>
  <c r="Q790" i="10"/>
  <c r="P790" i="10"/>
  <c r="O790" i="10"/>
  <c r="N790" i="10"/>
  <c r="M790" i="10"/>
  <c r="L790" i="10"/>
  <c r="S789" i="10"/>
  <c r="R789" i="10"/>
  <c r="Q789" i="10"/>
  <c r="P789" i="10"/>
  <c r="O789" i="10"/>
  <c r="N789" i="10"/>
  <c r="M789" i="10"/>
  <c r="L789" i="10"/>
  <c r="S788" i="10"/>
  <c r="R788" i="10"/>
  <c r="Q788" i="10"/>
  <c r="P788" i="10"/>
  <c r="O788" i="10"/>
  <c r="N788" i="10"/>
  <c r="M788" i="10"/>
  <c r="L788" i="10"/>
  <c r="S787" i="10"/>
  <c r="R787" i="10"/>
  <c r="Q787" i="10"/>
  <c r="P787" i="10"/>
  <c r="O787" i="10"/>
  <c r="N787" i="10"/>
  <c r="M787" i="10"/>
  <c r="L787" i="10"/>
  <c r="S786" i="10"/>
  <c r="R786" i="10"/>
  <c r="Q786" i="10"/>
  <c r="P786" i="10"/>
  <c r="O786" i="10"/>
  <c r="N786" i="10"/>
  <c r="M786" i="10"/>
  <c r="L786" i="10"/>
  <c r="S785" i="10"/>
  <c r="R785" i="10"/>
  <c r="Q785" i="10"/>
  <c r="P785" i="10"/>
  <c r="O785" i="10"/>
  <c r="N785" i="10"/>
  <c r="M785" i="10"/>
  <c r="L785" i="10"/>
  <c r="S784" i="10"/>
  <c r="R784" i="10"/>
  <c r="Q784" i="10"/>
  <c r="P784" i="10"/>
  <c r="O784" i="10"/>
  <c r="N784" i="10"/>
  <c r="M784" i="10"/>
  <c r="L784" i="10"/>
  <c r="S783" i="10"/>
  <c r="R783" i="10"/>
  <c r="Q783" i="10"/>
  <c r="P783" i="10"/>
  <c r="O783" i="10"/>
  <c r="N783" i="10"/>
  <c r="M783" i="10"/>
  <c r="L783" i="10"/>
  <c r="S782" i="10"/>
  <c r="R782" i="10"/>
  <c r="Q782" i="10"/>
  <c r="P782" i="10"/>
  <c r="O782" i="10"/>
  <c r="N782" i="10"/>
  <c r="M782" i="10"/>
  <c r="L782" i="10"/>
  <c r="S781" i="10"/>
  <c r="R781" i="10"/>
  <c r="Q781" i="10"/>
  <c r="P781" i="10"/>
  <c r="O781" i="10"/>
  <c r="N781" i="10"/>
  <c r="M781" i="10"/>
  <c r="L781" i="10"/>
  <c r="S780" i="10"/>
  <c r="R780" i="10"/>
  <c r="Q780" i="10"/>
  <c r="P780" i="10"/>
  <c r="O780" i="10"/>
  <c r="N780" i="10"/>
  <c r="M780" i="10"/>
  <c r="L780" i="10"/>
  <c r="S779" i="10"/>
  <c r="R779" i="10"/>
  <c r="Q779" i="10"/>
  <c r="P779" i="10"/>
  <c r="O779" i="10"/>
  <c r="N779" i="10"/>
  <c r="M779" i="10"/>
  <c r="L779" i="10"/>
  <c r="S778" i="10"/>
  <c r="R778" i="10"/>
  <c r="Q778" i="10"/>
  <c r="P778" i="10"/>
  <c r="O778" i="10"/>
  <c r="N778" i="10"/>
  <c r="M778" i="10"/>
  <c r="L778" i="10"/>
  <c r="S777" i="10"/>
  <c r="R777" i="10"/>
  <c r="Q777" i="10"/>
  <c r="P777" i="10"/>
  <c r="O777" i="10"/>
  <c r="N777" i="10"/>
  <c r="M777" i="10"/>
  <c r="L777" i="10"/>
  <c r="S776" i="10"/>
  <c r="R776" i="10"/>
  <c r="Q776" i="10"/>
  <c r="P776" i="10"/>
  <c r="O776" i="10"/>
  <c r="N776" i="10"/>
  <c r="M776" i="10"/>
  <c r="L776" i="10"/>
  <c r="S775" i="10"/>
  <c r="R775" i="10"/>
  <c r="Q775" i="10"/>
  <c r="P775" i="10"/>
  <c r="O775" i="10"/>
  <c r="N775" i="10"/>
  <c r="M775" i="10"/>
  <c r="L775" i="10"/>
  <c r="S774" i="10"/>
  <c r="R774" i="10"/>
  <c r="Q774" i="10"/>
  <c r="P774" i="10"/>
  <c r="O774" i="10"/>
  <c r="N774" i="10"/>
  <c r="M774" i="10"/>
  <c r="L774" i="10"/>
  <c r="S773" i="10"/>
  <c r="R773" i="10"/>
  <c r="Q773" i="10"/>
  <c r="P773" i="10"/>
  <c r="O773" i="10"/>
  <c r="N773" i="10"/>
  <c r="M773" i="10"/>
  <c r="L773" i="10"/>
  <c r="S772" i="10"/>
  <c r="R772" i="10"/>
  <c r="Q772" i="10"/>
  <c r="P772" i="10"/>
  <c r="O772" i="10"/>
  <c r="N772" i="10"/>
  <c r="M772" i="10"/>
  <c r="L772" i="10"/>
  <c r="S771" i="10"/>
  <c r="R771" i="10"/>
  <c r="Q771" i="10"/>
  <c r="P771" i="10"/>
  <c r="O771" i="10"/>
  <c r="N771" i="10"/>
  <c r="M771" i="10"/>
  <c r="L771" i="10"/>
  <c r="S770" i="10"/>
  <c r="R770" i="10"/>
  <c r="Q770" i="10"/>
  <c r="P770" i="10"/>
  <c r="O770" i="10"/>
  <c r="N770" i="10"/>
  <c r="M770" i="10"/>
  <c r="L770" i="10"/>
  <c r="S769" i="10"/>
  <c r="R769" i="10"/>
  <c r="Q769" i="10"/>
  <c r="P769" i="10"/>
  <c r="O769" i="10"/>
  <c r="N769" i="10"/>
  <c r="M769" i="10"/>
  <c r="L769" i="10"/>
  <c r="S768" i="10"/>
  <c r="R768" i="10"/>
  <c r="Q768" i="10"/>
  <c r="P768" i="10"/>
  <c r="O768" i="10"/>
  <c r="N768" i="10"/>
  <c r="M768" i="10"/>
  <c r="L768" i="10"/>
  <c r="S767" i="10"/>
  <c r="R767" i="10"/>
  <c r="Q767" i="10"/>
  <c r="P767" i="10"/>
  <c r="O767" i="10"/>
  <c r="N767" i="10"/>
  <c r="M767" i="10"/>
  <c r="L767" i="10"/>
  <c r="S766" i="10"/>
  <c r="R766" i="10"/>
  <c r="Q766" i="10"/>
  <c r="P766" i="10"/>
  <c r="O766" i="10"/>
  <c r="N766" i="10"/>
  <c r="M766" i="10"/>
  <c r="L766" i="10"/>
  <c r="S765" i="10"/>
  <c r="R765" i="10"/>
  <c r="Q765" i="10"/>
  <c r="P765" i="10"/>
  <c r="O765" i="10"/>
  <c r="N765" i="10"/>
  <c r="M765" i="10"/>
  <c r="L765" i="10"/>
  <c r="S764" i="10"/>
  <c r="R764" i="10"/>
  <c r="Q764" i="10"/>
  <c r="P764" i="10"/>
  <c r="O764" i="10"/>
  <c r="N764" i="10"/>
  <c r="M764" i="10"/>
  <c r="L764" i="10"/>
  <c r="S763" i="10"/>
  <c r="R763" i="10"/>
  <c r="Q763" i="10"/>
  <c r="P763" i="10"/>
  <c r="O763" i="10"/>
  <c r="N763" i="10"/>
  <c r="M763" i="10"/>
  <c r="L763" i="10"/>
  <c r="S762" i="10"/>
  <c r="R762" i="10"/>
  <c r="Q762" i="10"/>
  <c r="P762" i="10"/>
  <c r="O762" i="10"/>
  <c r="N762" i="10"/>
  <c r="M762" i="10"/>
  <c r="L762" i="10"/>
  <c r="S761" i="10"/>
  <c r="R761" i="10"/>
  <c r="Q761" i="10"/>
  <c r="P761" i="10"/>
  <c r="O761" i="10"/>
  <c r="N761" i="10"/>
  <c r="M761" i="10"/>
  <c r="L761" i="10"/>
  <c r="S760" i="10"/>
  <c r="R760" i="10"/>
  <c r="Q760" i="10"/>
  <c r="P760" i="10"/>
  <c r="O760" i="10"/>
  <c r="N760" i="10"/>
  <c r="M760" i="10"/>
  <c r="L760" i="10"/>
  <c r="S759" i="10"/>
  <c r="R759" i="10"/>
  <c r="Q759" i="10"/>
  <c r="P759" i="10"/>
  <c r="O759" i="10"/>
  <c r="N759" i="10"/>
  <c r="M759" i="10"/>
  <c r="L759" i="10"/>
  <c r="S758" i="10"/>
  <c r="R758" i="10"/>
  <c r="Q758" i="10"/>
  <c r="P758" i="10"/>
  <c r="O758" i="10"/>
  <c r="N758" i="10"/>
  <c r="M758" i="10"/>
  <c r="L758" i="10"/>
  <c r="S757" i="10"/>
  <c r="R757" i="10"/>
  <c r="Q757" i="10"/>
  <c r="P757" i="10"/>
  <c r="O757" i="10"/>
  <c r="N757" i="10"/>
  <c r="M757" i="10"/>
  <c r="L757" i="10"/>
  <c r="S756" i="10"/>
  <c r="R756" i="10"/>
  <c r="Q756" i="10"/>
  <c r="P756" i="10"/>
  <c r="O756" i="10"/>
  <c r="N756" i="10"/>
  <c r="M756" i="10"/>
  <c r="L756" i="10"/>
  <c r="S755" i="10"/>
  <c r="R755" i="10"/>
  <c r="Q755" i="10"/>
  <c r="P755" i="10"/>
  <c r="O755" i="10"/>
  <c r="N755" i="10"/>
  <c r="M755" i="10"/>
  <c r="L755" i="10"/>
  <c r="S754" i="10"/>
  <c r="R754" i="10"/>
  <c r="Q754" i="10"/>
  <c r="P754" i="10"/>
  <c r="O754" i="10"/>
  <c r="N754" i="10"/>
  <c r="M754" i="10"/>
  <c r="L754" i="10"/>
  <c r="S753" i="10"/>
  <c r="R753" i="10"/>
  <c r="Q753" i="10"/>
  <c r="P753" i="10"/>
  <c r="O753" i="10"/>
  <c r="N753" i="10"/>
  <c r="M753" i="10"/>
  <c r="L753" i="10"/>
  <c r="S752" i="10"/>
  <c r="R752" i="10"/>
  <c r="Q752" i="10"/>
  <c r="P752" i="10"/>
  <c r="O752" i="10"/>
  <c r="N752" i="10"/>
  <c r="M752" i="10"/>
  <c r="L752" i="10"/>
  <c r="S751" i="10"/>
  <c r="R751" i="10"/>
  <c r="Q751" i="10"/>
  <c r="P751" i="10"/>
  <c r="O751" i="10"/>
  <c r="N751" i="10"/>
  <c r="M751" i="10"/>
  <c r="L751" i="10"/>
  <c r="S750" i="10"/>
  <c r="R750" i="10"/>
  <c r="Q750" i="10"/>
  <c r="P750" i="10"/>
  <c r="O750" i="10"/>
  <c r="N750" i="10"/>
  <c r="M750" i="10"/>
  <c r="L750" i="10"/>
  <c r="S749" i="10"/>
  <c r="R749" i="10"/>
  <c r="Q749" i="10"/>
  <c r="P749" i="10"/>
  <c r="O749" i="10"/>
  <c r="N749" i="10"/>
  <c r="M749" i="10"/>
  <c r="L749" i="10"/>
  <c r="S748" i="10"/>
  <c r="R748" i="10"/>
  <c r="Q748" i="10"/>
  <c r="P748" i="10"/>
  <c r="O748" i="10"/>
  <c r="N748" i="10"/>
  <c r="M748" i="10"/>
  <c r="L748" i="10"/>
  <c r="S747" i="10"/>
  <c r="R747" i="10"/>
  <c r="Q747" i="10"/>
  <c r="P747" i="10"/>
  <c r="O747" i="10"/>
  <c r="N747" i="10"/>
  <c r="M747" i="10"/>
  <c r="L747" i="10"/>
  <c r="S746" i="10"/>
  <c r="R746" i="10"/>
  <c r="Q746" i="10"/>
  <c r="P746" i="10"/>
  <c r="O746" i="10"/>
  <c r="N746" i="10"/>
  <c r="M746" i="10"/>
  <c r="L746" i="10"/>
  <c r="S745" i="10"/>
  <c r="R745" i="10"/>
  <c r="Q745" i="10"/>
  <c r="P745" i="10"/>
  <c r="O745" i="10"/>
  <c r="N745" i="10"/>
  <c r="M745" i="10"/>
  <c r="L745" i="10"/>
  <c r="S744" i="10"/>
  <c r="R744" i="10"/>
  <c r="Q744" i="10"/>
  <c r="P744" i="10"/>
  <c r="O744" i="10"/>
  <c r="N744" i="10"/>
  <c r="M744" i="10"/>
  <c r="L744" i="10"/>
  <c r="S743" i="10"/>
  <c r="R743" i="10"/>
  <c r="Q743" i="10"/>
  <c r="P743" i="10"/>
  <c r="O743" i="10"/>
  <c r="N743" i="10"/>
  <c r="M743" i="10"/>
  <c r="L743" i="10"/>
  <c r="S742" i="10"/>
  <c r="R742" i="10"/>
  <c r="Q742" i="10"/>
  <c r="P742" i="10"/>
  <c r="O742" i="10"/>
  <c r="N742" i="10"/>
  <c r="M742" i="10"/>
  <c r="L742" i="10"/>
  <c r="S741" i="10"/>
  <c r="R741" i="10"/>
  <c r="Q741" i="10"/>
  <c r="P741" i="10"/>
  <c r="O741" i="10"/>
  <c r="N741" i="10"/>
  <c r="M741" i="10"/>
  <c r="L741" i="10"/>
  <c r="S740" i="10"/>
  <c r="R740" i="10"/>
  <c r="Q740" i="10"/>
  <c r="P740" i="10"/>
  <c r="O740" i="10"/>
  <c r="N740" i="10"/>
  <c r="M740" i="10"/>
  <c r="L740" i="10"/>
  <c r="S739" i="10"/>
  <c r="R739" i="10"/>
  <c r="Q739" i="10"/>
  <c r="P739" i="10"/>
  <c r="O739" i="10"/>
  <c r="N739" i="10"/>
  <c r="M739" i="10"/>
  <c r="L739" i="10"/>
  <c r="S738" i="10"/>
  <c r="R738" i="10"/>
  <c r="Q738" i="10"/>
  <c r="P738" i="10"/>
  <c r="O738" i="10"/>
  <c r="N738" i="10"/>
  <c r="M738" i="10"/>
  <c r="L738" i="10"/>
  <c r="S737" i="10"/>
  <c r="R737" i="10"/>
  <c r="Q737" i="10"/>
  <c r="P737" i="10"/>
  <c r="O737" i="10"/>
  <c r="N737" i="10"/>
  <c r="M737" i="10"/>
  <c r="L737" i="10"/>
  <c r="S736" i="10"/>
  <c r="R736" i="10"/>
  <c r="Q736" i="10"/>
  <c r="P736" i="10"/>
  <c r="O736" i="10"/>
  <c r="N736" i="10"/>
  <c r="M736" i="10"/>
  <c r="L736" i="10"/>
  <c r="S735" i="10"/>
  <c r="R735" i="10"/>
  <c r="Q735" i="10"/>
  <c r="P735" i="10"/>
  <c r="O735" i="10"/>
  <c r="N735" i="10"/>
  <c r="M735" i="10"/>
  <c r="L735" i="10"/>
  <c r="S734" i="10"/>
  <c r="R734" i="10"/>
  <c r="Q734" i="10"/>
  <c r="P734" i="10"/>
  <c r="O734" i="10"/>
  <c r="N734" i="10"/>
  <c r="M734" i="10"/>
  <c r="L734" i="10"/>
  <c r="S733" i="10"/>
  <c r="R733" i="10"/>
  <c r="Q733" i="10"/>
  <c r="P733" i="10"/>
  <c r="O733" i="10"/>
  <c r="N733" i="10"/>
  <c r="M733" i="10"/>
  <c r="L733" i="10"/>
  <c r="S732" i="10"/>
  <c r="R732" i="10"/>
  <c r="Q732" i="10"/>
  <c r="P732" i="10"/>
  <c r="O732" i="10"/>
  <c r="N732" i="10"/>
  <c r="M732" i="10"/>
  <c r="L732" i="10"/>
  <c r="S731" i="10"/>
  <c r="R731" i="10"/>
  <c r="Q731" i="10"/>
  <c r="P731" i="10"/>
  <c r="O731" i="10"/>
  <c r="N731" i="10"/>
  <c r="M731" i="10"/>
  <c r="L731" i="10"/>
  <c r="S730" i="10"/>
  <c r="R730" i="10"/>
  <c r="Q730" i="10"/>
  <c r="P730" i="10"/>
  <c r="O730" i="10"/>
  <c r="N730" i="10"/>
  <c r="M730" i="10"/>
  <c r="L730" i="10"/>
  <c r="S729" i="10"/>
  <c r="R729" i="10"/>
  <c r="Q729" i="10"/>
  <c r="P729" i="10"/>
  <c r="O729" i="10"/>
  <c r="N729" i="10"/>
  <c r="M729" i="10"/>
  <c r="L729" i="10"/>
  <c r="S728" i="10"/>
  <c r="R728" i="10"/>
  <c r="Q728" i="10"/>
  <c r="P728" i="10"/>
  <c r="O728" i="10"/>
  <c r="N728" i="10"/>
  <c r="M728" i="10"/>
  <c r="L728" i="10"/>
  <c r="S727" i="10"/>
  <c r="R727" i="10"/>
  <c r="Q727" i="10"/>
  <c r="P727" i="10"/>
  <c r="O727" i="10"/>
  <c r="N727" i="10"/>
  <c r="M727" i="10"/>
  <c r="L727" i="10"/>
  <c r="S726" i="10"/>
  <c r="R726" i="10"/>
  <c r="Q726" i="10"/>
  <c r="P726" i="10"/>
  <c r="O726" i="10"/>
  <c r="N726" i="10"/>
  <c r="M726" i="10"/>
  <c r="L726" i="10"/>
  <c r="S725" i="10"/>
  <c r="R725" i="10"/>
  <c r="Q725" i="10"/>
  <c r="P725" i="10"/>
  <c r="O725" i="10"/>
  <c r="N725" i="10"/>
  <c r="M725" i="10"/>
  <c r="L725" i="10"/>
  <c r="S724" i="10"/>
  <c r="R724" i="10"/>
  <c r="Q724" i="10"/>
  <c r="P724" i="10"/>
  <c r="O724" i="10"/>
  <c r="N724" i="10"/>
  <c r="M724" i="10"/>
  <c r="L724" i="10"/>
  <c r="S723" i="10"/>
  <c r="R723" i="10"/>
  <c r="Q723" i="10"/>
  <c r="P723" i="10"/>
  <c r="O723" i="10"/>
  <c r="N723" i="10"/>
  <c r="M723" i="10"/>
  <c r="L723" i="10"/>
  <c r="S722" i="10"/>
  <c r="R722" i="10"/>
  <c r="Q722" i="10"/>
  <c r="P722" i="10"/>
  <c r="O722" i="10"/>
  <c r="N722" i="10"/>
  <c r="M722" i="10"/>
  <c r="L722" i="10"/>
  <c r="S721" i="10"/>
  <c r="R721" i="10"/>
  <c r="Q721" i="10"/>
  <c r="P721" i="10"/>
  <c r="O721" i="10"/>
  <c r="N721" i="10"/>
  <c r="M721" i="10"/>
  <c r="L721" i="10"/>
  <c r="S720" i="10"/>
  <c r="R720" i="10"/>
  <c r="Q720" i="10"/>
  <c r="P720" i="10"/>
  <c r="O720" i="10"/>
  <c r="N720" i="10"/>
  <c r="M720" i="10"/>
  <c r="L720" i="10"/>
  <c r="S719" i="10"/>
  <c r="R719" i="10"/>
  <c r="Q719" i="10"/>
  <c r="P719" i="10"/>
  <c r="O719" i="10"/>
  <c r="N719" i="10"/>
  <c r="M719" i="10"/>
  <c r="L719" i="10"/>
  <c r="S718" i="10"/>
  <c r="R718" i="10"/>
  <c r="Q718" i="10"/>
  <c r="P718" i="10"/>
  <c r="O718" i="10"/>
  <c r="N718" i="10"/>
  <c r="M718" i="10"/>
  <c r="L718" i="10"/>
  <c r="S717" i="10"/>
  <c r="R717" i="10"/>
  <c r="Q717" i="10"/>
  <c r="P717" i="10"/>
  <c r="O717" i="10"/>
  <c r="N717" i="10"/>
  <c r="M717" i="10"/>
  <c r="L717" i="10"/>
  <c r="S716" i="10"/>
  <c r="R716" i="10"/>
  <c r="Q716" i="10"/>
  <c r="P716" i="10"/>
  <c r="O716" i="10"/>
  <c r="N716" i="10"/>
  <c r="M716" i="10"/>
  <c r="L716" i="10"/>
  <c r="S715" i="10"/>
  <c r="R715" i="10"/>
  <c r="Q715" i="10"/>
  <c r="P715" i="10"/>
  <c r="O715" i="10"/>
  <c r="N715" i="10"/>
  <c r="M715" i="10"/>
  <c r="L715" i="10"/>
  <c r="S714" i="10"/>
  <c r="R714" i="10"/>
  <c r="Q714" i="10"/>
  <c r="P714" i="10"/>
  <c r="O714" i="10"/>
  <c r="N714" i="10"/>
  <c r="M714" i="10"/>
  <c r="L714" i="10"/>
  <c r="S713" i="10"/>
  <c r="R713" i="10"/>
  <c r="Q713" i="10"/>
  <c r="P713" i="10"/>
  <c r="O713" i="10"/>
  <c r="N713" i="10"/>
  <c r="M713" i="10"/>
  <c r="L713" i="10"/>
  <c r="S712" i="10"/>
  <c r="R712" i="10"/>
  <c r="Q712" i="10"/>
  <c r="P712" i="10"/>
  <c r="O712" i="10"/>
  <c r="N712" i="10"/>
  <c r="M712" i="10"/>
  <c r="L712" i="10"/>
  <c r="S711" i="10"/>
  <c r="R711" i="10"/>
  <c r="Q711" i="10"/>
  <c r="P711" i="10"/>
  <c r="O711" i="10"/>
  <c r="N711" i="10"/>
  <c r="M711" i="10"/>
  <c r="L711" i="10"/>
  <c r="S710" i="10"/>
  <c r="R710" i="10"/>
  <c r="Q710" i="10"/>
  <c r="P710" i="10"/>
  <c r="O710" i="10"/>
  <c r="N710" i="10"/>
  <c r="M710" i="10"/>
  <c r="L710" i="10"/>
  <c r="S709" i="10"/>
  <c r="R709" i="10"/>
  <c r="Q709" i="10"/>
  <c r="P709" i="10"/>
  <c r="O709" i="10"/>
  <c r="N709" i="10"/>
  <c r="M709" i="10"/>
  <c r="L709" i="10"/>
  <c r="S708" i="10"/>
  <c r="R708" i="10"/>
  <c r="Q708" i="10"/>
  <c r="P708" i="10"/>
  <c r="O708" i="10"/>
  <c r="N708" i="10"/>
  <c r="M708" i="10"/>
  <c r="L708" i="10"/>
  <c r="S707" i="10"/>
  <c r="R707" i="10"/>
  <c r="Q707" i="10"/>
  <c r="P707" i="10"/>
  <c r="O707" i="10"/>
  <c r="N707" i="10"/>
  <c r="M707" i="10"/>
  <c r="L707" i="10"/>
  <c r="S706" i="10"/>
  <c r="R706" i="10"/>
  <c r="Q706" i="10"/>
  <c r="P706" i="10"/>
  <c r="O706" i="10"/>
  <c r="N706" i="10"/>
  <c r="M706" i="10"/>
  <c r="L706" i="10"/>
  <c r="S705" i="10"/>
  <c r="R705" i="10"/>
  <c r="Q705" i="10"/>
  <c r="P705" i="10"/>
  <c r="O705" i="10"/>
  <c r="N705" i="10"/>
  <c r="M705" i="10"/>
  <c r="L705" i="10"/>
  <c r="S704" i="10"/>
  <c r="R704" i="10"/>
  <c r="Q704" i="10"/>
  <c r="P704" i="10"/>
  <c r="O704" i="10"/>
  <c r="N704" i="10"/>
  <c r="M704" i="10"/>
  <c r="L704" i="10"/>
  <c r="S703" i="10"/>
  <c r="R703" i="10"/>
  <c r="Q703" i="10"/>
  <c r="P703" i="10"/>
  <c r="O703" i="10"/>
  <c r="N703" i="10"/>
  <c r="M703" i="10"/>
  <c r="L703" i="10"/>
  <c r="S702" i="10"/>
  <c r="R702" i="10"/>
  <c r="Q702" i="10"/>
  <c r="P702" i="10"/>
  <c r="O702" i="10"/>
  <c r="N702" i="10"/>
  <c r="M702" i="10"/>
  <c r="L702" i="10"/>
  <c r="S701" i="10"/>
  <c r="R701" i="10"/>
  <c r="Q701" i="10"/>
  <c r="P701" i="10"/>
  <c r="O701" i="10"/>
  <c r="N701" i="10"/>
  <c r="M701" i="10"/>
  <c r="L701" i="10"/>
  <c r="S700" i="10"/>
  <c r="R700" i="10"/>
  <c r="Q700" i="10"/>
  <c r="P700" i="10"/>
  <c r="O700" i="10"/>
  <c r="N700" i="10"/>
  <c r="M700" i="10"/>
  <c r="L700" i="10"/>
  <c r="S699" i="10"/>
  <c r="R699" i="10"/>
  <c r="Q699" i="10"/>
  <c r="P699" i="10"/>
  <c r="O699" i="10"/>
  <c r="N699" i="10"/>
  <c r="M699" i="10"/>
  <c r="L699" i="10"/>
  <c r="S698" i="10"/>
  <c r="R698" i="10"/>
  <c r="Q698" i="10"/>
  <c r="P698" i="10"/>
  <c r="O698" i="10"/>
  <c r="N698" i="10"/>
  <c r="M698" i="10"/>
  <c r="L698" i="10"/>
  <c r="S697" i="10"/>
  <c r="R697" i="10"/>
  <c r="Q697" i="10"/>
  <c r="P697" i="10"/>
  <c r="O697" i="10"/>
  <c r="N697" i="10"/>
  <c r="M697" i="10"/>
  <c r="L697" i="10"/>
  <c r="S696" i="10"/>
  <c r="R696" i="10"/>
  <c r="Q696" i="10"/>
  <c r="P696" i="10"/>
  <c r="O696" i="10"/>
  <c r="N696" i="10"/>
  <c r="M696" i="10"/>
  <c r="L696" i="10"/>
  <c r="S695" i="10"/>
  <c r="R695" i="10"/>
  <c r="Q695" i="10"/>
  <c r="P695" i="10"/>
  <c r="O695" i="10"/>
  <c r="N695" i="10"/>
  <c r="M695" i="10"/>
  <c r="L695" i="10"/>
  <c r="S694" i="10"/>
  <c r="R694" i="10"/>
  <c r="Q694" i="10"/>
  <c r="P694" i="10"/>
  <c r="O694" i="10"/>
  <c r="N694" i="10"/>
  <c r="M694" i="10"/>
  <c r="L694" i="10"/>
  <c r="S693" i="10"/>
  <c r="R693" i="10"/>
  <c r="Q693" i="10"/>
  <c r="P693" i="10"/>
  <c r="O693" i="10"/>
  <c r="N693" i="10"/>
  <c r="M693" i="10"/>
  <c r="L693" i="10"/>
  <c r="S692" i="10"/>
  <c r="R692" i="10"/>
  <c r="Q692" i="10"/>
  <c r="P692" i="10"/>
  <c r="O692" i="10"/>
  <c r="N692" i="10"/>
  <c r="M692" i="10"/>
  <c r="L692" i="10"/>
  <c r="S691" i="10"/>
  <c r="R691" i="10"/>
  <c r="Q691" i="10"/>
  <c r="P691" i="10"/>
  <c r="O691" i="10"/>
  <c r="N691" i="10"/>
  <c r="M691" i="10"/>
  <c r="L691" i="10"/>
  <c r="S690" i="10"/>
  <c r="R690" i="10"/>
  <c r="Q690" i="10"/>
  <c r="P690" i="10"/>
  <c r="O690" i="10"/>
  <c r="N690" i="10"/>
  <c r="M690" i="10"/>
  <c r="L690" i="10"/>
  <c r="S689" i="10"/>
  <c r="R689" i="10"/>
  <c r="Q689" i="10"/>
  <c r="P689" i="10"/>
  <c r="O689" i="10"/>
  <c r="N689" i="10"/>
  <c r="M689" i="10"/>
  <c r="L689" i="10"/>
  <c r="S688" i="10"/>
  <c r="R688" i="10"/>
  <c r="Q688" i="10"/>
  <c r="P688" i="10"/>
  <c r="O688" i="10"/>
  <c r="N688" i="10"/>
  <c r="M688" i="10"/>
  <c r="L688" i="10"/>
  <c r="S687" i="10"/>
  <c r="R687" i="10"/>
  <c r="Q687" i="10"/>
  <c r="P687" i="10"/>
  <c r="O687" i="10"/>
  <c r="N687" i="10"/>
  <c r="M687" i="10"/>
  <c r="L687" i="10"/>
  <c r="S686" i="10"/>
  <c r="R686" i="10"/>
  <c r="Q686" i="10"/>
  <c r="P686" i="10"/>
  <c r="O686" i="10"/>
  <c r="N686" i="10"/>
  <c r="M686" i="10"/>
  <c r="L686" i="10"/>
  <c r="S685" i="10"/>
  <c r="R685" i="10"/>
  <c r="Q685" i="10"/>
  <c r="P685" i="10"/>
  <c r="O685" i="10"/>
  <c r="N685" i="10"/>
  <c r="M685" i="10"/>
  <c r="L685" i="10"/>
  <c r="S684" i="10"/>
  <c r="R684" i="10"/>
  <c r="Q684" i="10"/>
  <c r="P684" i="10"/>
  <c r="O684" i="10"/>
  <c r="N684" i="10"/>
  <c r="M684" i="10"/>
  <c r="L684" i="10"/>
  <c r="S683" i="10"/>
  <c r="R683" i="10"/>
  <c r="Q683" i="10"/>
  <c r="P683" i="10"/>
  <c r="O683" i="10"/>
  <c r="N683" i="10"/>
  <c r="M683" i="10"/>
  <c r="L683" i="10"/>
  <c r="S682" i="10"/>
  <c r="R682" i="10"/>
  <c r="Q682" i="10"/>
  <c r="P682" i="10"/>
  <c r="O682" i="10"/>
  <c r="N682" i="10"/>
  <c r="M682" i="10"/>
  <c r="L682" i="10"/>
  <c r="S681" i="10"/>
  <c r="R681" i="10"/>
  <c r="Q681" i="10"/>
  <c r="P681" i="10"/>
  <c r="O681" i="10"/>
  <c r="N681" i="10"/>
  <c r="M681" i="10"/>
  <c r="L681" i="10"/>
  <c r="S680" i="10"/>
  <c r="R680" i="10"/>
  <c r="Q680" i="10"/>
  <c r="P680" i="10"/>
  <c r="O680" i="10"/>
  <c r="N680" i="10"/>
  <c r="M680" i="10"/>
  <c r="L680" i="10"/>
  <c r="S679" i="10"/>
  <c r="R679" i="10"/>
  <c r="Q679" i="10"/>
  <c r="P679" i="10"/>
  <c r="O679" i="10"/>
  <c r="N679" i="10"/>
  <c r="M679" i="10"/>
  <c r="L679" i="10"/>
  <c r="S678" i="10"/>
  <c r="R678" i="10"/>
  <c r="Q678" i="10"/>
  <c r="P678" i="10"/>
  <c r="O678" i="10"/>
  <c r="N678" i="10"/>
  <c r="M678" i="10"/>
  <c r="L678" i="10"/>
  <c r="S677" i="10"/>
  <c r="R677" i="10"/>
  <c r="Q677" i="10"/>
  <c r="P677" i="10"/>
  <c r="O677" i="10"/>
  <c r="N677" i="10"/>
  <c r="M677" i="10"/>
  <c r="L677" i="10"/>
  <c r="S676" i="10"/>
  <c r="R676" i="10"/>
  <c r="Q676" i="10"/>
  <c r="P676" i="10"/>
  <c r="O676" i="10"/>
  <c r="N676" i="10"/>
  <c r="M676" i="10"/>
  <c r="L676" i="10"/>
  <c r="S675" i="10"/>
  <c r="R675" i="10"/>
  <c r="Q675" i="10"/>
  <c r="P675" i="10"/>
  <c r="O675" i="10"/>
  <c r="N675" i="10"/>
  <c r="M675" i="10"/>
  <c r="L675" i="10"/>
  <c r="S674" i="10"/>
  <c r="R674" i="10"/>
  <c r="Q674" i="10"/>
  <c r="P674" i="10"/>
  <c r="O674" i="10"/>
  <c r="N674" i="10"/>
  <c r="M674" i="10"/>
  <c r="L674" i="10"/>
  <c r="S673" i="10"/>
  <c r="R673" i="10"/>
  <c r="Q673" i="10"/>
  <c r="P673" i="10"/>
  <c r="O673" i="10"/>
  <c r="N673" i="10"/>
  <c r="M673" i="10"/>
  <c r="L673" i="10"/>
  <c r="S672" i="10"/>
  <c r="R672" i="10"/>
  <c r="Q672" i="10"/>
  <c r="P672" i="10"/>
  <c r="O672" i="10"/>
  <c r="N672" i="10"/>
  <c r="M672" i="10"/>
  <c r="L672" i="10"/>
  <c r="S671" i="10"/>
  <c r="R671" i="10"/>
  <c r="Q671" i="10"/>
  <c r="P671" i="10"/>
  <c r="O671" i="10"/>
  <c r="N671" i="10"/>
  <c r="M671" i="10"/>
  <c r="L671" i="10"/>
  <c r="S670" i="10"/>
  <c r="R670" i="10"/>
  <c r="Q670" i="10"/>
  <c r="P670" i="10"/>
  <c r="O670" i="10"/>
  <c r="N670" i="10"/>
  <c r="M670" i="10"/>
  <c r="L670" i="10"/>
  <c r="S669" i="10"/>
  <c r="R669" i="10"/>
  <c r="Q669" i="10"/>
  <c r="P669" i="10"/>
  <c r="O669" i="10"/>
  <c r="N669" i="10"/>
  <c r="M669" i="10"/>
  <c r="L669" i="10"/>
  <c r="S668" i="10"/>
  <c r="R668" i="10"/>
  <c r="Q668" i="10"/>
  <c r="P668" i="10"/>
  <c r="O668" i="10"/>
  <c r="N668" i="10"/>
  <c r="M668" i="10"/>
  <c r="L668" i="10"/>
  <c r="S667" i="10"/>
  <c r="R667" i="10"/>
  <c r="Q667" i="10"/>
  <c r="P667" i="10"/>
  <c r="O667" i="10"/>
  <c r="N667" i="10"/>
  <c r="M667" i="10"/>
  <c r="L667" i="10"/>
  <c r="S666" i="10"/>
  <c r="R666" i="10"/>
  <c r="Q666" i="10"/>
  <c r="P666" i="10"/>
  <c r="O666" i="10"/>
  <c r="N666" i="10"/>
  <c r="M666" i="10"/>
  <c r="L666" i="10"/>
  <c r="S665" i="10"/>
  <c r="R665" i="10"/>
  <c r="Q665" i="10"/>
  <c r="P665" i="10"/>
  <c r="O665" i="10"/>
  <c r="N665" i="10"/>
  <c r="M665" i="10"/>
  <c r="L665" i="10"/>
  <c r="S664" i="10"/>
  <c r="R664" i="10"/>
  <c r="Q664" i="10"/>
  <c r="P664" i="10"/>
  <c r="O664" i="10"/>
  <c r="N664" i="10"/>
  <c r="M664" i="10"/>
  <c r="L664" i="10"/>
  <c r="S663" i="10"/>
  <c r="R663" i="10"/>
  <c r="Q663" i="10"/>
  <c r="P663" i="10"/>
  <c r="O663" i="10"/>
  <c r="N663" i="10"/>
  <c r="M663" i="10"/>
  <c r="L663" i="10"/>
  <c r="S662" i="10"/>
  <c r="R662" i="10"/>
  <c r="Q662" i="10"/>
  <c r="P662" i="10"/>
  <c r="O662" i="10"/>
  <c r="N662" i="10"/>
  <c r="M662" i="10"/>
  <c r="L662" i="10"/>
  <c r="S661" i="10"/>
  <c r="R661" i="10"/>
  <c r="Q661" i="10"/>
  <c r="P661" i="10"/>
  <c r="O661" i="10"/>
  <c r="N661" i="10"/>
  <c r="M661" i="10"/>
  <c r="L661" i="10"/>
  <c r="S660" i="10"/>
  <c r="R660" i="10"/>
  <c r="Q660" i="10"/>
  <c r="P660" i="10"/>
  <c r="O660" i="10"/>
  <c r="N660" i="10"/>
  <c r="M660" i="10"/>
  <c r="L660" i="10"/>
  <c r="S659" i="10"/>
  <c r="R659" i="10"/>
  <c r="Q659" i="10"/>
  <c r="P659" i="10"/>
  <c r="O659" i="10"/>
  <c r="N659" i="10"/>
  <c r="M659" i="10"/>
  <c r="L659" i="10"/>
  <c r="S658" i="10"/>
  <c r="R658" i="10"/>
  <c r="Q658" i="10"/>
  <c r="P658" i="10"/>
  <c r="O658" i="10"/>
  <c r="N658" i="10"/>
  <c r="M658" i="10"/>
  <c r="L658" i="10"/>
  <c r="S657" i="10"/>
  <c r="R657" i="10"/>
  <c r="Q657" i="10"/>
  <c r="P657" i="10"/>
  <c r="O657" i="10"/>
  <c r="N657" i="10"/>
  <c r="M657" i="10"/>
  <c r="L657" i="10"/>
  <c r="S656" i="10"/>
  <c r="R656" i="10"/>
  <c r="Q656" i="10"/>
  <c r="P656" i="10"/>
  <c r="O656" i="10"/>
  <c r="N656" i="10"/>
  <c r="M656" i="10"/>
  <c r="L656" i="10"/>
  <c r="S655" i="10"/>
  <c r="R655" i="10"/>
  <c r="Q655" i="10"/>
  <c r="P655" i="10"/>
  <c r="O655" i="10"/>
  <c r="N655" i="10"/>
  <c r="M655" i="10"/>
  <c r="L655" i="10"/>
  <c r="S654" i="10"/>
  <c r="R654" i="10"/>
  <c r="Q654" i="10"/>
  <c r="P654" i="10"/>
  <c r="O654" i="10"/>
  <c r="N654" i="10"/>
  <c r="M654" i="10"/>
  <c r="L654" i="10"/>
  <c r="S653" i="10"/>
  <c r="R653" i="10"/>
  <c r="Q653" i="10"/>
  <c r="P653" i="10"/>
  <c r="O653" i="10"/>
  <c r="N653" i="10"/>
  <c r="M653" i="10"/>
  <c r="L653" i="10"/>
  <c r="S652" i="10"/>
  <c r="R652" i="10"/>
  <c r="Q652" i="10"/>
  <c r="P652" i="10"/>
  <c r="O652" i="10"/>
  <c r="N652" i="10"/>
  <c r="M652" i="10"/>
  <c r="L652" i="10"/>
  <c r="S651" i="10"/>
  <c r="R651" i="10"/>
  <c r="Q651" i="10"/>
  <c r="P651" i="10"/>
  <c r="O651" i="10"/>
  <c r="N651" i="10"/>
  <c r="M651" i="10"/>
  <c r="L651" i="10"/>
  <c r="S650" i="10"/>
  <c r="R650" i="10"/>
  <c r="Q650" i="10"/>
  <c r="P650" i="10"/>
  <c r="O650" i="10"/>
  <c r="N650" i="10"/>
  <c r="M650" i="10"/>
  <c r="L650" i="10"/>
  <c r="S649" i="10"/>
  <c r="R649" i="10"/>
  <c r="Q649" i="10"/>
  <c r="P649" i="10"/>
  <c r="O649" i="10"/>
  <c r="N649" i="10"/>
  <c r="M649" i="10"/>
  <c r="L649" i="10"/>
  <c r="S648" i="10"/>
  <c r="R648" i="10"/>
  <c r="Q648" i="10"/>
  <c r="P648" i="10"/>
  <c r="O648" i="10"/>
  <c r="N648" i="10"/>
  <c r="M648" i="10"/>
  <c r="L648" i="10"/>
  <c r="S647" i="10"/>
  <c r="R647" i="10"/>
  <c r="Q647" i="10"/>
  <c r="P647" i="10"/>
  <c r="O647" i="10"/>
  <c r="N647" i="10"/>
  <c r="M647" i="10"/>
  <c r="L647" i="10"/>
  <c r="S646" i="10"/>
  <c r="R646" i="10"/>
  <c r="Q646" i="10"/>
  <c r="P646" i="10"/>
  <c r="O646" i="10"/>
  <c r="N646" i="10"/>
  <c r="M646" i="10"/>
  <c r="L646" i="10"/>
  <c r="S645" i="10"/>
  <c r="R645" i="10"/>
  <c r="Q645" i="10"/>
  <c r="P645" i="10"/>
  <c r="O645" i="10"/>
  <c r="N645" i="10"/>
  <c r="M645" i="10"/>
  <c r="L645" i="10"/>
  <c r="S644" i="10"/>
  <c r="R644" i="10"/>
  <c r="Q644" i="10"/>
  <c r="P644" i="10"/>
  <c r="O644" i="10"/>
  <c r="N644" i="10"/>
  <c r="M644" i="10"/>
  <c r="L644" i="10"/>
  <c r="S643" i="10"/>
  <c r="R643" i="10"/>
  <c r="Q643" i="10"/>
  <c r="P643" i="10"/>
  <c r="O643" i="10"/>
  <c r="N643" i="10"/>
  <c r="M643" i="10"/>
  <c r="L643" i="10"/>
  <c r="S642" i="10"/>
  <c r="R642" i="10"/>
  <c r="Q642" i="10"/>
  <c r="P642" i="10"/>
  <c r="O642" i="10"/>
  <c r="N642" i="10"/>
  <c r="M642" i="10"/>
  <c r="L642" i="10"/>
  <c r="S641" i="10"/>
  <c r="R641" i="10"/>
  <c r="Q641" i="10"/>
  <c r="P641" i="10"/>
  <c r="O641" i="10"/>
  <c r="N641" i="10"/>
  <c r="M641" i="10"/>
  <c r="L641" i="10"/>
  <c r="S640" i="10"/>
  <c r="R640" i="10"/>
  <c r="Q640" i="10"/>
  <c r="P640" i="10"/>
  <c r="O640" i="10"/>
  <c r="N640" i="10"/>
  <c r="M640" i="10"/>
  <c r="L640" i="10"/>
  <c r="S639" i="10"/>
  <c r="R639" i="10"/>
  <c r="Q639" i="10"/>
  <c r="P639" i="10"/>
  <c r="O639" i="10"/>
  <c r="N639" i="10"/>
  <c r="M639" i="10"/>
  <c r="L639" i="10"/>
  <c r="S638" i="10"/>
  <c r="R638" i="10"/>
  <c r="Q638" i="10"/>
  <c r="P638" i="10"/>
  <c r="O638" i="10"/>
  <c r="N638" i="10"/>
  <c r="M638" i="10"/>
  <c r="L638" i="10"/>
  <c r="S637" i="10"/>
  <c r="R637" i="10"/>
  <c r="Q637" i="10"/>
  <c r="P637" i="10"/>
  <c r="O637" i="10"/>
  <c r="N637" i="10"/>
  <c r="M637" i="10"/>
  <c r="L637" i="10"/>
  <c r="S636" i="10"/>
  <c r="R636" i="10"/>
  <c r="Q636" i="10"/>
  <c r="P636" i="10"/>
  <c r="O636" i="10"/>
  <c r="N636" i="10"/>
  <c r="M636" i="10"/>
  <c r="L636" i="10"/>
  <c r="S635" i="10"/>
  <c r="R635" i="10"/>
  <c r="Q635" i="10"/>
  <c r="P635" i="10"/>
  <c r="O635" i="10"/>
  <c r="N635" i="10"/>
  <c r="M635" i="10"/>
  <c r="L635" i="10"/>
  <c r="S634" i="10"/>
  <c r="R634" i="10"/>
  <c r="Q634" i="10"/>
  <c r="P634" i="10"/>
  <c r="O634" i="10"/>
  <c r="N634" i="10"/>
  <c r="M634" i="10"/>
  <c r="L634" i="10"/>
  <c r="S633" i="10"/>
  <c r="R633" i="10"/>
  <c r="Q633" i="10"/>
  <c r="P633" i="10"/>
  <c r="O633" i="10"/>
  <c r="N633" i="10"/>
  <c r="M633" i="10"/>
  <c r="L633" i="10"/>
  <c r="S632" i="10"/>
  <c r="R632" i="10"/>
  <c r="Q632" i="10"/>
  <c r="P632" i="10"/>
  <c r="O632" i="10"/>
  <c r="N632" i="10"/>
  <c r="M632" i="10"/>
  <c r="L632" i="10"/>
  <c r="S631" i="10"/>
  <c r="R631" i="10"/>
  <c r="Q631" i="10"/>
  <c r="P631" i="10"/>
  <c r="O631" i="10"/>
  <c r="N631" i="10"/>
  <c r="M631" i="10"/>
  <c r="L631" i="10"/>
  <c r="S630" i="10"/>
  <c r="R630" i="10"/>
  <c r="Q630" i="10"/>
  <c r="P630" i="10"/>
  <c r="O630" i="10"/>
  <c r="N630" i="10"/>
  <c r="M630" i="10"/>
  <c r="L630" i="10"/>
  <c r="S629" i="10"/>
  <c r="R629" i="10"/>
  <c r="Q629" i="10"/>
  <c r="P629" i="10"/>
  <c r="O629" i="10"/>
  <c r="N629" i="10"/>
  <c r="M629" i="10"/>
  <c r="L629" i="10"/>
  <c r="S628" i="10"/>
  <c r="R628" i="10"/>
  <c r="Q628" i="10"/>
  <c r="P628" i="10"/>
  <c r="O628" i="10"/>
  <c r="N628" i="10"/>
  <c r="M628" i="10"/>
  <c r="L628" i="10"/>
  <c r="S627" i="10"/>
  <c r="R627" i="10"/>
  <c r="Q627" i="10"/>
  <c r="P627" i="10"/>
  <c r="O627" i="10"/>
  <c r="N627" i="10"/>
  <c r="M627" i="10"/>
  <c r="L627" i="10"/>
  <c r="S626" i="10"/>
  <c r="R626" i="10"/>
  <c r="Q626" i="10"/>
  <c r="P626" i="10"/>
  <c r="O626" i="10"/>
  <c r="N626" i="10"/>
  <c r="M626" i="10"/>
  <c r="L626" i="10"/>
  <c r="S625" i="10"/>
  <c r="R625" i="10"/>
  <c r="Q625" i="10"/>
  <c r="P625" i="10"/>
  <c r="O625" i="10"/>
  <c r="N625" i="10"/>
  <c r="M625" i="10"/>
  <c r="L625" i="10"/>
  <c r="S624" i="10"/>
  <c r="R624" i="10"/>
  <c r="Q624" i="10"/>
  <c r="P624" i="10"/>
  <c r="O624" i="10"/>
  <c r="N624" i="10"/>
  <c r="M624" i="10"/>
  <c r="L624" i="10"/>
  <c r="S623" i="10"/>
  <c r="R623" i="10"/>
  <c r="Q623" i="10"/>
  <c r="P623" i="10"/>
  <c r="O623" i="10"/>
  <c r="N623" i="10"/>
  <c r="M623" i="10"/>
  <c r="L623" i="10"/>
  <c r="S622" i="10"/>
  <c r="R622" i="10"/>
  <c r="Q622" i="10"/>
  <c r="P622" i="10"/>
  <c r="O622" i="10"/>
  <c r="N622" i="10"/>
  <c r="M622" i="10"/>
  <c r="L622" i="10"/>
  <c r="S621" i="10"/>
  <c r="R621" i="10"/>
  <c r="Q621" i="10"/>
  <c r="P621" i="10"/>
  <c r="O621" i="10"/>
  <c r="N621" i="10"/>
  <c r="M621" i="10"/>
  <c r="L621" i="10"/>
  <c r="S620" i="10"/>
  <c r="R620" i="10"/>
  <c r="Q620" i="10"/>
  <c r="P620" i="10"/>
  <c r="O620" i="10"/>
  <c r="N620" i="10"/>
  <c r="M620" i="10"/>
  <c r="L620" i="10"/>
  <c r="S619" i="10"/>
  <c r="R619" i="10"/>
  <c r="Q619" i="10"/>
  <c r="P619" i="10"/>
  <c r="O619" i="10"/>
  <c r="N619" i="10"/>
  <c r="M619" i="10"/>
  <c r="L619" i="10"/>
  <c r="S618" i="10"/>
  <c r="R618" i="10"/>
  <c r="Q618" i="10"/>
  <c r="P618" i="10"/>
  <c r="O618" i="10"/>
  <c r="N618" i="10"/>
  <c r="M618" i="10"/>
  <c r="L618" i="10"/>
  <c r="S617" i="10"/>
  <c r="R617" i="10"/>
  <c r="Q617" i="10"/>
  <c r="P617" i="10"/>
  <c r="O617" i="10"/>
  <c r="N617" i="10"/>
  <c r="M617" i="10"/>
  <c r="L617" i="10"/>
  <c r="S616" i="10"/>
  <c r="R616" i="10"/>
  <c r="Q616" i="10"/>
  <c r="P616" i="10"/>
  <c r="O616" i="10"/>
  <c r="N616" i="10"/>
  <c r="M616" i="10"/>
  <c r="L616" i="10"/>
  <c r="S615" i="10"/>
  <c r="R615" i="10"/>
  <c r="Q615" i="10"/>
  <c r="P615" i="10"/>
  <c r="O615" i="10"/>
  <c r="N615" i="10"/>
  <c r="M615" i="10"/>
  <c r="L615" i="10"/>
  <c r="S614" i="10"/>
  <c r="R614" i="10"/>
  <c r="Q614" i="10"/>
  <c r="P614" i="10"/>
  <c r="O614" i="10"/>
  <c r="N614" i="10"/>
  <c r="M614" i="10"/>
  <c r="L614" i="10"/>
  <c r="S613" i="10"/>
  <c r="R613" i="10"/>
  <c r="Q613" i="10"/>
  <c r="P613" i="10"/>
  <c r="O613" i="10"/>
  <c r="N613" i="10"/>
  <c r="M613" i="10"/>
  <c r="L613" i="10"/>
  <c r="S612" i="10"/>
  <c r="R612" i="10"/>
  <c r="Q612" i="10"/>
  <c r="P612" i="10"/>
  <c r="O612" i="10"/>
  <c r="N612" i="10"/>
  <c r="M612" i="10"/>
  <c r="L612" i="10"/>
  <c r="S611" i="10"/>
  <c r="R611" i="10"/>
  <c r="Q611" i="10"/>
  <c r="P611" i="10"/>
  <c r="O611" i="10"/>
  <c r="N611" i="10"/>
  <c r="M611" i="10"/>
  <c r="L611" i="10"/>
  <c r="S610" i="10"/>
  <c r="R610" i="10"/>
  <c r="Q610" i="10"/>
  <c r="P610" i="10"/>
  <c r="O610" i="10"/>
  <c r="N610" i="10"/>
  <c r="M610" i="10"/>
  <c r="L610" i="10"/>
  <c r="S609" i="10"/>
  <c r="R609" i="10"/>
  <c r="Q609" i="10"/>
  <c r="P609" i="10"/>
  <c r="O609" i="10"/>
  <c r="N609" i="10"/>
  <c r="M609" i="10"/>
  <c r="L609" i="10"/>
  <c r="S608" i="10"/>
  <c r="R608" i="10"/>
  <c r="Q608" i="10"/>
  <c r="P608" i="10"/>
  <c r="O608" i="10"/>
  <c r="N608" i="10"/>
  <c r="M608" i="10"/>
  <c r="L608" i="10"/>
  <c r="S607" i="10"/>
  <c r="R607" i="10"/>
  <c r="Q607" i="10"/>
  <c r="P607" i="10"/>
  <c r="O607" i="10"/>
  <c r="N607" i="10"/>
  <c r="M607" i="10"/>
  <c r="L607" i="10"/>
  <c r="S606" i="10"/>
  <c r="R606" i="10"/>
  <c r="Q606" i="10"/>
  <c r="P606" i="10"/>
  <c r="O606" i="10"/>
  <c r="N606" i="10"/>
  <c r="M606" i="10"/>
  <c r="L606" i="10"/>
  <c r="S605" i="10"/>
  <c r="R605" i="10"/>
  <c r="Q605" i="10"/>
  <c r="P605" i="10"/>
  <c r="O605" i="10"/>
  <c r="N605" i="10"/>
  <c r="M605" i="10"/>
  <c r="L605" i="10"/>
  <c r="S604" i="10"/>
  <c r="R604" i="10"/>
  <c r="Q604" i="10"/>
  <c r="P604" i="10"/>
  <c r="O604" i="10"/>
  <c r="N604" i="10"/>
  <c r="M604" i="10"/>
  <c r="L604" i="10"/>
  <c r="S603" i="10"/>
  <c r="R603" i="10"/>
  <c r="Q603" i="10"/>
  <c r="P603" i="10"/>
  <c r="O603" i="10"/>
  <c r="N603" i="10"/>
  <c r="M603" i="10"/>
  <c r="L603" i="10"/>
  <c r="S602" i="10"/>
  <c r="R602" i="10"/>
  <c r="Q602" i="10"/>
  <c r="P602" i="10"/>
  <c r="O602" i="10"/>
  <c r="N602" i="10"/>
  <c r="M602" i="10"/>
  <c r="L602" i="10"/>
  <c r="S601" i="10"/>
  <c r="R601" i="10"/>
  <c r="Q601" i="10"/>
  <c r="P601" i="10"/>
  <c r="O601" i="10"/>
  <c r="N601" i="10"/>
  <c r="M601" i="10"/>
  <c r="L601" i="10"/>
  <c r="S600" i="10"/>
  <c r="R600" i="10"/>
  <c r="Q600" i="10"/>
  <c r="P600" i="10"/>
  <c r="O600" i="10"/>
  <c r="N600" i="10"/>
  <c r="M600" i="10"/>
  <c r="L600" i="10"/>
  <c r="S599" i="10"/>
  <c r="R599" i="10"/>
  <c r="Q599" i="10"/>
  <c r="P599" i="10"/>
  <c r="O599" i="10"/>
  <c r="N599" i="10"/>
  <c r="M599" i="10"/>
  <c r="L599" i="10"/>
  <c r="S598" i="10"/>
  <c r="R598" i="10"/>
  <c r="Q598" i="10"/>
  <c r="P598" i="10"/>
  <c r="O598" i="10"/>
  <c r="N598" i="10"/>
  <c r="M598" i="10"/>
  <c r="L598" i="10"/>
  <c r="S597" i="10"/>
  <c r="R597" i="10"/>
  <c r="Q597" i="10"/>
  <c r="P597" i="10"/>
  <c r="O597" i="10"/>
  <c r="N597" i="10"/>
  <c r="M597" i="10"/>
  <c r="L597" i="10"/>
  <c r="S596" i="10"/>
  <c r="R596" i="10"/>
  <c r="Q596" i="10"/>
  <c r="P596" i="10"/>
  <c r="O596" i="10"/>
  <c r="N596" i="10"/>
  <c r="M596" i="10"/>
  <c r="L596" i="10"/>
  <c r="S595" i="10"/>
  <c r="R595" i="10"/>
  <c r="Q595" i="10"/>
  <c r="P595" i="10"/>
  <c r="O595" i="10"/>
  <c r="N595" i="10"/>
  <c r="M595" i="10"/>
  <c r="L595" i="10"/>
  <c r="S594" i="10"/>
  <c r="R594" i="10"/>
  <c r="Q594" i="10"/>
  <c r="P594" i="10"/>
  <c r="O594" i="10"/>
  <c r="N594" i="10"/>
  <c r="M594" i="10"/>
  <c r="L594" i="10"/>
  <c r="S593" i="10"/>
  <c r="R593" i="10"/>
  <c r="Q593" i="10"/>
  <c r="P593" i="10"/>
  <c r="O593" i="10"/>
  <c r="N593" i="10"/>
  <c r="M593" i="10"/>
  <c r="L593" i="10"/>
  <c r="S592" i="10"/>
  <c r="R592" i="10"/>
  <c r="Q592" i="10"/>
  <c r="P592" i="10"/>
  <c r="O592" i="10"/>
  <c r="N592" i="10"/>
  <c r="M592" i="10"/>
  <c r="L592" i="10"/>
  <c r="S591" i="10"/>
  <c r="R591" i="10"/>
  <c r="Q591" i="10"/>
  <c r="P591" i="10"/>
  <c r="O591" i="10"/>
  <c r="N591" i="10"/>
  <c r="M591" i="10"/>
  <c r="L591" i="10"/>
  <c r="S590" i="10"/>
  <c r="R590" i="10"/>
  <c r="Q590" i="10"/>
  <c r="P590" i="10"/>
  <c r="O590" i="10"/>
  <c r="N590" i="10"/>
  <c r="M590" i="10"/>
  <c r="L590" i="10"/>
  <c r="S589" i="10"/>
  <c r="R589" i="10"/>
  <c r="Q589" i="10"/>
  <c r="P589" i="10"/>
  <c r="O589" i="10"/>
  <c r="N589" i="10"/>
  <c r="M589" i="10"/>
  <c r="L589" i="10"/>
  <c r="S588" i="10"/>
  <c r="R588" i="10"/>
  <c r="Q588" i="10"/>
  <c r="P588" i="10"/>
  <c r="O588" i="10"/>
  <c r="N588" i="10"/>
  <c r="M588" i="10"/>
  <c r="L588" i="10"/>
  <c r="S587" i="10"/>
  <c r="R587" i="10"/>
  <c r="Q587" i="10"/>
  <c r="P587" i="10"/>
  <c r="O587" i="10"/>
  <c r="N587" i="10"/>
  <c r="M587" i="10"/>
  <c r="L587" i="10"/>
  <c r="S586" i="10"/>
  <c r="R586" i="10"/>
  <c r="Q586" i="10"/>
  <c r="P586" i="10"/>
  <c r="O586" i="10"/>
  <c r="N586" i="10"/>
  <c r="M586" i="10"/>
  <c r="L586" i="10"/>
  <c r="S585" i="10"/>
  <c r="R585" i="10"/>
  <c r="Q585" i="10"/>
  <c r="P585" i="10"/>
  <c r="O585" i="10"/>
  <c r="N585" i="10"/>
  <c r="M585" i="10"/>
  <c r="L585" i="10"/>
  <c r="S584" i="10"/>
  <c r="R584" i="10"/>
  <c r="Q584" i="10"/>
  <c r="P584" i="10"/>
  <c r="O584" i="10"/>
  <c r="N584" i="10"/>
  <c r="M584" i="10"/>
  <c r="L584" i="10"/>
  <c r="S583" i="10"/>
  <c r="R583" i="10"/>
  <c r="Q583" i="10"/>
  <c r="P583" i="10"/>
  <c r="O583" i="10"/>
  <c r="N583" i="10"/>
  <c r="M583" i="10"/>
  <c r="L583" i="10"/>
  <c r="S582" i="10"/>
  <c r="R582" i="10"/>
  <c r="Q582" i="10"/>
  <c r="P582" i="10"/>
  <c r="O582" i="10"/>
  <c r="N582" i="10"/>
  <c r="M582" i="10"/>
  <c r="L582" i="10"/>
  <c r="S581" i="10"/>
  <c r="R581" i="10"/>
  <c r="Q581" i="10"/>
  <c r="P581" i="10"/>
  <c r="O581" i="10"/>
  <c r="N581" i="10"/>
  <c r="M581" i="10"/>
  <c r="L581" i="10"/>
  <c r="S580" i="10"/>
  <c r="R580" i="10"/>
  <c r="Q580" i="10"/>
  <c r="P580" i="10"/>
  <c r="O580" i="10"/>
  <c r="N580" i="10"/>
  <c r="M580" i="10"/>
  <c r="L580" i="10"/>
  <c r="S579" i="10"/>
  <c r="R579" i="10"/>
  <c r="Q579" i="10"/>
  <c r="P579" i="10"/>
  <c r="O579" i="10"/>
  <c r="N579" i="10"/>
  <c r="M579" i="10"/>
  <c r="L579" i="10"/>
  <c r="S578" i="10"/>
  <c r="R578" i="10"/>
  <c r="Q578" i="10"/>
  <c r="P578" i="10"/>
  <c r="O578" i="10"/>
  <c r="N578" i="10"/>
  <c r="M578" i="10"/>
  <c r="L578" i="10"/>
  <c r="S577" i="10"/>
  <c r="R577" i="10"/>
  <c r="Q577" i="10"/>
  <c r="P577" i="10"/>
  <c r="O577" i="10"/>
  <c r="N577" i="10"/>
  <c r="M577" i="10"/>
  <c r="L577" i="10"/>
  <c r="S576" i="10"/>
  <c r="R576" i="10"/>
  <c r="Q576" i="10"/>
  <c r="P576" i="10"/>
  <c r="O576" i="10"/>
  <c r="N576" i="10"/>
  <c r="M576" i="10"/>
  <c r="L576" i="10"/>
  <c r="S575" i="10"/>
  <c r="R575" i="10"/>
  <c r="Q575" i="10"/>
  <c r="P575" i="10"/>
  <c r="O575" i="10"/>
  <c r="N575" i="10"/>
  <c r="M575" i="10"/>
  <c r="L575" i="10"/>
  <c r="S574" i="10"/>
  <c r="R574" i="10"/>
  <c r="Q574" i="10"/>
  <c r="P574" i="10"/>
  <c r="O574" i="10"/>
  <c r="N574" i="10"/>
  <c r="M574" i="10"/>
  <c r="L574" i="10"/>
  <c r="S573" i="10"/>
  <c r="R573" i="10"/>
  <c r="Q573" i="10"/>
  <c r="P573" i="10"/>
  <c r="O573" i="10"/>
  <c r="N573" i="10"/>
  <c r="M573" i="10"/>
  <c r="L573" i="10"/>
  <c r="S572" i="10"/>
  <c r="R572" i="10"/>
  <c r="Q572" i="10"/>
  <c r="P572" i="10"/>
  <c r="O572" i="10"/>
  <c r="N572" i="10"/>
  <c r="M572" i="10"/>
  <c r="L572" i="10"/>
  <c r="S571" i="10"/>
  <c r="R571" i="10"/>
  <c r="Q571" i="10"/>
  <c r="P571" i="10"/>
  <c r="O571" i="10"/>
  <c r="N571" i="10"/>
  <c r="M571" i="10"/>
  <c r="L571" i="10"/>
  <c r="S570" i="10"/>
  <c r="R570" i="10"/>
  <c r="Q570" i="10"/>
  <c r="P570" i="10"/>
  <c r="O570" i="10"/>
  <c r="N570" i="10"/>
  <c r="M570" i="10"/>
  <c r="L570" i="10"/>
  <c r="S569" i="10"/>
  <c r="R569" i="10"/>
  <c r="Q569" i="10"/>
  <c r="P569" i="10"/>
  <c r="O569" i="10"/>
  <c r="N569" i="10"/>
  <c r="M569" i="10"/>
  <c r="L569" i="10"/>
  <c r="S568" i="10"/>
  <c r="R568" i="10"/>
  <c r="Q568" i="10"/>
  <c r="P568" i="10"/>
  <c r="O568" i="10"/>
  <c r="N568" i="10"/>
  <c r="M568" i="10"/>
  <c r="L568" i="10"/>
  <c r="S567" i="10"/>
  <c r="R567" i="10"/>
  <c r="Q567" i="10"/>
  <c r="P567" i="10"/>
  <c r="O567" i="10"/>
  <c r="N567" i="10"/>
  <c r="M567" i="10"/>
  <c r="L567" i="10"/>
  <c r="S566" i="10"/>
  <c r="R566" i="10"/>
  <c r="Q566" i="10"/>
  <c r="P566" i="10"/>
  <c r="O566" i="10"/>
  <c r="N566" i="10"/>
  <c r="M566" i="10"/>
  <c r="L566" i="10"/>
  <c r="S565" i="10"/>
  <c r="R565" i="10"/>
  <c r="Q565" i="10"/>
  <c r="P565" i="10"/>
  <c r="O565" i="10"/>
  <c r="N565" i="10"/>
  <c r="M565" i="10"/>
  <c r="L565" i="10"/>
  <c r="S564" i="10"/>
  <c r="R564" i="10"/>
  <c r="Q564" i="10"/>
  <c r="P564" i="10"/>
  <c r="O564" i="10"/>
  <c r="N564" i="10"/>
  <c r="M564" i="10"/>
  <c r="L564" i="10"/>
  <c r="S563" i="10"/>
  <c r="R563" i="10"/>
  <c r="Q563" i="10"/>
  <c r="P563" i="10"/>
  <c r="O563" i="10"/>
  <c r="N563" i="10"/>
  <c r="M563" i="10"/>
  <c r="L563" i="10"/>
  <c r="S562" i="10"/>
  <c r="R562" i="10"/>
  <c r="Q562" i="10"/>
  <c r="P562" i="10"/>
  <c r="O562" i="10"/>
  <c r="N562" i="10"/>
  <c r="M562" i="10"/>
  <c r="L562" i="10"/>
  <c r="S561" i="10"/>
  <c r="R561" i="10"/>
  <c r="Q561" i="10"/>
  <c r="P561" i="10"/>
  <c r="O561" i="10"/>
  <c r="N561" i="10"/>
  <c r="M561" i="10"/>
  <c r="L561" i="10"/>
  <c r="S560" i="10"/>
  <c r="R560" i="10"/>
  <c r="Q560" i="10"/>
  <c r="P560" i="10"/>
  <c r="O560" i="10"/>
  <c r="N560" i="10"/>
  <c r="M560" i="10"/>
  <c r="L560" i="10"/>
  <c r="S559" i="10"/>
  <c r="R559" i="10"/>
  <c r="Q559" i="10"/>
  <c r="P559" i="10"/>
  <c r="O559" i="10"/>
  <c r="N559" i="10"/>
  <c r="M559" i="10"/>
  <c r="L559" i="10"/>
  <c r="S558" i="10"/>
  <c r="R558" i="10"/>
  <c r="Q558" i="10"/>
  <c r="P558" i="10"/>
  <c r="O558" i="10"/>
  <c r="N558" i="10"/>
  <c r="M558" i="10"/>
  <c r="L558" i="10"/>
  <c r="S557" i="10"/>
  <c r="R557" i="10"/>
  <c r="Q557" i="10"/>
  <c r="P557" i="10"/>
  <c r="O557" i="10"/>
  <c r="N557" i="10"/>
  <c r="M557" i="10"/>
  <c r="L557" i="10"/>
  <c r="S556" i="10"/>
  <c r="R556" i="10"/>
  <c r="Q556" i="10"/>
  <c r="P556" i="10"/>
  <c r="O556" i="10"/>
  <c r="N556" i="10"/>
  <c r="M556" i="10"/>
  <c r="L556" i="10"/>
  <c r="S555" i="10"/>
  <c r="R555" i="10"/>
  <c r="Q555" i="10"/>
  <c r="P555" i="10"/>
  <c r="O555" i="10"/>
  <c r="N555" i="10"/>
  <c r="M555" i="10"/>
  <c r="L555" i="10"/>
  <c r="S554" i="10"/>
  <c r="R554" i="10"/>
  <c r="Q554" i="10"/>
  <c r="P554" i="10"/>
  <c r="O554" i="10"/>
  <c r="N554" i="10"/>
  <c r="M554" i="10"/>
  <c r="L554" i="10"/>
  <c r="S553" i="10"/>
  <c r="R553" i="10"/>
  <c r="Q553" i="10"/>
  <c r="P553" i="10"/>
  <c r="O553" i="10"/>
  <c r="N553" i="10"/>
  <c r="M553" i="10"/>
  <c r="L553" i="10"/>
  <c r="S552" i="10"/>
  <c r="R552" i="10"/>
  <c r="Q552" i="10"/>
  <c r="P552" i="10"/>
  <c r="O552" i="10"/>
  <c r="N552" i="10"/>
  <c r="M552" i="10"/>
  <c r="L552" i="10"/>
  <c r="S551" i="10"/>
  <c r="R551" i="10"/>
  <c r="Q551" i="10"/>
  <c r="P551" i="10"/>
  <c r="O551" i="10"/>
  <c r="N551" i="10"/>
  <c r="M551" i="10"/>
  <c r="L551" i="10"/>
  <c r="S550" i="10"/>
  <c r="R550" i="10"/>
  <c r="Q550" i="10"/>
  <c r="P550" i="10"/>
  <c r="O550" i="10"/>
  <c r="N550" i="10"/>
  <c r="M550" i="10"/>
  <c r="L550" i="10"/>
  <c r="S549" i="10"/>
  <c r="R549" i="10"/>
  <c r="Q549" i="10"/>
  <c r="P549" i="10"/>
  <c r="O549" i="10"/>
  <c r="N549" i="10"/>
  <c r="M549" i="10"/>
  <c r="L549" i="10"/>
  <c r="S548" i="10"/>
  <c r="R548" i="10"/>
  <c r="Q548" i="10"/>
  <c r="P548" i="10"/>
  <c r="O548" i="10"/>
  <c r="N548" i="10"/>
  <c r="M548" i="10"/>
  <c r="L548" i="10"/>
  <c r="S547" i="10"/>
  <c r="R547" i="10"/>
  <c r="Q547" i="10"/>
  <c r="P547" i="10"/>
  <c r="O547" i="10"/>
  <c r="N547" i="10"/>
  <c r="M547" i="10"/>
  <c r="L547" i="10"/>
  <c r="S546" i="10"/>
  <c r="R546" i="10"/>
  <c r="Q546" i="10"/>
  <c r="P546" i="10"/>
  <c r="O546" i="10"/>
  <c r="N546" i="10"/>
  <c r="M546" i="10"/>
  <c r="L546" i="10"/>
  <c r="S545" i="10"/>
  <c r="R545" i="10"/>
  <c r="Q545" i="10"/>
  <c r="P545" i="10"/>
  <c r="O545" i="10"/>
  <c r="N545" i="10"/>
  <c r="M545" i="10"/>
  <c r="L545" i="10"/>
  <c r="S544" i="10"/>
  <c r="R544" i="10"/>
  <c r="Q544" i="10"/>
  <c r="P544" i="10"/>
  <c r="O544" i="10"/>
  <c r="N544" i="10"/>
  <c r="M544" i="10"/>
  <c r="L544" i="10"/>
  <c r="S543" i="10"/>
  <c r="R543" i="10"/>
  <c r="Q543" i="10"/>
  <c r="P543" i="10"/>
  <c r="O543" i="10"/>
  <c r="N543" i="10"/>
  <c r="M543" i="10"/>
  <c r="L543" i="10"/>
  <c r="S542" i="10"/>
  <c r="R542" i="10"/>
  <c r="Q542" i="10"/>
  <c r="P542" i="10"/>
  <c r="O542" i="10"/>
  <c r="N542" i="10"/>
  <c r="M542" i="10"/>
  <c r="L542" i="10"/>
  <c r="S541" i="10"/>
  <c r="R541" i="10"/>
  <c r="Q541" i="10"/>
  <c r="P541" i="10"/>
  <c r="O541" i="10"/>
  <c r="N541" i="10"/>
  <c r="M541" i="10"/>
  <c r="L541" i="10"/>
  <c r="S540" i="10"/>
  <c r="R540" i="10"/>
  <c r="Q540" i="10"/>
  <c r="P540" i="10"/>
  <c r="O540" i="10"/>
  <c r="N540" i="10"/>
  <c r="M540" i="10"/>
  <c r="L540" i="10"/>
  <c r="S539" i="10"/>
  <c r="R539" i="10"/>
  <c r="Q539" i="10"/>
  <c r="P539" i="10"/>
  <c r="O539" i="10"/>
  <c r="N539" i="10"/>
  <c r="M539" i="10"/>
  <c r="L539" i="10"/>
  <c r="S538" i="10"/>
  <c r="R538" i="10"/>
  <c r="Q538" i="10"/>
  <c r="P538" i="10"/>
  <c r="O538" i="10"/>
  <c r="N538" i="10"/>
  <c r="M538" i="10"/>
  <c r="L538" i="10"/>
  <c r="S537" i="10"/>
  <c r="R537" i="10"/>
  <c r="Q537" i="10"/>
  <c r="P537" i="10"/>
  <c r="O537" i="10"/>
  <c r="N537" i="10"/>
  <c r="M537" i="10"/>
  <c r="L537" i="10"/>
  <c r="S536" i="10"/>
  <c r="R536" i="10"/>
  <c r="Q536" i="10"/>
  <c r="P536" i="10"/>
  <c r="O536" i="10"/>
  <c r="N536" i="10"/>
  <c r="M536" i="10"/>
  <c r="L536" i="10"/>
  <c r="S535" i="10"/>
  <c r="R535" i="10"/>
  <c r="Q535" i="10"/>
  <c r="P535" i="10"/>
  <c r="O535" i="10"/>
  <c r="N535" i="10"/>
  <c r="M535" i="10"/>
  <c r="L535" i="10"/>
  <c r="S534" i="10"/>
  <c r="R534" i="10"/>
  <c r="Q534" i="10"/>
  <c r="P534" i="10"/>
  <c r="O534" i="10"/>
  <c r="N534" i="10"/>
  <c r="M534" i="10"/>
  <c r="L534" i="10"/>
  <c r="S533" i="10"/>
  <c r="R533" i="10"/>
  <c r="Q533" i="10"/>
  <c r="P533" i="10"/>
  <c r="O533" i="10"/>
  <c r="N533" i="10"/>
  <c r="M533" i="10"/>
  <c r="L533" i="10"/>
  <c r="S532" i="10"/>
  <c r="R532" i="10"/>
  <c r="Q532" i="10"/>
  <c r="P532" i="10"/>
  <c r="O532" i="10"/>
  <c r="N532" i="10"/>
  <c r="M532" i="10"/>
  <c r="L532" i="10"/>
  <c r="S531" i="10"/>
  <c r="R531" i="10"/>
  <c r="Q531" i="10"/>
  <c r="P531" i="10"/>
  <c r="O531" i="10"/>
  <c r="N531" i="10"/>
  <c r="M531" i="10"/>
  <c r="L531" i="10"/>
  <c r="S530" i="10"/>
  <c r="R530" i="10"/>
  <c r="Q530" i="10"/>
  <c r="P530" i="10"/>
  <c r="O530" i="10"/>
  <c r="N530" i="10"/>
  <c r="M530" i="10"/>
  <c r="L530" i="10"/>
  <c r="S529" i="10"/>
  <c r="R529" i="10"/>
  <c r="Q529" i="10"/>
  <c r="P529" i="10"/>
  <c r="O529" i="10"/>
  <c r="N529" i="10"/>
  <c r="M529" i="10"/>
  <c r="L529" i="10"/>
  <c r="S528" i="10"/>
  <c r="R528" i="10"/>
  <c r="Q528" i="10"/>
  <c r="P528" i="10"/>
  <c r="O528" i="10"/>
  <c r="N528" i="10"/>
  <c r="M528" i="10"/>
  <c r="L528" i="10"/>
  <c r="S527" i="10"/>
  <c r="R527" i="10"/>
  <c r="Q527" i="10"/>
  <c r="P527" i="10"/>
  <c r="O527" i="10"/>
  <c r="N527" i="10"/>
  <c r="M527" i="10"/>
  <c r="L527" i="10"/>
  <c r="S526" i="10"/>
  <c r="R526" i="10"/>
  <c r="Q526" i="10"/>
  <c r="P526" i="10"/>
  <c r="O526" i="10"/>
  <c r="N526" i="10"/>
  <c r="M526" i="10"/>
  <c r="L526" i="10"/>
  <c r="S525" i="10"/>
  <c r="R525" i="10"/>
  <c r="Q525" i="10"/>
  <c r="P525" i="10"/>
  <c r="O525" i="10"/>
  <c r="N525" i="10"/>
  <c r="M525" i="10"/>
  <c r="L525" i="10"/>
  <c r="S524" i="10"/>
  <c r="R524" i="10"/>
  <c r="Q524" i="10"/>
  <c r="P524" i="10"/>
  <c r="O524" i="10"/>
  <c r="N524" i="10"/>
  <c r="M524" i="10"/>
  <c r="L524" i="10"/>
  <c r="S523" i="10"/>
  <c r="R523" i="10"/>
  <c r="Q523" i="10"/>
  <c r="P523" i="10"/>
  <c r="O523" i="10"/>
  <c r="N523" i="10"/>
  <c r="M523" i="10"/>
  <c r="L523" i="10"/>
  <c r="S522" i="10"/>
  <c r="R522" i="10"/>
  <c r="Q522" i="10"/>
  <c r="P522" i="10"/>
  <c r="O522" i="10"/>
  <c r="N522" i="10"/>
  <c r="M522" i="10"/>
  <c r="L522" i="10"/>
  <c r="S521" i="10"/>
  <c r="R521" i="10"/>
  <c r="Q521" i="10"/>
  <c r="P521" i="10"/>
  <c r="O521" i="10"/>
  <c r="N521" i="10"/>
  <c r="M521" i="10"/>
  <c r="L521" i="10"/>
  <c r="S520" i="10"/>
  <c r="R520" i="10"/>
  <c r="Q520" i="10"/>
  <c r="P520" i="10"/>
  <c r="O520" i="10"/>
  <c r="N520" i="10"/>
  <c r="M520" i="10"/>
  <c r="L520" i="10"/>
  <c r="S519" i="10"/>
  <c r="R519" i="10"/>
  <c r="Q519" i="10"/>
  <c r="P519" i="10"/>
  <c r="O519" i="10"/>
  <c r="N519" i="10"/>
  <c r="M519" i="10"/>
  <c r="L519" i="10"/>
  <c r="S518" i="10"/>
  <c r="R518" i="10"/>
  <c r="Q518" i="10"/>
  <c r="P518" i="10"/>
  <c r="O518" i="10"/>
  <c r="N518" i="10"/>
  <c r="M518" i="10"/>
  <c r="L518" i="10"/>
  <c r="S517" i="10"/>
  <c r="R517" i="10"/>
  <c r="Q517" i="10"/>
  <c r="P517" i="10"/>
  <c r="O517" i="10"/>
  <c r="N517" i="10"/>
  <c r="M517" i="10"/>
  <c r="L517" i="10"/>
  <c r="S516" i="10"/>
  <c r="R516" i="10"/>
  <c r="Q516" i="10"/>
  <c r="P516" i="10"/>
  <c r="O516" i="10"/>
  <c r="N516" i="10"/>
  <c r="M516" i="10"/>
  <c r="L516" i="10"/>
  <c r="S515" i="10"/>
  <c r="R515" i="10"/>
  <c r="Q515" i="10"/>
  <c r="P515" i="10"/>
  <c r="O515" i="10"/>
  <c r="N515" i="10"/>
  <c r="M515" i="10"/>
  <c r="L515" i="10"/>
  <c r="S514" i="10"/>
  <c r="R514" i="10"/>
  <c r="Q514" i="10"/>
  <c r="P514" i="10"/>
  <c r="O514" i="10"/>
  <c r="N514" i="10"/>
  <c r="M514" i="10"/>
  <c r="L514" i="10"/>
  <c r="S513" i="10"/>
  <c r="R513" i="10"/>
  <c r="Q513" i="10"/>
  <c r="P513" i="10"/>
  <c r="O513" i="10"/>
  <c r="N513" i="10"/>
  <c r="M513" i="10"/>
  <c r="L513" i="10"/>
  <c r="S512" i="10"/>
  <c r="R512" i="10"/>
  <c r="Q512" i="10"/>
  <c r="P512" i="10"/>
  <c r="O512" i="10"/>
  <c r="N512" i="10"/>
  <c r="M512" i="10"/>
  <c r="L512" i="10"/>
  <c r="S511" i="10"/>
  <c r="R511" i="10"/>
  <c r="Q511" i="10"/>
  <c r="P511" i="10"/>
  <c r="O511" i="10"/>
  <c r="N511" i="10"/>
  <c r="M511" i="10"/>
  <c r="L511" i="10"/>
  <c r="S510" i="10"/>
  <c r="R510" i="10"/>
  <c r="Q510" i="10"/>
  <c r="P510" i="10"/>
  <c r="O510" i="10"/>
  <c r="N510" i="10"/>
  <c r="M510" i="10"/>
  <c r="L510" i="10"/>
  <c r="S509" i="10"/>
  <c r="R509" i="10"/>
  <c r="Q509" i="10"/>
  <c r="P509" i="10"/>
  <c r="O509" i="10"/>
  <c r="N509" i="10"/>
  <c r="M509" i="10"/>
  <c r="L509" i="10"/>
  <c r="S508" i="10"/>
  <c r="R508" i="10"/>
  <c r="Q508" i="10"/>
  <c r="P508" i="10"/>
  <c r="O508" i="10"/>
  <c r="N508" i="10"/>
  <c r="M508" i="10"/>
  <c r="L508" i="10"/>
  <c r="S507" i="10"/>
  <c r="R507" i="10"/>
  <c r="Q507" i="10"/>
  <c r="P507" i="10"/>
  <c r="O507" i="10"/>
  <c r="N507" i="10"/>
  <c r="M507" i="10"/>
  <c r="L507" i="10"/>
  <c r="S506" i="10"/>
  <c r="R506" i="10"/>
  <c r="Q506" i="10"/>
  <c r="P506" i="10"/>
  <c r="O506" i="10"/>
  <c r="N506" i="10"/>
  <c r="M506" i="10"/>
  <c r="L506" i="10"/>
  <c r="S505" i="10"/>
  <c r="R505" i="10"/>
  <c r="Q505" i="10"/>
  <c r="P505" i="10"/>
  <c r="O505" i="10"/>
  <c r="N505" i="10"/>
  <c r="M505" i="10"/>
  <c r="L505" i="10"/>
  <c r="S504" i="10"/>
  <c r="R504" i="10"/>
  <c r="Q504" i="10"/>
  <c r="P504" i="10"/>
  <c r="O504" i="10"/>
  <c r="N504" i="10"/>
  <c r="M504" i="10"/>
  <c r="L504" i="10"/>
  <c r="S503" i="10"/>
  <c r="R503" i="10"/>
  <c r="Q503" i="10"/>
  <c r="P503" i="10"/>
  <c r="O503" i="10"/>
  <c r="N503" i="10"/>
  <c r="M503" i="10"/>
  <c r="L503" i="10"/>
  <c r="S502" i="10"/>
  <c r="R502" i="10"/>
  <c r="Q502" i="10"/>
  <c r="P502" i="10"/>
  <c r="O502" i="10"/>
  <c r="N502" i="10"/>
  <c r="M502" i="10"/>
  <c r="L502" i="10"/>
  <c r="S501" i="10"/>
  <c r="R501" i="10"/>
  <c r="Q501" i="10"/>
  <c r="P501" i="10"/>
  <c r="O501" i="10"/>
  <c r="N501" i="10"/>
  <c r="M501" i="10"/>
  <c r="L501" i="10"/>
  <c r="S500" i="10"/>
  <c r="R500" i="10"/>
  <c r="Q500" i="10"/>
  <c r="P500" i="10"/>
  <c r="O500" i="10"/>
  <c r="N500" i="10"/>
  <c r="M500" i="10"/>
  <c r="L500" i="10"/>
  <c r="S499" i="10"/>
  <c r="R499" i="10"/>
  <c r="Q499" i="10"/>
  <c r="P499" i="10"/>
  <c r="O499" i="10"/>
  <c r="N499" i="10"/>
  <c r="M499" i="10"/>
  <c r="L499" i="10"/>
  <c r="S498" i="10"/>
  <c r="R498" i="10"/>
  <c r="Q498" i="10"/>
  <c r="P498" i="10"/>
  <c r="O498" i="10"/>
  <c r="N498" i="10"/>
  <c r="M498" i="10"/>
  <c r="L498" i="10"/>
  <c r="S497" i="10"/>
  <c r="R497" i="10"/>
  <c r="Q497" i="10"/>
  <c r="P497" i="10"/>
  <c r="O497" i="10"/>
  <c r="N497" i="10"/>
  <c r="M497" i="10"/>
  <c r="L497" i="10"/>
  <c r="S496" i="10"/>
  <c r="R496" i="10"/>
  <c r="Q496" i="10"/>
  <c r="P496" i="10"/>
  <c r="O496" i="10"/>
  <c r="N496" i="10"/>
  <c r="M496" i="10"/>
  <c r="L496" i="10"/>
  <c r="S495" i="10"/>
  <c r="R495" i="10"/>
  <c r="Q495" i="10"/>
  <c r="P495" i="10"/>
  <c r="O495" i="10"/>
  <c r="N495" i="10"/>
  <c r="M495" i="10"/>
  <c r="L495" i="10"/>
  <c r="S494" i="10"/>
  <c r="R494" i="10"/>
  <c r="Q494" i="10"/>
  <c r="P494" i="10"/>
  <c r="O494" i="10"/>
  <c r="N494" i="10"/>
  <c r="M494" i="10"/>
  <c r="L494" i="10"/>
  <c r="S493" i="10"/>
  <c r="R493" i="10"/>
  <c r="Q493" i="10"/>
  <c r="P493" i="10"/>
  <c r="O493" i="10"/>
  <c r="N493" i="10"/>
  <c r="M493" i="10"/>
  <c r="L493" i="10"/>
  <c r="S492" i="10"/>
  <c r="R492" i="10"/>
  <c r="Q492" i="10"/>
  <c r="P492" i="10"/>
  <c r="O492" i="10"/>
  <c r="N492" i="10"/>
  <c r="M492" i="10"/>
  <c r="L492" i="10"/>
  <c r="S491" i="10"/>
  <c r="R491" i="10"/>
  <c r="Q491" i="10"/>
  <c r="P491" i="10"/>
  <c r="O491" i="10"/>
  <c r="N491" i="10"/>
  <c r="M491" i="10"/>
  <c r="L491" i="10"/>
  <c r="S490" i="10"/>
  <c r="R490" i="10"/>
  <c r="Q490" i="10"/>
  <c r="P490" i="10"/>
  <c r="O490" i="10"/>
  <c r="N490" i="10"/>
  <c r="M490" i="10"/>
  <c r="L490" i="10"/>
  <c r="S489" i="10"/>
  <c r="R489" i="10"/>
  <c r="Q489" i="10"/>
  <c r="P489" i="10"/>
  <c r="O489" i="10"/>
  <c r="N489" i="10"/>
  <c r="M489" i="10"/>
  <c r="L489" i="10"/>
  <c r="S488" i="10"/>
  <c r="R488" i="10"/>
  <c r="Q488" i="10"/>
  <c r="P488" i="10"/>
  <c r="O488" i="10"/>
  <c r="N488" i="10"/>
  <c r="M488" i="10"/>
  <c r="L488" i="10"/>
  <c r="S487" i="10"/>
  <c r="R487" i="10"/>
  <c r="Q487" i="10"/>
  <c r="P487" i="10"/>
  <c r="O487" i="10"/>
  <c r="N487" i="10"/>
  <c r="M487" i="10"/>
  <c r="L487" i="10"/>
  <c r="S486" i="10"/>
  <c r="R486" i="10"/>
  <c r="Q486" i="10"/>
  <c r="P486" i="10"/>
  <c r="O486" i="10"/>
  <c r="N486" i="10"/>
  <c r="M486" i="10"/>
  <c r="L486" i="10"/>
  <c r="S485" i="10"/>
  <c r="R485" i="10"/>
  <c r="Q485" i="10"/>
  <c r="P485" i="10"/>
  <c r="O485" i="10"/>
  <c r="N485" i="10"/>
  <c r="M485" i="10"/>
  <c r="L485" i="10"/>
  <c r="S484" i="10"/>
  <c r="R484" i="10"/>
  <c r="Q484" i="10"/>
  <c r="P484" i="10"/>
  <c r="O484" i="10"/>
  <c r="N484" i="10"/>
  <c r="M484" i="10"/>
  <c r="L484" i="10"/>
  <c r="S483" i="10"/>
  <c r="R483" i="10"/>
  <c r="Q483" i="10"/>
  <c r="P483" i="10"/>
  <c r="O483" i="10"/>
  <c r="N483" i="10"/>
  <c r="M483" i="10"/>
  <c r="L483" i="10"/>
  <c r="S482" i="10"/>
  <c r="R482" i="10"/>
  <c r="Q482" i="10"/>
  <c r="P482" i="10"/>
  <c r="O482" i="10"/>
  <c r="N482" i="10"/>
  <c r="M482" i="10"/>
  <c r="L482" i="10"/>
  <c r="S481" i="10"/>
  <c r="R481" i="10"/>
  <c r="Q481" i="10"/>
  <c r="P481" i="10"/>
  <c r="O481" i="10"/>
  <c r="N481" i="10"/>
  <c r="M481" i="10"/>
  <c r="L481" i="10"/>
  <c r="S480" i="10"/>
  <c r="R480" i="10"/>
  <c r="Q480" i="10"/>
  <c r="P480" i="10"/>
  <c r="O480" i="10"/>
  <c r="N480" i="10"/>
  <c r="M480" i="10"/>
  <c r="L480" i="10"/>
  <c r="S479" i="10"/>
  <c r="R479" i="10"/>
  <c r="Q479" i="10"/>
  <c r="P479" i="10"/>
  <c r="O479" i="10"/>
  <c r="N479" i="10"/>
  <c r="M479" i="10"/>
  <c r="L479" i="10"/>
  <c r="S478" i="10"/>
  <c r="R478" i="10"/>
  <c r="Q478" i="10"/>
  <c r="P478" i="10"/>
  <c r="O478" i="10"/>
  <c r="N478" i="10"/>
  <c r="M478" i="10"/>
  <c r="L478" i="10"/>
  <c r="S477" i="10"/>
  <c r="R477" i="10"/>
  <c r="Q477" i="10"/>
  <c r="P477" i="10"/>
  <c r="O477" i="10"/>
  <c r="N477" i="10"/>
  <c r="M477" i="10"/>
  <c r="L477" i="10"/>
  <c r="S476" i="10"/>
  <c r="R476" i="10"/>
  <c r="Q476" i="10"/>
  <c r="P476" i="10"/>
  <c r="O476" i="10"/>
  <c r="N476" i="10"/>
  <c r="M476" i="10"/>
  <c r="L476" i="10"/>
  <c r="S475" i="10"/>
  <c r="R475" i="10"/>
  <c r="Q475" i="10"/>
  <c r="P475" i="10"/>
  <c r="O475" i="10"/>
  <c r="N475" i="10"/>
  <c r="M475" i="10"/>
  <c r="L475" i="10"/>
  <c r="S474" i="10"/>
  <c r="R474" i="10"/>
  <c r="Q474" i="10"/>
  <c r="P474" i="10"/>
  <c r="O474" i="10"/>
  <c r="N474" i="10"/>
  <c r="M474" i="10"/>
  <c r="L474" i="10"/>
  <c r="S473" i="10"/>
  <c r="R473" i="10"/>
  <c r="Q473" i="10"/>
  <c r="P473" i="10"/>
  <c r="O473" i="10"/>
  <c r="N473" i="10"/>
  <c r="M473" i="10"/>
  <c r="L473" i="10"/>
  <c r="S472" i="10"/>
  <c r="R472" i="10"/>
  <c r="Q472" i="10"/>
  <c r="P472" i="10"/>
  <c r="O472" i="10"/>
  <c r="N472" i="10"/>
  <c r="M472" i="10"/>
  <c r="L472" i="10"/>
  <c r="S471" i="10"/>
  <c r="R471" i="10"/>
  <c r="Q471" i="10"/>
  <c r="P471" i="10"/>
  <c r="O471" i="10"/>
  <c r="N471" i="10"/>
  <c r="M471" i="10"/>
  <c r="L471" i="10"/>
  <c r="S470" i="10"/>
  <c r="R470" i="10"/>
  <c r="Q470" i="10"/>
  <c r="P470" i="10"/>
  <c r="O470" i="10"/>
  <c r="N470" i="10"/>
  <c r="M470" i="10"/>
  <c r="L470" i="10"/>
  <c r="S469" i="10"/>
  <c r="R469" i="10"/>
  <c r="Q469" i="10"/>
  <c r="P469" i="10"/>
  <c r="O469" i="10"/>
  <c r="N469" i="10"/>
  <c r="M469" i="10"/>
  <c r="L469" i="10"/>
  <c r="S468" i="10"/>
  <c r="R468" i="10"/>
  <c r="Q468" i="10"/>
  <c r="P468" i="10"/>
  <c r="O468" i="10"/>
  <c r="N468" i="10"/>
  <c r="M468" i="10"/>
  <c r="L468" i="10"/>
  <c r="S467" i="10"/>
  <c r="R467" i="10"/>
  <c r="Q467" i="10"/>
  <c r="P467" i="10"/>
  <c r="O467" i="10"/>
  <c r="N467" i="10"/>
  <c r="M467" i="10"/>
  <c r="L467" i="10"/>
  <c r="S466" i="10"/>
  <c r="R466" i="10"/>
  <c r="Q466" i="10"/>
  <c r="P466" i="10"/>
  <c r="O466" i="10"/>
  <c r="N466" i="10"/>
  <c r="M466" i="10"/>
  <c r="L466" i="10"/>
  <c r="S465" i="10"/>
  <c r="R465" i="10"/>
  <c r="Q465" i="10"/>
  <c r="P465" i="10"/>
  <c r="O465" i="10"/>
  <c r="N465" i="10"/>
  <c r="M465" i="10"/>
  <c r="L465" i="10"/>
  <c r="S464" i="10"/>
  <c r="R464" i="10"/>
  <c r="Q464" i="10"/>
  <c r="P464" i="10"/>
  <c r="O464" i="10"/>
  <c r="N464" i="10"/>
  <c r="M464" i="10"/>
  <c r="L464" i="10"/>
  <c r="S463" i="10"/>
  <c r="R463" i="10"/>
  <c r="Q463" i="10"/>
  <c r="P463" i="10"/>
  <c r="O463" i="10"/>
  <c r="N463" i="10"/>
  <c r="M463" i="10"/>
  <c r="L463" i="10"/>
  <c r="S462" i="10"/>
  <c r="R462" i="10"/>
  <c r="Q462" i="10"/>
  <c r="P462" i="10"/>
  <c r="O462" i="10"/>
  <c r="N462" i="10"/>
  <c r="M462" i="10"/>
  <c r="L462" i="10"/>
  <c r="S461" i="10"/>
  <c r="R461" i="10"/>
  <c r="Q461" i="10"/>
  <c r="P461" i="10"/>
  <c r="O461" i="10"/>
  <c r="N461" i="10"/>
  <c r="M461" i="10"/>
  <c r="L461" i="10"/>
  <c r="S460" i="10"/>
  <c r="R460" i="10"/>
  <c r="Q460" i="10"/>
  <c r="P460" i="10"/>
  <c r="O460" i="10"/>
  <c r="N460" i="10"/>
  <c r="M460" i="10"/>
  <c r="L460" i="10"/>
  <c r="S459" i="10"/>
  <c r="R459" i="10"/>
  <c r="Q459" i="10"/>
  <c r="P459" i="10"/>
  <c r="O459" i="10"/>
  <c r="N459" i="10"/>
  <c r="M459" i="10"/>
  <c r="L459" i="10"/>
  <c r="S458" i="10"/>
  <c r="R458" i="10"/>
  <c r="Q458" i="10"/>
  <c r="P458" i="10"/>
  <c r="O458" i="10"/>
  <c r="N458" i="10"/>
  <c r="M458" i="10"/>
  <c r="L458" i="10"/>
  <c r="S457" i="10"/>
  <c r="R457" i="10"/>
  <c r="Q457" i="10"/>
  <c r="P457" i="10"/>
  <c r="O457" i="10"/>
  <c r="N457" i="10"/>
  <c r="M457" i="10"/>
  <c r="L457" i="10"/>
  <c r="S456" i="10"/>
  <c r="R456" i="10"/>
  <c r="Q456" i="10"/>
  <c r="P456" i="10"/>
  <c r="O456" i="10"/>
  <c r="N456" i="10"/>
  <c r="M456" i="10"/>
  <c r="L456" i="10"/>
  <c r="S455" i="10"/>
  <c r="R455" i="10"/>
  <c r="Q455" i="10"/>
  <c r="P455" i="10"/>
  <c r="O455" i="10"/>
  <c r="N455" i="10"/>
  <c r="M455" i="10"/>
  <c r="L455" i="10"/>
  <c r="S454" i="10"/>
  <c r="R454" i="10"/>
  <c r="Q454" i="10"/>
  <c r="P454" i="10"/>
  <c r="O454" i="10"/>
  <c r="N454" i="10"/>
  <c r="M454" i="10"/>
  <c r="L454" i="10"/>
  <c r="S453" i="10"/>
  <c r="R453" i="10"/>
  <c r="Q453" i="10"/>
  <c r="P453" i="10"/>
  <c r="O453" i="10"/>
  <c r="N453" i="10"/>
  <c r="M453" i="10"/>
  <c r="L453" i="10"/>
  <c r="S452" i="10"/>
  <c r="R452" i="10"/>
  <c r="Q452" i="10"/>
  <c r="P452" i="10"/>
  <c r="O452" i="10"/>
  <c r="N452" i="10"/>
  <c r="M452" i="10"/>
  <c r="L452" i="10"/>
  <c r="S451" i="10"/>
  <c r="R451" i="10"/>
  <c r="Q451" i="10"/>
  <c r="P451" i="10"/>
  <c r="O451" i="10"/>
  <c r="N451" i="10"/>
  <c r="M451" i="10"/>
  <c r="L451" i="10"/>
  <c r="S450" i="10"/>
  <c r="R450" i="10"/>
  <c r="Q450" i="10"/>
  <c r="P450" i="10"/>
  <c r="O450" i="10"/>
  <c r="N450" i="10"/>
  <c r="M450" i="10"/>
  <c r="L450" i="10"/>
  <c r="S449" i="10"/>
  <c r="R449" i="10"/>
  <c r="Q449" i="10"/>
  <c r="P449" i="10"/>
  <c r="O449" i="10"/>
  <c r="N449" i="10"/>
  <c r="M449" i="10"/>
  <c r="L449" i="10"/>
  <c r="S448" i="10"/>
  <c r="R448" i="10"/>
  <c r="Q448" i="10"/>
  <c r="P448" i="10"/>
  <c r="O448" i="10"/>
  <c r="N448" i="10"/>
  <c r="M448" i="10"/>
  <c r="L448" i="10"/>
  <c r="S447" i="10"/>
  <c r="R447" i="10"/>
  <c r="Q447" i="10"/>
  <c r="P447" i="10"/>
  <c r="O447" i="10"/>
  <c r="N447" i="10"/>
  <c r="M447" i="10"/>
  <c r="L447" i="10"/>
  <c r="S446" i="10"/>
  <c r="R446" i="10"/>
  <c r="Q446" i="10"/>
  <c r="P446" i="10"/>
  <c r="O446" i="10"/>
  <c r="N446" i="10"/>
  <c r="M446" i="10"/>
  <c r="L446" i="10"/>
  <c r="S445" i="10"/>
  <c r="R445" i="10"/>
  <c r="Q445" i="10"/>
  <c r="P445" i="10"/>
  <c r="O445" i="10"/>
  <c r="N445" i="10"/>
  <c r="M445" i="10"/>
  <c r="L445" i="10"/>
  <c r="S444" i="10"/>
  <c r="R444" i="10"/>
  <c r="Q444" i="10"/>
  <c r="P444" i="10"/>
  <c r="O444" i="10"/>
  <c r="N444" i="10"/>
  <c r="M444" i="10"/>
  <c r="L444" i="10"/>
  <c r="S443" i="10"/>
  <c r="R443" i="10"/>
  <c r="Q443" i="10"/>
  <c r="P443" i="10"/>
  <c r="O443" i="10"/>
  <c r="N443" i="10"/>
  <c r="M443" i="10"/>
  <c r="L443" i="10"/>
  <c r="S442" i="10"/>
  <c r="R442" i="10"/>
  <c r="Q442" i="10"/>
  <c r="P442" i="10"/>
  <c r="O442" i="10"/>
  <c r="N442" i="10"/>
  <c r="M442" i="10"/>
  <c r="L442" i="10"/>
  <c r="S441" i="10"/>
  <c r="R441" i="10"/>
  <c r="Q441" i="10"/>
  <c r="P441" i="10"/>
  <c r="O441" i="10"/>
  <c r="N441" i="10"/>
  <c r="M441" i="10"/>
  <c r="L441" i="10"/>
  <c r="S440" i="10"/>
  <c r="R440" i="10"/>
  <c r="Q440" i="10"/>
  <c r="P440" i="10"/>
  <c r="O440" i="10"/>
  <c r="N440" i="10"/>
  <c r="M440" i="10"/>
  <c r="L440" i="10"/>
  <c r="S439" i="10"/>
  <c r="R439" i="10"/>
  <c r="Q439" i="10"/>
  <c r="P439" i="10"/>
  <c r="O439" i="10"/>
  <c r="N439" i="10"/>
  <c r="M439" i="10"/>
  <c r="L439" i="10"/>
  <c r="S438" i="10"/>
  <c r="R438" i="10"/>
  <c r="Q438" i="10"/>
  <c r="P438" i="10"/>
  <c r="O438" i="10"/>
  <c r="N438" i="10"/>
  <c r="M438" i="10"/>
  <c r="L438" i="10"/>
  <c r="S437" i="10"/>
  <c r="R437" i="10"/>
  <c r="Q437" i="10"/>
  <c r="P437" i="10"/>
  <c r="O437" i="10"/>
  <c r="N437" i="10"/>
  <c r="M437" i="10"/>
  <c r="L437" i="10"/>
  <c r="S436" i="10"/>
  <c r="R436" i="10"/>
  <c r="Q436" i="10"/>
  <c r="P436" i="10"/>
  <c r="O436" i="10"/>
  <c r="N436" i="10"/>
  <c r="M436" i="10"/>
  <c r="L436" i="10"/>
  <c r="S435" i="10"/>
  <c r="R435" i="10"/>
  <c r="Q435" i="10"/>
  <c r="P435" i="10"/>
  <c r="O435" i="10"/>
  <c r="N435" i="10"/>
  <c r="M435" i="10"/>
  <c r="L435" i="10"/>
  <c r="S434" i="10"/>
  <c r="R434" i="10"/>
  <c r="Q434" i="10"/>
  <c r="P434" i="10"/>
  <c r="O434" i="10"/>
  <c r="N434" i="10"/>
  <c r="M434" i="10"/>
  <c r="L434" i="10"/>
  <c r="S433" i="10"/>
  <c r="R433" i="10"/>
  <c r="Q433" i="10"/>
  <c r="P433" i="10"/>
  <c r="O433" i="10"/>
  <c r="N433" i="10"/>
  <c r="M433" i="10"/>
  <c r="L433" i="10"/>
  <c r="S432" i="10"/>
  <c r="R432" i="10"/>
  <c r="Q432" i="10"/>
  <c r="P432" i="10"/>
  <c r="O432" i="10"/>
  <c r="N432" i="10"/>
  <c r="M432" i="10"/>
  <c r="L432" i="10"/>
  <c r="S431" i="10"/>
  <c r="R431" i="10"/>
  <c r="Q431" i="10"/>
  <c r="P431" i="10"/>
  <c r="O431" i="10"/>
  <c r="N431" i="10"/>
  <c r="M431" i="10"/>
  <c r="L431" i="10"/>
  <c r="S430" i="10"/>
  <c r="R430" i="10"/>
  <c r="Q430" i="10"/>
  <c r="P430" i="10"/>
  <c r="O430" i="10"/>
  <c r="N430" i="10"/>
  <c r="M430" i="10"/>
  <c r="L430" i="10"/>
  <c r="S429" i="10"/>
  <c r="R429" i="10"/>
  <c r="Q429" i="10"/>
  <c r="P429" i="10"/>
  <c r="O429" i="10"/>
  <c r="N429" i="10"/>
  <c r="M429" i="10"/>
  <c r="L429" i="10"/>
  <c r="S428" i="10"/>
  <c r="R428" i="10"/>
  <c r="Q428" i="10"/>
  <c r="P428" i="10"/>
  <c r="O428" i="10"/>
  <c r="N428" i="10"/>
  <c r="M428" i="10"/>
  <c r="L428" i="10"/>
  <c r="S427" i="10"/>
  <c r="R427" i="10"/>
  <c r="Q427" i="10"/>
  <c r="P427" i="10"/>
  <c r="O427" i="10"/>
  <c r="N427" i="10"/>
  <c r="M427" i="10"/>
  <c r="L427" i="10"/>
  <c r="S426" i="10"/>
  <c r="R426" i="10"/>
  <c r="Q426" i="10"/>
  <c r="P426" i="10"/>
  <c r="O426" i="10"/>
  <c r="N426" i="10"/>
  <c r="M426" i="10"/>
  <c r="L426" i="10"/>
  <c r="S425" i="10"/>
  <c r="R425" i="10"/>
  <c r="Q425" i="10"/>
  <c r="P425" i="10"/>
  <c r="O425" i="10"/>
  <c r="N425" i="10"/>
  <c r="M425" i="10"/>
  <c r="L425" i="10"/>
  <c r="S424" i="10"/>
  <c r="R424" i="10"/>
  <c r="Q424" i="10"/>
  <c r="P424" i="10"/>
  <c r="O424" i="10"/>
  <c r="N424" i="10"/>
  <c r="M424" i="10"/>
  <c r="L424" i="10"/>
  <c r="S423" i="10"/>
  <c r="R423" i="10"/>
  <c r="Q423" i="10"/>
  <c r="P423" i="10"/>
  <c r="O423" i="10"/>
  <c r="N423" i="10"/>
  <c r="M423" i="10"/>
  <c r="L423" i="10"/>
  <c r="S422" i="10"/>
  <c r="R422" i="10"/>
  <c r="Q422" i="10"/>
  <c r="P422" i="10"/>
  <c r="O422" i="10"/>
  <c r="N422" i="10"/>
  <c r="M422" i="10"/>
  <c r="L422" i="10"/>
  <c r="S421" i="10"/>
  <c r="R421" i="10"/>
  <c r="Q421" i="10"/>
  <c r="P421" i="10"/>
  <c r="O421" i="10"/>
  <c r="N421" i="10"/>
  <c r="M421" i="10"/>
  <c r="L421" i="10"/>
  <c r="S420" i="10"/>
  <c r="R420" i="10"/>
  <c r="Q420" i="10"/>
  <c r="P420" i="10"/>
  <c r="O420" i="10"/>
  <c r="N420" i="10"/>
  <c r="M420" i="10"/>
  <c r="L420" i="10"/>
  <c r="S419" i="10"/>
  <c r="R419" i="10"/>
  <c r="Q419" i="10"/>
  <c r="P419" i="10"/>
  <c r="O419" i="10"/>
  <c r="N419" i="10"/>
  <c r="M419" i="10"/>
  <c r="L419" i="10"/>
  <c r="S418" i="10"/>
  <c r="R418" i="10"/>
  <c r="Q418" i="10"/>
  <c r="P418" i="10"/>
  <c r="O418" i="10"/>
  <c r="N418" i="10"/>
  <c r="M418" i="10"/>
  <c r="L418" i="10"/>
  <c r="S417" i="10"/>
  <c r="R417" i="10"/>
  <c r="Q417" i="10"/>
  <c r="P417" i="10"/>
  <c r="O417" i="10"/>
  <c r="N417" i="10"/>
  <c r="M417" i="10"/>
  <c r="L417" i="10"/>
  <c r="S416" i="10"/>
  <c r="R416" i="10"/>
  <c r="Q416" i="10"/>
  <c r="P416" i="10"/>
  <c r="O416" i="10"/>
  <c r="N416" i="10"/>
  <c r="M416" i="10"/>
  <c r="L416" i="10"/>
  <c r="S415" i="10"/>
  <c r="R415" i="10"/>
  <c r="Q415" i="10"/>
  <c r="P415" i="10"/>
  <c r="O415" i="10"/>
  <c r="N415" i="10"/>
  <c r="M415" i="10"/>
  <c r="L415" i="10"/>
  <c r="S414" i="10"/>
  <c r="R414" i="10"/>
  <c r="Q414" i="10"/>
  <c r="P414" i="10"/>
  <c r="O414" i="10"/>
  <c r="N414" i="10"/>
  <c r="M414" i="10"/>
  <c r="L414" i="10"/>
  <c r="S413" i="10"/>
  <c r="R413" i="10"/>
  <c r="Q413" i="10"/>
  <c r="P413" i="10"/>
  <c r="O413" i="10"/>
  <c r="N413" i="10"/>
  <c r="M413" i="10"/>
  <c r="L413" i="10"/>
  <c r="S412" i="10"/>
  <c r="R412" i="10"/>
  <c r="Q412" i="10"/>
  <c r="P412" i="10"/>
  <c r="O412" i="10"/>
  <c r="N412" i="10"/>
  <c r="M412" i="10"/>
  <c r="L412" i="10"/>
  <c r="S411" i="10"/>
  <c r="R411" i="10"/>
  <c r="Q411" i="10"/>
  <c r="P411" i="10"/>
  <c r="O411" i="10"/>
  <c r="N411" i="10"/>
  <c r="M411" i="10"/>
  <c r="L411" i="10"/>
  <c r="S410" i="10"/>
  <c r="R410" i="10"/>
  <c r="Q410" i="10"/>
  <c r="P410" i="10"/>
  <c r="O410" i="10"/>
  <c r="N410" i="10"/>
  <c r="M410" i="10"/>
  <c r="L410" i="10"/>
  <c r="S409" i="10"/>
  <c r="R409" i="10"/>
  <c r="Q409" i="10"/>
  <c r="P409" i="10"/>
  <c r="O409" i="10"/>
  <c r="N409" i="10"/>
  <c r="M409" i="10"/>
  <c r="L409" i="10"/>
  <c r="S408" i="10"/>
  <c r="R408" i="10"/>
  <c r="Q408" i="10"/>
  <c r="P408" i="10"/>
  <c r="O408" i="10"/>
  <c r="N408" i="10"/>
  <c r="M408" i="10"/>
  <c r="L408" i="10"/>
  <c r="S407" i="10"/>
  <c r="R407" i="10"/>
  <c r="Q407" i="10"/>
  <c r="P407" i="10"/>
  <c r="O407" i="10"/>
  <c r="N407" i="10"/>
  <c r="M407" i="10"/>
  <c r="L407" i="10"/>
  <c r="S406" i="10"/>
  <c r="R406" i="10"/>
  <c r="Q406" i="10"/>
  <c r="P406" i="10"/>
  <c r="O406" i="10"/>
  <c r="N406" i="10"/>
  <c r="M406" i="10"/>
  <c r="L406" i="10"/>
  <c r="S405" i="10"/>
  <c r="R405" i="10"/>
  <c r="Q405" i="10"/>
  <c r="P405" i="10"/>
  <c r="O405" i="10"/>
  <c r="N405" i="10"/>
  <c r="M405" i="10"/>
  <c r="L405" i="10"/>
  <c r="S404" i="10"/>
  <c r="R404" i="10"/>
  <c r="Q404" i="10"/>
  <c r="P404" i="10"/>
  <c r="O404" i="10"/>
  <c r="N404" i="10"/>
  <c r="M404" i="10"/>
  <c r="L404" i="10"/>
  <c r="S403" i="10"/>
  <c r="R403" i="10"/>
  <c r="Q403" i="10"/>
  <c r="P403" i="10"/>
  <c r="O403" i="10"/>
  <c r="N403" i="10"/>
  <c r="M403" i="10"/>
  <c r="L403" i="10"/>
  <c r="S402" i="10"/>
  <c r="R402" i="10"/>
  <c r="Q402" i="10"/>
  <c r="P402" i="10"/>
  <c r="O402" i="10"/>
  <c r="N402" i="10"/>
  <c r="M402" i="10"/>
  <c r="L402" i="10"/>
  <c r="S401" i="10"/>
  <c r="R401" i="10"/>
  <c r="Q401" i="10"/>
  <c r="P401" i="10"/>
  <c r="O401" i="10"/>
  <c r="N401" i="10"/>
  <c r="M401" i="10"/>
  <c r="L401" i="10"/>
  <c r="S400" i="10"/>
  <c r="R400" i="10"/>
  <c r="Q400" i="10"/>
  <c r="P400" i="10"/>
  <c r="O400" i="10"/>
  <c r="N400" i="10"/>
  <c r="M400" i="10"/>
  <c r="L400" i="10"/>
  <c r="S399" i="10"/>
  <c r="R399" i="10"/>
  <c r="Q399" i="10"/>
  <c r="P399" i="10"/>
  <c r="O399" i="10"/>
  <c r="N399" i="10"/>
  <c r="M399" i="10"/>
  <c r="L399" i="10"/>
  <c r="S398" i="10"/>
  <c r="R398" i="10"/>
  <c r="Q398" i="10"/>
  <c r="P398" i="10"/>
  <c r="O398" i="10"/>
  <c r="N398" i="10"/>
  <c r="M398" i="10"/>
  <c r="L398" i="10"/>
  <c r="S397" i="10"/>
  <c r="R397" i="10"/>
  <c r="Q397" i="10"/>
  <c r="P397" i="10"/>
  <c r="O397" i="10"/>
  <c r="N397" i="10"/>
  <c r="M397" i="10"/>
  <c r="L397" i="10"/>
  <c r="S396" i="10"/>
  <c r="R396" i="10"/>
  <c r="Q396" i="10"/>
  <c r="P396" i="10"/>
  <c r="O396" i="10"/>
  <c r="N396" i="10"/>
  <c r="M396" i="10"/>
  <c r="L396" i="10"/>
  <c r="S395" i="10"/>
  <c r="R395" i="10"/>
  <c r="Q395" i="10"/>
  <c r="P395" i="10"/>
  <c r="O395" i="10"/>
  <c r="N395" i="10"/>
  <c r="M395" i="10"/>
  <c r="L395" i="10"/>
  <c r="S394" i="10"/>
  <c r="R394" i="10"/>
  <c r="Q394" i="10"/>
  <c r="P394" i="10"/>
  <c r="O394" i="10"/>
  <c r="N394" i="10"/>
  <c r="M394" i="10"/>
  <c r="L394" i="10"/>
  <c r="S393" i="10"/>
  <c r="R393" i="10"/>
  <c r="Q393" i="10"/>
  <c r="P393" i="10"/>
  <c r="O393" i="10"/>
  <c r="N393" i="10"/>
  <c r="M393" i="10"/>
  <c r="L393" i="10"/>
  <c r="S392" i="10"/>
  <c r="R392" i="10"/>
  <c r="Q392" i="10"/>
  <c r="P392" i="10"/>
  <c r="O392" i="10"/>
  <c r="N392" i="10"/>
  <c r="M392" i="10"/>
  <c r="L392" i="10"/>
  <c r="S391" i="10"/>
  <c r="R391" i="10"/>
  <c r="Q391" i="10"/>
  <c r="P391" i="10"/>
  <c r="O391" i="10"/>
  <c r="N391" i="10"/>
  <c r="M391" i="10"/>
  <c r="L391" i="10"/>
  <c r="S390" i="10"/>
  <c r="R390" i="10"/>
  <c r="Q390" i="10"/>
  <c r="P390" i="10"/>
  <c r="O390" i="10"/>
  <c r="N390" i="10"/>
  <c r="M390" i="10"/>
  <c r="L390" i="10"/>
  <c r="S389" i="10"/>
  <c r="R389" i="10"/>
  <c r="Q389" i="10"/>
  <c r="P389" i="10"/>
  <c r="O389" i="10"/>
  <c r="N389" i="10"/>
  <c r="M389" i="10"/>
  <c r="L389" i="10"/>
  <c r="S388" i="10"/>
  <c r="R388" i="10"/>
  <c r="Q388" i="10"/>
  <c r="P388" i="10"/>
  <c r="O388" i="10"/>
  <c r="N388" i="10"/>
  <c r="M388" i="10"/>
  <c r="L388" i="10"/>
  <c r="S387" i="10"/>
  <c r="R387" i="10"/>
  <c r="Q387" i="10"/>
  <c r="P387" i="10"/>
  <c r="O387" i="10"/>
  <c r="N387" i="10"/>
  <c r="M387" i="10"/>
  <c r="L387" i="10"/>
  <c r="S386" i="10"/>
  <c r="R386" i="10"/>
  <c r="Q386" i="10"/>
  <c r="P386" i="10"/>
  <c r="O386" i="10"/>
  <c r="N386" i="10"/>
  <c r="M386" i="10"/>
  <c r="L386" i="10"/>
  <c r="S385" i="10"/>
  <c r="R385" i="10"/>
  <c r="Q385" i="10"/>
  <c r="P385" i="10"/>
  <c r="O385" i="10"/>
  <c r="N385" i="10"/>
  <c r="M385" i="10"/>
  <c r="L385" i="10"/>
  <c r="S384" i="10"/>
  <c r="R384" i="10"/>
  <c r="Q384" i="10"/>
  <c r="P384" i="10"/>
  <c r="O384" i="10"/>
  <c r="N384" i="10"/>
  <c r="M384" i="10"/>
  <c r="L384" i="10"/>
  <c r="S383" i="10"/>
  <c r="R383" i="10"/>
  <c r="Q383" i="10"/>
  <c r="P383" i="10"/>
  <c r="O383" i="10"/>
  <c r="N383" i="10"/>
  <c r="M383" i="10"/>
  <c r="L383" i="10"/>
  <c r="S382" i="10"/>
  <c r="R382" i="10"/>
  <c r="Q382" i="10"/>
  <c r="P382" i="10"/>
  <c r="O382" i="10"/>
  <c r="N382" i="10"/>
  <c r="M382" i="10"/>
  <c r="L382" i="10"/>
  <c r="S381" i="10"/>
  <c r="R381" i="10"/>
  <c r="Q381" i="10"/>
  <c r="P381" i="10"/>
  <c r="O381" i="10"/>
  <c r="N381" i="10"/>
  <c r="M381" i="10"/>
  <c r="L381" i="10"/>
  <c r="S380" i="10"/>
  <c r="R380" i="10"/>
  <c r="Q380" i="10"/>
  <c r="P380" i="10"/>
  <c r="O380" i="10"/>
  <c r="N380" i="10"/>
  <c r="M380" i="10"/>
  <c r="L380" i="10"/>
  <c r="S379" i="10"/>
  <c r="R379" i="10"/>
  <c r="Q379" i="10"/>
  <c r="P379" i="10"/>
  <c r="O379" i="10"/>
  <c r="N379" i="10"/>
  <c r="M379" i="10"/>
  <c r="L379" i="10"/>
  <c r="S378" i="10"/>
  <c r="R378" i="10"/>
  <c r="Q378" i="10"/>
  <c r="P378" i="10"/>
  <c r="O378" i="10"/>
  <c r="N378" i="10"/>
  <c r="M378" i="10"/>
  <c r="L378" i="10"/>
  <c r="S377" i="10"/>
  <c r="R377" i="10"/>
  <c r="Q377" i="10"/>
  <c r="P377" i="10"/>
  <c r="O377" i="10"/>
  <c r="N377" i="10"/>
  <c r="M377" i="10"/>
  <c r="L377" i="10"/>
  <c r="S376" i="10"/>
  <c r="R376" i="10"/>
  <c r="Q376" i="10"/>
  <c r="P376" i="10"/>
  <c r="O376" i="10"/>
  <c r="N376" i="10"/>
  <c r="M376" i="10"/>
  <c r="L376" i="10"/>
  <c r="S375" i="10"/>
  <c r="R375" i="10"/>
  <c r="Q375" i="10"/>
  <c r="P375" i="10"/>
  <c r="O375" i="10"/>
  <c r="N375" i="10"/>
  <c r="M375" i="10"/>
  <c r="L375" i="10"/>
  <c r="S374" i="10"/>
  <c r="R374" i="10"/>
  <c r="Q374" i="10"/>
  <c r="P374" i="10"/>
  <c r="O374" i="10"/>
  <c r="N374" i="10"/>
  <c r="M374" i="10"/>
  <c r="L374" i="10"/>
  <c r="S373" i="10"/>
  <c r="R373" i="10"/>
  <c r="Q373" i="10"/>
  <c r="P373" i="10"/>
  <c r="O373" i="10"/>
  <c r="N373" i="10"/>
  <c r="M373" i="10"/>
  <c r="L373" i="10"/>
  <c r="S372" i="10"/>
  <c r="R372" i="10"/>
  <c r="Q372" i="10"/>
  <c r="P372" i="10"/>
  <c r="O372" i="10"/>
  <c r="N372" i="10"/>
  <c r="M372" i="10"/>
  <c r="L372" i="10"/>
  <c r="S371" i="10"/>
  <c r="R371" i="10"/>
  <c r="Q371" i="10"/>
  <c r="P371" i="10"/>
  <c r="O371" i="10"/>
  <c r="N371" i="10"/>
  <c r="M371" i="10"/>
  <c r="L371" i="10"/>
  <c r="S370" i="10"/>
  <c r="R370" i="10"/>
  <c r="Q370" i="10"/>
  <c r="P370" i="10"/>
  <c r="O370" i="10"/>
  <c r="N370" i="10"/>
  <c r="M370" i="10"/>
  <c r="L370" i="10"/>
  <c r="S369" i="10"/>
  <c r="R369" i="10"/>
  <c r="Q369" i="10"/>
  <c r="P369" i="10"/>
  <c r="O369" i="10"/>
  <c r="N369" i="10"/>
  <c r="M369" i="10"/>
  <c r="L369" i="10"/>
  <c r="S368" i="10"/>
  <c r="R368" i="10"/>
  <c r="Q368" i="10"/>
  <c r="P368" i="10"/>
  <c r="O368" i="10"/>
  <c r="N368" i="10"/>
  <c r="M368" i="10"/>
  <c r="L368" i="10"/>
  <c r="S367" i="10"/>
  <c r="R367" i="10"/>
  <c r="Q367" i="10"/>
  <c r="P367" i="10"/>
  <c r="O367" i="10"/>
  <c r="N367" i="10"/>
  <c r="M367" i="10"/>
  <c r="L367" i="10"/>
  <c r="S366" i="10"/>
  <c r="R366" i="10"/>
  <c r="Q366" i="10"/>
  <c r="P366" i="10"/>
  <c r="O366" i="10"/>
  <c r="N366" i="10"/>
  <c r="M366" i="10"/>
  <c r="L366" i="10"/>
  <c r="S365" i="10"/>
  <c r="R365" i="10"/>
  <c r="Q365" i="10"/>
  <c r="P365" i="10"/>
  <c r="O365" i="10"/>
  <c r="N365" i="10"/>
  <c r="M365" i="10"/>
  <c r="L365" i="10"/>
  <c r="S364" i="10"/>
  <c r="R364" i="10"/>
  <c r="Q364" i="10"/>
  <c r="P364" i="10"/>
  <c r="O364" i="10"/>
  <c r="N364" i="10"/>
  <c r="M364" i="10"/>
  <c r="L364" i="10"/>
  <c r="S363" i="10"/>
  <c r="R363" i="10"/>
  <c r="Q363" i="10"/>
  <c r="P363" i="10"/>
  <c r="O363" i="10"/>
  <c r="N363" i="10"/>
  <c r="M363" i="10"/>
  <c r="L363" i="10"/>
  <c r="S362" i="10"/>
  <c r="R362" i="10"/>
  <c r="Q362" i="10"/>
  <c r="P362" i="10"/>
  <c r="O362" i="10"/>
  <c r="N362" i="10"/>
  <c r="M362" i="10"/>
  <c r="L362" i="10"/>
  <c r="S361" i="10"/>
  <c r="R361" i="10"/>
  <c r="Q361" i="10"/>
  <c r="P361" i="10"/>
  <c r="O361" i="10"/>
  <c r="N361" i="10"/>
  <c r="M361" i="10"/>
  <c r="L361" i="10"/>
  <c r="S360" i="10"/>
  <c r="R360" i="10"/>
  <c r="Q360" i="10"/>
  <c r="P360" i="10"/>
  <c r="O360" i="10"/>
  <c r="N360" i="10"/>
  <c r="M360" i="10"/>
  <c r="L360" i="10"/>
  <c r="S359" i="10"/>
  <c r="R359" i="10"/>
  <c r="Q359" i="10"/>
  <c r="P359" i="10"/>
  <c r="O359" i="10"/>
  <c r="N359" i="10"/>
  <c r="M359" i="10"/>
  <c r="L359" i="10"/>
  <c r="S358" i="10"/>
  <c r="R358" i="10"/>
  <c r="Q358" i="10"/>
  <c r="P358" i="10"/>
  <c r="O358" i="10"/>
  <c r="N358" i="10"/>
  <c r="M358" i="10"/>
  <c r="L358" i="10"/>
  <c r="S357" i="10"/>
  <c r="R357" i="10"/>
  <c r="Q357" i="10"/>
  <c r="P357" i="10"/>
  <c r="O357" i="10"/>
  <c r="N357" i="10"/>
  <c r="M357" i="10"/>
  <c r="L357" i="10"/>
  <c r="S356" i="10"/>
  <c r="R356" i="10"/>
  <c r="Q356" i="10"/>
  <c r="P356" i="10"/>
  <c r="O356" i="10"/>
  <c r="N356" i="10"/>
  <c r="M356" i="10"/>
  <c r="L356" i="10"/>
  <c r="S355" i="10"/>
  <c r="R355" i="10"/>
  <c r="Q355" i="10"/>
  <c r="P355" i="10"/>
  <c r="O355" i="10"/>
  <c r="N355" i="10"/>
  <c r="M355" i="10"/>
  <c r="L355" i="10"/>
  <c r="S354" i="10"/>
  <c r="R354" i="10"/>
  <c r="Q354" i="10"/>
  <c r="P354" i="10"/>
  <c r="O354" i="10"/>
  <c r="N354" i="10"/>
  <c r="M354" i="10"/>
  <c r="L354" i="10"/>
  <c r="S353" i="10"/>
  <c r="R353" i="10"/>
  <c r="Q353" i="10"/>
  <c r="P353" i="10"/>
  <c r="O353" i="10"/>
  <c r="N353" i="10"/>
  <c r="M353" i="10"/>
  <c r="L353" i="10"/>
  <c r="S352" i="10"/>
  <c r="R352" i="10"/>
  <c r="Q352" i="10"/>
  <c r="P352" i="10"/>
  <c r="O352" i="10"/>
  <c r="N352" i="10"/>
  <c r="M352" i="10"/>
  <c r="L352" i="10"/>
  <c r="S351" i="10"/>
  <c r="R351" i="10"/>
  <c r="Q351" i="10"/>
  <c r="P351" i="10"/>
  <c r="O351" i="10"/>
  <c r="N351" i="10"/>
  <c r="M351" i="10"/>
  <c r="L351" i="10"/>
  <c r="S350" i="10"/>
  <c r="R350" i="10"/>
  <c r="Q350" i="10"/>
  <c r="P350" i="10"/>
  <c r="O350" i="10"/>
  <c r="N350" i="10"/>
  <c r="M350" i="10"/>
  <c r="L350" i="10"/>
  <c r="S349" i="10"/>
  <c r="R349" i="10"/>
  <c r="Q349" i="10"/>
  <c r="P349" i="10"/>
  <c r="O349" i="10"/>
  <c r="N349" i="10"/>
  <c r="M349" i="10"/>
  <c r="L349" i="10"/>
  <c r="S348" i="10"/>
  <c r="R348" i="10"/>
  <c r="Q348" i="10"/>
  <c r="P348" i="10"/>
  <c r="O348" i="10"/>
  <c r="N348" i="10"/>
  <c r="M348" i="10"/>
  <c r="L348" i="10"/>
  <c r="S347" i="10"/>
  <c r="R347" i="10"/>
  <c r="Q347" i="10"/>
  <c r="P347" i="10"/>
  <c r="O347" i="10"/>
  <c r="N347" i="10"/>
  <c r="M347" i="10"/>
  <c r="L347" i="10"/>
  <c r="S346" i="10"/>
  <c r="R346" i="10"/>
  <c r="Q346" i="10"/>
  <c r="P346" i="10"/>
  <c r="O346" i="10"/>
  <c r="N346" i="10"/>
  <c r="M346" i="10"/>
  <c r="L346" i="10"/>
  <c r="S345" i="10"/>
  <c r="R345" i="10"/>
  <c r="Q345" i="10"/>
  <c r="P345" i="10"/>
  <c r="O345" i="10"/>
  <c r="N345" i="10"/>
  <c r="M345" i="10"/>
  <c r="L345" i="10"/>
  <c r="S344" i="10"/>
  <c r="R344" i="10"/>
  <c r="Q344" i="10"/>
  <c r="P344" i="10"/>
  <c r="O344" i="10"/>
  <c r="N344" i="10"/>
  <c r="M344" i="10"/>
  <c r="L344" i="10"/>
  <c r="S343" i="10"/>
  <c r="R343" i="10"/>
  <c r="Q343" i="10"/>
  <c r="P343" i="10"/>
  <c r="O343" i="10"/>
  <c r="N343" i="10"/>
  <c r="M343" i="10"/>
  <c r="L343" i="10"/>
  <c r="S342" i="10"/>
  <c r="R342" i="10"/>
  <c r="Q342" i="10"/>
  <c r="P342" i="10"/>
  <c r="O342" i="10"/>
  <c r="N342" i="10"/>
  <c r="M342" i="10"/>
  <c r="L342" i="10"/>
  <c r="S341" i="10"/>
  <c r="R341" i="10"/>
  <c r="Q341" i="10"/>
  <c r="P341" i="10"/>
  <c r="O341" i="10"/>
  <c r="N341" i="10"/>
  <c r="M341" i="10"/>
  <c r="L341" i="10"/>
  <c r="S340" i="10"/>
  <c r="R340" i="10"/>
  <c r="Q340" i="10"/>
  <c r="P340" i="10"/>
  <c r="O340" i="10"/>
  <c r="N340" i="10"/>
  <c r="M340" i="10"/>
  <c r="L340" i="10"/>
  <c r="S339" i="10"/>
  <c r="R339" i="10"/>
  <c r="Q339" i="10"/>
  <c r="P339" i="10"/>
  <c r="O339" i="10"/>
  <c r="N339" i="10"/>
  <c r="M339" i="10"/>
  <c r="L339" i="10"/>
  <c r="S338" i="10"/>
  <c r="R338" i="10"/>
  <c r="Q338" i="10"/>
  <c r="P338" i="10"/>
  <c r="O338" i="10"/>
  <c r="N338" i="10"/>
  <c r="M338" i="10"/>
  <c r="L338" i="10"/>
  <c r="S337" i="10"/>
  <c r="R337" i="10"/>
  <c r="Q337" i="10"/>
  <c r="P337" i="10"/>
  <c r="O337" i="10"/>
  <c r="N337" i="10"/>
  <c r="M337" i="10"/>
  <c r="L337" i="10"/>
  <c r="S336" i="10"/>
  <c r="R336" i="10"/>
  <c r="Q336" i="10"/>
  <c r="P336" i="10"/>
  <c r="O336" i="10"/>
  <c r="N336" i="10"/>
  <c r="M336" i="10"/>
  <c r="L336" i="10"/>
  <c r="S335" i="10"/>
  <c r="R335" i="10"/>
  <c r="Q335" i="10"/>
  <c r="P335" i="10"/>
  <c r="O335" i="10"/>
  <c r="N335" i="10"/>
  <c r="M335" i="10"/>
  <c r="L335" i="10"/>
  <c r="S334" i="10"/>
  <c r="R334" i="10"/>
  <c r="Q334" i="10"/>
  <c r="P334" i="10"/>
  <c r="O334" i="10"/>
  <c r="N334" i="10"/>
  <c r="M334" i="10"/>
  <c r="L334" i="10"/>
  <c r="S333" i="10"/>
  <c r="R333" i="10"/>
  <c r="Q333" i="10"/>
  <c r="P333" i="10"/>
  <c r="O333" i="10"/>
  <c r="N333" i="10"/>
  <c r="M333" i="10"/>
  <c r="L333" i="10"/>
  <c r="S332" i="10"/>
  <c r="R332" i="10"/>
  <c r="Q332" i="10"/>
  <c r="P332" i="10"/>
  <c r="O332" i="10"/>
  <c r="N332" i="10"/>
  <c r="M332" i="10"/>
  <c r="L332" i="10"/>
  <c r="S331" i="10"/>
  <c r="R331" i="10"/>
  <c r="Q331" i="10"/>
  <c r="P331" i="10"/>
  <c r="O331" i="10"/>
  <c r="N331" i="10"/>
  <c r="M331" i="10"/>
  <c r="L331" i="10"/>
  <c r="S330" i="10"/>
  <c r="R330" i="10"/>
  <c r="Q330" i="10"/>
  <c r="P330" i="10"/>
  <c r="O330" i="10"/>
  <c r="N330" i="10"/>
  <c r="M330" i="10"/>
  <c r="L330" i="10"/>
  <c r="S329" i="10"/>
  <c r="R329" i="10"/>
  <c r="Q329" i="10"/>
  <c r="P329" i="10"/>
  <c r="O329" i="10"/>
  <c r="N329" i="10"/>
  <c r="M329" i="10"/>
  <c r="L329" i="10"/>
  <c r="S328" i="10"/>
  <c r="R328" i="10"/>
  <c r="Q328" i="10"/>
  <c r="P328" i="10"/>
  <c r="O328" i="10"/>
  <c r="N328" i="10"/>
  <c r="M328" i="10"/>
  <c r="L328" i="10"/>
  <c r="S327" i="10"/>
  <c r="R327" i="10"/>
  <c r="Q327" i="10"/>
  <c r="P327" i="10"/>
  <c r="O327" i="10"/>
  <c r="N327" i="10"/>
  <c r="M327" i="10"/>
  <c r="L327" i="10"/>
  <c r="S326" i="10"/>
  <c r="R326" i="10"/>
  <c r="Q326" i="10"/>
  <c r="P326" i="10"/>
  <c r="O326" i="10"/>
  <c r="N326" i="10"/>
  <c r="M326" i="10"/>
  <c r="L326" i="10"/>
  <c r="S325" i="10"/>
  <c r="R325" i="10"/>
  <c r="Q325" i="10"/>
  <c r="P325" i="10"/>
  <c r="O325" i="10"/>
  <c r="N325" i="10"/>
  <c r="M325" i="10"/>
  <c r="L325" i="10"/>
  <c r="S324" i="10"/>
  <c r="R324" i="10"/>
  <c r="Q324" i="10"/>
  <c r="P324" i="10"/>
  <c r="O324" i="10"/>
  <c r="N324" i="10"/>
  <c r="M324" i="10"/>
  <c r="L324" i="10"/>
  <c r="S323" i="10"/>
  <c r="R323" i="10"/>
  <c r="Q323" i="10"/>
  <c r="P323" i="10"/>
  <c r="O323" i="10"/>
  <c r="N323" i="10"/>
  <c r="M323" i="10"/>
  <c r="L323" i="10"/>
  <c r="S322" i="10"/>
  <c r="R322" i="10"/>
  <c r="Q322" i="10"/>
  <c r="P322" i="10"/>
  <c r="O322" i="10"/>
  <c r="N322" i="10"/>
  <c r="M322" i="10"/>
  <c r="L322" i="10"/>
  <c r="S321" i="10"/>
  <c r="R321" i="10"/>
  <c r="Q321" i="10"/>
  <c r="P321" i="10"/>
  <c r="O321" i="10"/>
  <c r="N321" i="10"/>
  <c r="M321" i="10"/>
  <c r="L321" i="10"/>
  <c r="S320" i="10"/>
  <c r="R320" i="10"/>
  <c r="Q320" i="10"/>
  <c r="P320" i="10"/>
  <c r="O320" i="10"/>
  <c r="N320" i="10"/>
  <c r="M320" i="10"/>
  <c r="L320" i="10"/>
  <c r="S319" i="10"/>
  <c r="R319" i="10"/>
  <c r="Q319" i="10"/>
  <c r="P319" i="10"/>
  <c r="O319" i="10"/>
  <c r="N319" i="10"/>
  <c r="M319" i="10"/>
  <c r="L319" i="10"/>
  <c r="S318" i="10"/>
  <c r="R318" i="10"/>
  <c r="Q318" i="10"/>
  <c r="P318" i="10"/>
  <c r="O318" i="10"/>
  <c r="N318" i="10"/>
  <c r="M318" i="10"/>
  <c r="L318" i="10"/>
  <c r="S317" i="10"/>
  <c r="R317" i="10"/>
  <c r="Q317" i="10"/>
  <c r="P317" i="10"/>
  <c r="O317" i="10"/>
  <c r="N317" i="10"/>
  <c r="M317" i="10"/>
  <c r="L317" i="10"/>
  <c r="S316" i="10"/>
  <c r="R316" i="10"/>
  <c r="Q316" i="10"/>
  <c r="P316" i="10"/>
  <c r="O316" i="10"/>
  <c r="N316" i="10"/>
  <c r="M316" i="10"/>
  <c r="L316" i="10"/>
  <c r="S315" i="10"/>
  <c r="R315" i="10"/>
  <c r="Q315" i="10"/>
  <c r="P315" i="10"/>
  <c r="O315" i="10"/>
  <c r="N315" i="10"/>
  <c r="M315" i="10"/>
  <c r="L315" i="10"/>
  <c r="S314" i="10"/>
  <c r="R314" i="10"/>
  <c r="Q314" i="10"/>
  <c r="P314" i="10"/>
  <c r="O314" i="10"/>
  <c r="N314" i="10"/>
  <c r="M314" i="10"/>
  <c r="L314" i="10"/>
  <c r="S313" i="10"/>
  <c r="R313" i="10"/>
  <c r="Q313" i="10"/>
  <c r="P313" i="10"/>
  <c r="O313" i="10"/>
  <c r="N313" i="10"/>
  <c r="M313" i="10"/>
  <c r="L313" i="10"/>
  <c r="S312" i="10"/>
  <c r="R312" i="10"/>
  <c r="Q312" i="10"/>
  <c r="P312" i="10"/>
  <c r="O312" i="10"/>
  <c r="N312" i="10"/>
  <c r="M312" i="10"/>
  <c r="L312" i="10"/>
  <c r="S311" i="10"/>
  <c r="R311" i="10"/>
  <c r="Q311" i="10"/>
  <c r="P311" i="10"/>
  <c r="O311" i="10"/>
  <c r="N311" i="10"/>
  <c r="M311" i="10"/>
  <c r="L311" i="10"/>
  <c r="S310" i="10"/>
  <c r="R310" i="10"/>
  <c r="Q310" i="10"/>
  <c r="P310" i="10"/>
  <c r="O310" i="10"/>
  <c r="N310" i="10"/>
  <c r="M310" i="10"/>
  <c r="L310" i="10"/>
  <c r="S309" i="10"/>
  <c r="R309" i="10"/>
  <c r="Q309" i="10"/>
  <c r="P309" i="10"/>
  <c r="O309" i="10"/>
  <c r="N309" i="10"/>
  <c r="M309" i="10"/>
  <c r="L309" i="10"/>
  <c r="S308" i="10"/>
  <c r="R308" i="10"/>
  <c r="Q308" i="10"/>
  <c r="P308" i="10"/>
  <c r="O308" i="10"/>
  <c r="N308" i="10"/>
  <c r="M308" i="10"/>
  <c r="L308" i="10"/>
  <c r="S307" i="10"/>
  <c r="R307" i="10"/>
  <c r="Q307" i="10"/>
  <c r="P307" i="10"/>
  <c r="O307" i="10"/>
  <c r="N307" i="10"/>
  <c r="M307" i="10"/>
  <c r="L307" i="10"/>
  <c r="S306" i="10"/>
  <c r="R306" i="10"/>
  <c r="Q306" i="10"/>
  <c r="P306" i="10"/>
  <c r="O306" i="10"/>
  <c r="N306" i="10"/>
  <c r="M306" i="10"/>
  <c r="L306" i="10"/>
  <c r="S305" i="10"/>
  <c r="R305" i="10"/>
  <c r="Q305" i="10"/>
  <c r="P305" i="10"/>
  <c r="O305" i="10"/>
  <c r="N305" i="10"/>
  <c r="M305" i="10"/>
  <c r="L305" i="10"/>
  <c r="S304" i="10"/>
  <c r="R304" i="10"/>
  <c r="Q304" i="10"/>
  <c r="P304" i="10"/>
  <c r="O304" i="10"/>
  <c r="N304" i="10"/>
  <c r="M304" i="10"/>
  <c r="L304" i="10"/>
  <c r="S303" i="10"/>
  <c r="R303" i="10"/>
  <c r="Q303" i="10"/>
  <c r="P303" i="10"/>
  <c r="O303" i="10"/>
  <c r="N303" i="10"/>
  <c r="M303" i="10"/>
  <c r="L303" i="10"/>
  <c r="S302" i="10"/>
  <c r="R302" i="10"/>
  <c r="Q302" i="10"/>
  <c r="P302" i="10"/>
  <c r="O302" i="10"/>
  <c r="N302" i="10"/>
  <c r="M302" i="10"/>
  <c r="L302" i="10"/>
  <c r="S301" i="10"/>
  <c r="R301" i="10"/>
  <c r="Q301" i="10"/>
  <c r="P301" i="10"/>
  <c r="O301" i="10"/>
  <c r="N301" i="10"/>
  <c r="M301" i="10"/>
  <c r="L301" i="10"/>
  <c r="S300" i="10"/>
  <c r="R300" i="10"/>
  <c r="Q300" i="10"/>
  <c r="P300" i="10"/>
  <c r="O300" i="10"/>
  <c r="N300" i="10"/>
  <c r="M300" i="10"/>
  <c r="L300" i="10"/>
  <c r="S299" i="10"/>
  <c r="R299" i="10"/>
  <c r="Q299" i="10"/>
  <c r="P299" i="10"/>
  <c r="O299" i="10"/>
  <c r="N299" i="10"/>
  <c r="M299" i="10"/>
  <c r="L299" i="10"/>
  <c r="S298" i="10"/>
  <c r="R298" i="10"/>
  <c r="Q298" i="10"/>
  <c r="P298" i="10"/>
  <c r="O298" i="10"/>
  <c r="N298" i="10"/>
  <c r="M298" i="10"/>
  <c r="L298" i="10"/>
  <c r="S297" i="10"/>
  <c r="R297" i="10"/>
  <c r="Q297" i="10"/>
  <c r="P297" i="10"/>
  <c r="O297" i="10"/>
  <c r="N297" i="10"/>
  <c r="M297" i="10"/>
  <c r="L297" i="10"/>
  <c r="S296" i="10"/>
  <c r="R296" i="10"/>
  <c r="Q296" i="10"/>
  <c r="P296" i="10"/>
  <c r="O296" i="10"/>
  <c r="N296" i="10"/>
  <c r="M296" i="10"/>
  <c r="L296" i="10"/>
  <c r="S295" i="10"/>
  <c r="R295" i="10"/>
  <c r="Q295" i="10"/>
  <c r="P295" i="10"/>
  <c r="O295" i="10"/>
  <c r="N295" i="10"/>
  <c r="M295" i="10"/>
  <c r="L295" i="10"/>
  <c r="S294" i="10"/>
  <c r="R294" i="10"/>
  <c r="Q294" i="10"/>
  <c r="P294" i="10"/>
  <c r="O294" i="10"/>
  <c r="N294" i="10"/>
  <c r="M294" i="10"/>
  <c r="L294" i="10"/>
  <c r="S293" i="10"/>
  <c r="R293" i="10"/>
  <c r="Q293" i="10"/>
  <c r="P293" i="10"/>
  <c r="O293" i="10"/>
  <c r="N293" i="10"/>
  <c r="M293" i="10"/>
  <c r="L293" i="10"/>
  <c r="S292" i="10"/>
  <c r="R292" i="10"/>
  <c r="Q292" i="10"/>
  <c r="P292" i="10"/>
  <c r="O292" i="10"/>
  <c r="N292" i="10"/>
  <c r="M292" i="10"/>
  <c r="L292" i="10"/>
  <c r="S291" i="10"/>
  <c r="R291" i="10"/>
  <c r="Q291" i="10"/>
  <c r="P291" i="10"/>
  <c r="O291" i="10"/>
  <c r="N291" i="10"/>
  <c r="M291" i="10"/>
  <c r="L291" i="10"/>
  <c r="S290" i="10"/>
  <c r="R290" i="10"/>
  <c r="Q290" i="10"/>
  <c r="P290" i="10"/>
  <c r="O290" i="10"/>
  <c r="N290" i="10"/>
  <c r="M290" i="10"/>
  <c r="L290" i="10"/>
  <c r="S289" i="10"/>
  <c r="R289" i="10"/>
  <c r="Q289" i="10"/>
  <c r="P289" i="10"/>
  <c r="O289" i="10"/>
  <c r="N289" i="10"/>
  <c r="M289" i="10"/>
  <c r="L289" i="10"/>
  <c r="S288" i="10"/>
  <c r="R288" i="10"/>
  <c r="Q288" i="10"/>
  <c r="P288" i="10"/>
  <c r="O288" i="10"/>
  <c r="N288" i="10"/>
  <c r="M288" i="10"/>
  <c r="L288" i="10"/>
  <c r="S287" i="10"/>
  <c r="R287" i="10"/>
  <c r="Q287" i="10"/>
  <c r="P287" i="10"/>
  <c r="O287" i="10"/>
  <c r="N287" i="10"/>
  <c r="M287" i="10"/>
  <c r="L287" i="10"/>
  <c r="S286" i="10"/>
  <c r="R286" i="10"/>
  <c r="Q286" i="10"/>
  <c r="P286" i="10"/>
  <c r="O286" i="10"/>
  <c r="N286" i="10"/>
  <c r="M286" i="10"/>
  <c r="L286" i="10"/>
  <c r="S285" i="10"/>
  <c r="R285" i="10"/>
  <c r="Q285" i="10"/>
  <c r="P285" i="10"/>
  <c r="O285" i="10"/>
  <c r="N285" i="10"/>
  <c r="M285" i="10"/>
  <c r="L285" i="10"/>
  <c r="S284" i="10"/>
  <c r="R284" i="10"/>
  <c r="Q284" i="10"/>
  <c r="P284" i="10"/>
  <c r="O284" i="10"/>
  <c r="N284" i="10"/>
  <c r="M284" i="10"/>
  <c r="L284" i="10"/>
  <c r="S283" i="10"/>
  <c r="R283" i="10"/>
  <c r="Q283" i="10"/>
  <c r="P283" i="10"/>
  <c r="O283" i="10"/>
  <c r="N283" i="10"/>
  <c r="M283" i="10"/>
  <c r="L283" i="10"/>
  <c r="S282" i="10"/>
  <c r="R282" i="10"/>
  <c r="Q282" i="10"/>
  <c r="P282" i="10"/>
  <c r="O282" i="10"/>
  <c r="N282" i="10"/>
  <c r="M282" i="10"/>
  <c r="L282" i="10"/>
  <c r="S281" i="10"/>
  <c r="R281" i="10"/>
  <c r="Q281" i="10"/>
  <c r="P281" i="10"/>
  <c r="O281" i="10"/>
  <c r="N281" i="10"/>
  <c r="M281" i="10"/>
  <c r="L281" i="10"/>
  <c r="S280" i="10"/>
  <c r="R280" i="10"/>
  <c r="Q280" i="10"/>
  <c r="P280" i="10"/>
  <c r="O280" i="10"/>
  <c r="N280" i="10"/>
  <c r="M280" i="10"/>
  <c r="L280" i="10"/>
  <c r="S279" i="10"/>
  <c r="R279" i="10"/>
  <c r="Q279" i="10"/>
  <c r="P279" i="10"/>
  <c r="O279" i="10"/>
  <c r="N279" i="10"/>
  <c r="M279" i="10"/>
  <c r="L279" i="10"/>
  <c r="S278" i="10"/>
  <c r="R278" i="10"/>
  <c r="Q278" i="10"/>
  <c r="P278" i="10"/>
  <c r="O278" i="10"/>
  <c r="N278" i="10"/>
  <c r="M278" i="10"/>
  <c r="L278" i="10"/>
  <c r="S277" i="10"/>
  <c r="R277" i="10"/>
  <c r="Q277" i="10"/>
  <c r="P277" i="10"/>
  <c r="O277" i="10"/>
  <c r="N277" i="10"/>
  <c r="M277" i="10"/>
  <c r="L277" i="10"/>
  <c r="S276" i="10"/>
  <c r="R276" i="10"/>
  <c r="Q276" i="10"/>
  <c r="P276" i="10"/>
  <c r="O276" i="10"/>
  <c r="N276" i="10"/>
  <c r="M276" i="10"/>
  <c r="L276" i="10"/>
  <c r="S275" i="10"/>
  <c r="R275" i="10"/>
  <c r="Q275" i="10"/>
  <c r="P275" i="10"/>
  <c r="O275" i="10"/>
  <c r="N275" i="10"/>
  <c r="M275" i="10"/>
  <c r="L275" i="10"/>
  <c r="S274" i="10"/>
  <c r="R274" i="10"/>
  <c r="Q274" i="10"/>
  <c r="P274" i="10"/>
  <c r="O274" i="10"/>
  <c r="N274" i="10"/>
  <c r="M274" i="10"/>
  <c r="L274" i="10"/>
  <c r="S273" i="10"/>
  <c r="R273" i="10"/>
  <c r="Q273" i="10"/>
  <c r="P273" i="10"/>
  <c r="O273" i="10"/>
  <c r="N273" i="10"/>
  <c r="M273" i="10"/>
  <c r="L273" i="10"/>
  <c r="S272" i="10"/>
  <c r="R272" i="10"/>
  <c r="Q272" i="10"/>
  <c r="P272" i="10"/>
  <c r="O272" i="10"/>
  <c r="N272" i="10"/>
  <c r="M272" i="10"/>
  <c r="L272" i="10"/>
  <c r="S271" i="10"/>
  <c r="R271" i="10"/>
  <c r="Q271" i="10"/>
  <c r="P271" i="10"/>
  <c r="O271" i="10"/>
  <c r="N271" i="10"/>
  <c r="M271" i="10"/>
  <c r="L271" i="10"/>
  <c r="S270" i="10"/>
  <c r="R270" i="10"/>
  <c r="Q270" i="10"/>
  <c r="P270" i="10"/>
  <c r="O270" i="10"/>
  <c r="N270" i="10"/>
  <c r="M270" i="10"/>
  <c r="L270" i="10"/>
  <c r="S269" i="10"/>
  <c r="R269" i="10"/>
  <c r="Q269" i="10"/>
  <c r="P269" i="10"/>
  <c r="O269" i="10"/>
  <c r="N269" i="10"/>
  <c r="M269" i="10"/>
  <c r="L269" i="10"/>
  <c r="S268" i="10"/>
  <c r="R268" i="10"/>
  <c r="Q268" i="10"/>
  <c r="P268" i="10"/>
  <c r="O268" i="10"/>
  <c r="N268" i="10"/>
  <c r="M268" i="10"/>
  <c r="L268" i="10"/>
  <c r="S267" i="10"/>
  <c r="R267" i="10"/>
  <c r="Q267" i="10"/>
  <c r="P267" i="10"/>
  <c r="O267" i="10"/>
  <c r="N267" i="10"/>
  <c r="M267" i="10"/>
  <c r="L267" i="10"/>
  <c r="S266" i="10"/>
  <c r="R266" i="10"/>
  <c r="Q266" i="10"/>
  <c r="P266" i="10"/>
  <c r="O266" i="10"/>
  <c r="N266" i="10"/>
  <c r="M266" i="10"/>
  <c r="L266" i="10"/>
  <c r="S265" i="10"/>
  <c r="R265" i="10"/>
  <c r="Q265" i="10"/>
  <c r="P265" i="10"/>
  <c r="O265" i="10"/>
  <c r="N265" i="10"/>
  <c r="M265" i="10"/>
  <c r="L265" i="10"/>
  <c r="S264" i="10"/>
  <c r="R264" i="10"/>
  <c r="Q264" i="10"/>
  <c r="P264" i="10"/>
  <c r="O264" i="10"/>
  <c r="N264" i="10"/>
  <c r="M264" i="10"/>
  <c r="L264" i="10"/>
  <c r="S263" i="10"/>
  <c r="R263" i="10"/>
  <c r="Q263" i="10"/>
  <c r="P263" i="10"/>
  <c r="O263" i="10"/>
  <c r="N263" i="10"/>
  <c r="M263" i="10"/>
  <c r="L263" i="10"/>
  <c r="S262" i="10"/>
  <c r="R262" i="10"/>
  <c r="Q262" i="10"/>
  <c r="P262" i="10"/>
  <c r="O262" i="10"/>
  <c r="N262" i="10"/>
  <c r="M262" i="10"/>
  <c r="L262" i="10"/>
  <c r="S261" i="10"/>
  <c r="R261" i="10"/>
  <c r="Q261" i="10"/>
  <c r="P261" i="10"/>
  <c r="O261" i="10"/>
  <c r="N261" i="10"/>
  <c r="M261" i="10"/>
  <c r="L261" i="10"/>
  <c r="S260" i="10"/>
  <c r="R260" i="10"/>
  <c r="Q260" i="10"/>
  <c r="P260" i="10"/>
  <c r="O260" i="10"/>
  <c r="N260" i="10"/>
  <c r="M260" i="10"/>
  <c r="L260" i="10"/>
  <c r="S259" i="10"/>
  <c r="R259" i="10"/>
  <c r="Q259" i="10"/>
  <c r="P259" i="10"/>
  <c r="O259" i="10"/>
  <c r="N259" i="10"/>
  <c r="M259" i="10"/>
  <c r="L259" i="10"/>
  <c r="S258" i="10"/>
  <c r="R258" i="10"/>
  <c r="Q258" i="10"/>
  <c r="P258" i="10"/>
  <c r="O258" i="10"/>
  <c r="N258" i="10"/>
  <c r="M258" i="10"/>
  <c r="L258" i="10"/>
  <c r="S257" i="10"/>
  <c r="R257" i="10"/>
  <c r="Q257" i="10"/>
  <c r="P257" i="10"/>
  <c r="O257" i="10"/>
  <c r="N257" i="10"/>
  <c r="M257" i="10"/>
  <c r="L257" i="10"/>
  <c r="S256" i="10"/>
  <c r="R256" i="10"/>
  <c r="Q256" i="10"/>
  <c r="P256" i="10"/>
  <c r="O256" i="10"/>
  <c r="N256" i="10"/>
  <c r="M256" i="10"/>
  <c r="L256" i="10"/>
  <c r="S255" i="10"/>
  <c r="R255" i="10"/>
  <c r="Q255" i="10"/>
  <c r="P255" i="10"/>
  <c r="O255" i="10"/>
  <c r="N255" i="10"/>
  <c r="M255" i="10"/>
  <c r="L255" i="10"/>
  <c r="S254" i="10"/>
  <c r="R254" i="10"/>
  <c r="Q254" i="10"/>
  <c r="P254" i="10"/>
  <c r="O254" i="10"/>
  <c r="N254" i="10"/>
  <c r="M254" i="10"/>
  <c r="L254" i="10"/>
  <c r="S253" i="10"/>
  <c r="R253" i="10"/>
  <c r="Q253" i="10"/>
  <c r="P253" i="10"/>
  <c r="O253" i="10"/>
  <c r="N253" i="10"/>
  <c r="M253" i="10"/>
  <c r="L253" i="10"/>
  <c r="S252" i="10"/>
  <c r="R252" i="10"/>
  <c r="Q252" i="10"/>
  <c r="P252" i="10"/>
  <c r="O252" i="10"/>
  <c r="N252" i="10"/>
  <c r="M252" i="10"/>
  <c r="L252" i="10"/>
  <c r="S251" i="10"/>
  <c r="R251" i="10"/>
  <c r="Q251" i="10"/>
  <c r="P251" i="10"/>
  <c r="O251" i="10"/>
  <c r="N251" i="10"/>
  <c r="M251" i="10"/>
  <c r="L251" i="10"/>
  <c r="S250" i="10"/>
  <c r="R250" i="10"/>
  <c r="Q250" i="10"/>
  <c r="P250" i="10"/>
  <c r="O250" i="10"/>
  <c r="N250" i="10"/>
  <c r="M250" i="10"/>
  <c r="L250" i="10"/>
  <c r="S249" i="10"/>
  <c r="R249" i="10"/>
  <c r="Q249" i="10"/>
  <c r="P249" i="10"/>
  <c r="O249" i="10"/>
  <c r="N249" i="10"/>
  <c r="M249" i="10"/>
  <c r="L249" i="10"/>
  <c r="S248" i="10"/>
  <c r="R248" i="10"/>
  <c r="Q248" i="10"/>
  <c r="P248" i="10"/>
  <c r="O248" i="10"/>
  <c r="N248" i="10"/>
  <c r="M248" i="10"/>
  <c r="L248" i="10"/>
  <c r="S247" i="10"/>
  <c r="R247" i="10"/>
  <c r="Q247" i="10"/>
  <c r="P247" i="10"/>
  <c r="O247" i="10"/>
  <c r="N247" i="10"/>
  <c r="M247" i="10"/>
  <c r="L247" i="10"/>
  <c r="S246" i="10"/>
  <c r="R246" i="10"/>
  <c r="Q246" i="10"/>
  <c r="P246" i="10"/>
  <c r="O246" i="10"/>
  <c r="N246" i="10"/>
  <c r="M246" i="10"/>
  <c r="L246" i="10"/>
  <c r="S245" i="10"/>
  <c r="R245" i="10"/>
  <c r="Q245" i="10"/>
  <c r="P245" i="10"/>
  <c r="O245" i="10"/>
  <c r="N245" i="10"/>
  <c r="M245" i="10"/>
  <c r="L245" i="10"/>
  <c r="S244" i="10"/>
  <c r="R244" i="10"/>
  <c r="Q244" i="10"/>
  <c r="P244" i="10"/>
  <c r="O244" i="10"/>
  <c r="N244" i="10"/>
  <c r="M244" i="10"/>
  <c r="L244" i="10"/>
  <c r="S243" i="10"/>
  <c r="R243" i="10"/>
  <c r="Q243" i="10"/>
  <c r="P243" i="10"/>
  <c r="O243" i="10"/>
  <c r="N243" i="10"/>
  <c r="M243" i="10"/>
  <c r="L243" i="10"/>
  <c r="S242" i="10"/>
  <c r="R242" i="10"/>
  <c r="Q242" i="10"/>
  <c r="P242" i="10"/>
  <c r="O242" i="10"/>
  <c r="N242" i="10"/>
  <c r="M242" i="10"/>
  <c r="L242" i="10"/>
  <c r="S241" i="10"/>
  <c r="R241" i="10"/>
  <c r="Q241" i="10"/>
  <c r="P241" i="10"/>
  <c r="O241" i="10"/>
  <c r="N241" i="10"/>
  <c r="M241" i="10"/>
  <c r="L241" i="10"/>
  <c r="S240" i="10"/>
  <c r="R240" i="10"/>
  <c r="Q240" i="10"/>
  <c r="P240" i="10"/>
  <c r="O240" i="10"/>
  <c r="N240" i="10"/>
  <c r="M240" i="10"/>
  <c r="L240" i="10"/>
  <c r="S239" i="10"/>
  <c r="R239" i="10"/>
  <c r="Q239" i="10"/>
  <c r="P239" i="10"/>
  <c r="O239" i="10"/>
  <c r="N239" i="10"/>
  <c r="M239" i="10"/>
  <c r="L239" i="10"/>
  <c r="S238" i="10"/>
  <c r="R238" i="10"/>
  <c r="Q238" i="10"/>
  <c r="P238" i="10"/>
  <c r="O238" i="10"/>
  <c r="N238" i="10"/>
  <c r="M238" i="10"/>
  <c r="L238" i="10"/>
  <c r="S237" i="10"/>
  <c r="R237" i="10"/>
  <c r="Q237" i="10"/>
  <c r="P237" i="10"/>
  <c r="O237" i="10"/>
  <c r="N237" i="10"/>
  <c r="M237" i="10"/>
  <c r="L237" i="10"/>
  <c r="S236" i="10"/>
  <c r="R236" i="10"/>
  <c r="Q236" i="10"/>
  <c r="P236" i="10"/>
  <c r="O236" i="10"/>
  <c r="N236" i="10"/>
  <c r="M236" i="10"/>
  <c r="L236" i="10"/>
  <c r="S235" i="10"/>
  <c r="R235" i="10"/>
  <c r="Q235" i="10"/>
  <c r="P235" i="10"/>
  <c r="O235" i="10"/>
  <c r="N235" i="10"/>
  <c r="M235" i="10"/>
  <c r="L235" i="10"/>
  <c r="S234" i="10"/>
  <c r="R234" i="10"/>
  <c r="Q234" i="10"/>
  <c r="P234" i="10"/>
  <c r="O234" i="10"/>
  <c r="N234" i="10"/>
  <c r="M234" i="10"/>
  <c r="L234" i="10"/>
  <c r="S233" i="10"/>
  <c r="R233" i="10"/>
  <c r="Q233" i="10"/>
  <c r="P233" i="10"/>
  <c r="O233" i="10"/>
  <c r="N233" i="10"/>
  <c r="M233" i="10"/>
  <c r="L233" i="10"/>
  <c r="S232" i="10"/>
  <c r="R232" i="10"/>
  <c r="Q232" i="10"/>
  <c r="P232" i="10"/>
  <c r="O232" i="10"/>
  <c r="N232" i="10"/>
  <c r="M232" i="10"/>
  <c r="L232" i="10"/>
  <c r="S231" i="10"/>
  <c r="R231" i="10"/>
  <c r="Q231" i="10"/>
  <c r="P231" i="10"/>
  <c r="O231" i="10"/>
  <c r="N231" i="10"/>
  <c r="M231" i="10"/>
  <c r="L231" i="10"/>
  <c r="S230" i="10"/>
  <c r="R230" i="10"/>
  <c r="Q230" i="10"/>
  <c r="P230" i="10"/>
  <c r="O230" i="10"/>
  <c r="N230" i="10"/>
  <c r="M230" i="10"/>
  <c r="L230" i="10"/>
  <c r="S229" i="10"/>
  <c r="R229" i="10"/>
  <c r="Q229" i="10"/>
  <c r="P229" i="10"/>
  <c r="O229" i="10"/>
  <c r="N229" i="10"/>
  <c r="M229" i="10"/>
  <c r="L229" i="10"/>
  <c r="S228" i="10"/>
  <c r="R228" i="10"/>
  <c r="Q228" i="10"/>
  <c r="P228" i="10"/>
  <c r="O228" i="10"/>
  <c r="N228" i="10"/>
  <c r="M228" i="10"/>
  <c r="L228" i="10"/>
  <c r="S227" i="10"/>
  <c r="R227" i="10"/>
  <c r="Q227" i="10"/>
  <c r="P227" i="10"/>
  <c r="O227" i="10"/>
  <c r="N227" i="10"/>
  <c r="M227" i="10"/>
  <c r="L227" i="10"/>
  <c r="S226" i="10"/>
  <c r="R226" i="10"/>
  <c r="Q226" i="10"/>
  <c r="P226" i="10"/>
  <c r="O226" i="10"/>
  <c r="N226" i="10"/>
  <c r="M226" i="10"/>
  <c r="L226" i="10"/>
  <c r="S225" i="10"/>
  <c r="R225" i="10"/>
  <c r="Q225" i="10"/>
  <c r="P225" i="10"/>
  <c r="O225" i="10"/>
  <c r="N225" i="10"/>
  <c r="M225" i="10"/>
  <c r="L225" i="10"/>
  <c r="S224" i="10"/>
  <c r="R224" i="10"/>
  <c r="Q224" i="10"/>
  <c r="P224" i="10"/>
  <c r="O224" i="10"/>
  <c r="N224" i="10"/>
  <c r="M224" i="10"/>
  <c r="L224" i="10"/>
  <c r="S223" i="10"/>
  <c r="R223" i="10"/>
  <c r="Q223" i="10"/>
  <c r="P223" i="10"/>
  <c r="O223" i="10"/>
  <c r="N223" i="10"/>
  <c r="M223" i="10"/>
  <c r="L223" i="10"/>
  <c r="S222" i="10"/>
  <c r="R222" i="10"/>
  <c r="Q222" i="10"/>
  <c r="P222" i="10"/>
  <c r="O222" i="10"/>
  <c r="N222" i="10"/>
  <c r="M222" i="10"/>
  <c r="L222" i="10"/>
  <c r="S221" i="10"/>
  <c r="R221" i="10"/>
  <c r="Q221" i="10"/>
  <c r="P221" i="10"/>
  <c r="O221" i="10"/>
  <c r="N221" i="10"/>
  <c r="M221" i="10"/>
  <c r="L221" i="10"/>
  <c r="S220" i="10"/>
  <c r="R220" i="10"/>
  <c r="Q220" i="10"/>
  <c r="P220" i="10"/>
  <c r="O220" i="10"/>
  <c r="N220" i="10"/>
  <c r="M220" i="10"/>
  <c r="L220" i="10"/>
  <c r="S219" i="10"/>
  <c r="R219" i="10"/>
  <c r="Q219" i="10"/>
  <c r="P219" i="10"/>
  <c r="O219" i="10"/>
  <c r="N219" i="10"/>
  <c r="M219" i="10"/>
  <c r="L219" i="10"/>
  <c r="S218" i="10"/>
  <c r="R218" i="10"/>
  <c r="Q218" i="10"/>
  <c r="P218" i="10"/>
  <c r="O218" i="10"/>
  <c r="N218" i="10"/>
  <c r="M218" i="10"/>
  <c r="L218" i="10"/>
  <c r="S217" i="10"/>
  <c r="R217" i="10"/>
  <c r="Q217" i="10"/>
  <c r="P217" i="10"/>
  <c r="O217" i="10"/>
  <c r="N217" i="10"/>
  <c r="M217" i="10"/>
  <c r="L217" i="10"/>
  <c r="S216" i="10"/>
  <c r="R216" i="10"/>
  <c r="Q216" i="10"/>
  <c r="P216" i="10"/>
  <c r="O216" i="10"/>
  <c r="N216" i="10"/>
  <c r="M216" i="10"/>
  <c r="L216" i="10"/>
  <c r="S215" i="10"/>
  <c r="R215" i="10"/>
  <c r="Q215" i="10"/>
  <c r="P215" i="10"/>
  <c r="O215" i="10"/>
  <c r="N215" i="10"/>
  <c r="M215" i="10"/>
  <c r="L215" i="10"/>
  <c r="S214" i="10"/>
  <c r="R214" i="10"/>
  <c r="Q214" i="10"/>
  <c r="P214" i="10"/>
  <c r="O214" i="10"/>
  <c r="N214" i="10"/>
  <c r="M214" i="10"/>
  <c r="L214" i="10"/>
  <c r="S213" i="10"/>
  <c r="R213" i="10"/>
  <c r="Q213" i="10"/>
  <c r="P213" i="10"/>
  <c r="O213" i="10"/>
  <c r="N213" i="10"/>
  <c r="M213" i="10"/>
  <c r="L213" i="10"/>
  <c r="S212" i="10"/>
  <c r="R212" i="10"/>
  <c r="Q212" i="10"/>
  <c r="P212" i="10"/>
  <c r="O212" i="10"/>
  <c r="N212" i="10"/>
  <c r="M212" i="10"/>
  <c r="L212" i="10"/>
  <c r="S211" i="10"/>
  <c r="R211" i="10"/>
  <c r="Q211" i="10"/>
  <c r="P211" i="10"/>
  <c r="O211" i="10"/>
  <c r="N211" i="10"/>
  <c r="M211" i="10"/>
  <c r="L211" i="10"/>
  <c r="S210" i="10"/>
  <c r="R210" i="10"/>
  <c r="Q210" i="10"/>
  <c r="P210" i="10"/>
  <c r="O210" i="10"/>
  <c r="N210" i="10"/>
  <c r="M210" i="10"/>
  <c r="L210" i="10"/>
  <c r="S209" i="10"/>
  <c r="R209" i="10"/>
  <c r="Q209" i="10"/>
  <c r="P209" i="10"/>
  <c r="O209" i="10"/>
  <c r="N209" i="10"/>
  <c r="M209" i="10"/>
  <c r="L209" i="10"/>
  <c r="S208" i="10"/>
  <c r="R208" i="10"/>
  <c r="Q208" i="10"/>
  <c r="P208" i="10"/>
  <c r="O208" i="10"/>
  <c r="N208" i="10"/>
  <c r="M208" i="10"/>
  <c r="L208" i="10"/>
  <c r="S207" i="10"/>
  <c r="R207" i="10"/>
  <c r="Q207" i="10"/>
  <c r="P207" i="10"/>
  <c r="O207" i="10"/>
  <c r="N207" i="10"/>
  <c r="M207" i="10"/>
  <c r="L207" i="10"/>
  <c r="S206" i="10"/>
  <c r="R206" i="10"/>
  <c r="Q206" i="10"/>
  <c r="P206" i="10"/>
  <c r="O206" i="10"/>
  <c r="N206" i="10"/>
  <c r="M206" i="10"/>
  <c r="L206" i="10"/>
  <c r="S205" i="10"/>
  <c r="R205" i="10"/>
  <c r="Q205" i="10"/>
  <c r="P205" i="10"/>
  <c r="O205" i="10"/>
  <c r="N205" i="10"/>
  <c r="M205" i="10"/>
  <c r="L205" i="10"/>
  <c r="S204" i="10"/>
  <c r="R204" i="10"/>
  <c r="Q204" i="10"/>
  <c r="P204" i="10"/>
  <c r="O204" i="10"/>
  <c r="N204" i="10"/>
  <c r="M204" i="10"/>
  <c r="L204" i="10"/>
  <c r="S203" i="10"/>
  <c r="R203" i="10"/>
  <c r="Q203" i="10"/>
  <c r="P203" i="10"/>
  <c r="O203" i="10"/>
  <c r="N203" i="10"/>
  <c r="M203" i="10"/>
  <c r="L203" i="10"/>
  <c r="S202" i="10"/>
  <c r="R202" i="10"/>
  <c r="Q202" i="10"/>
  <c r="P202" i="10"/>
  <c r="O202" i="10"/>
  <c r="N202" i="10"/>
  <c r="M202" i="10"/>
  <c r="L202" i="10"/>
  <c r="S201" i="10"/>
  <c r="R201" i="10"/>
  <c r="Q201" i="10"/>
  <c r="P201" i="10"/>
  <c r="O201" i="10"/>
  <c r="N201" i="10"/>
  <c r="M201" i="10"/>
  <c r="L201" i="10"/>
  <c r="S200" i="10"/>
  <c r="R200" i="10"/>
  <c r="Q200" i="10"/>
  <c r="P200" i="10"/>
  <c r="O200" i="10"/>
  <c r="N200" i="10"/>
  <c r="M200" i="10"/>
  <c r="L200" i="10"/>
  <c r="S199" i="10"/>
  <c r="R199" i="10"/>
  <c r="Q199" i="10"/>
  <c r="P199" i="10"/>
  <c r="O199" i="10"/>
  <c r="N199" i="10"/>
  <c r="M199" i="10"/>
  <c r="L199" i="10"/>
  <c r="S198" i="10"/>
  <c r="R198" i="10"/>
  <c r="Q198" i="10"/>
  <c r="P198" i="10"/>
  <c r="O198" i="10"/>
  <c r="N198" i="10"/>
  <c r="M198" i="10"/>
  <c r="L198" i="10"/>
  <c r="S197" i="10"/>
  <c r="R197" i="10"/>
  <c r="Q197" i="10"/>
  <c r="P197" i="10"/>
  <c r="O197" i="10"/>
  <c r="N197" i="10"/>
  <c r="M197" i="10"/>
  <c r="L197" i="10"/>
  <c r="S196" i="10"/>
  <c r="R196" i="10"/>
  <c r="Q196" i="10"/>
  <c r="P196" i="10"/>
  <c r="O196" i="10"/>
  <c r="N196" i="10"/>
  <c r="M196" i="10"/>
  <c r="L196" i="10"/>
  <c r="S195" i="10"/>
  <c r="R195" i="10"/>
  <c r="Q195" i="10"/>
  <c r="P195" i="10"/>
  <c r="O195" i="10"/>
  <c r="N195" i="10"/>
  <c r="M195" i="10"/>
  <c r="L195" i="10"/>
  <c r="S194" i="10"/>
  <c r="R194" i="10"/>
  <c r="Q194" i="10"/>
  <c r="P194" i="10"/>
  <c r="O194" i="10"/>
  <c r="N194" i="10"/>
  <c r="M194" i="10"/>
  <c r="L194" i="10"/>
  <c r="S193" i="10"/>
  <c r="R193" i="10"/>
  <c r="Q193" i="10"/>
  <c r="P193" i="10"/>
  <c r="O193" i="10"/>
  <c r="N193" i="10"/>
  <c r="M193" i="10"/>
  <c r="L193" i="10"/>
  <c r="S192" i="10"/>
  <c r="R192" i="10"/>
  <c r="Q192" i="10"/>
  <c r="P192" i="10"/>
  <c r="O192" i="10"/>
  <c r="N192" i="10"/>
  <c r="M192" i="10"/>
  <c r="L192" i="10"/>
  <c r="S191" i="10"/>
  <c r="R191" i="10"/>
  <c r="Q191" i="10"/>
  <c r="P191" i="10"/>
  <c r="O191" i="10"/>
  <c r="N191" i="10"/>
  <c r="M191" i="10"/>
  <c r="L191" i="10"/>
  <c r="S190" i="10"/>
  <c r="R190" i="10"/>
  <c r="Q190" i="10"/>
  <c r="P190" i="10"/>
  <c r="O190" i="10"/>
  <c r="N190" i="10"/>
  <c r="M190" i="10"/>
  <c r="L190" i="10"/>
  <c r="S189" i="10"/>
  <c r="R189" i="10"/>
  <c r="Q189" i="10"/>
  <c r="P189" i="10"/>
  <c r="O189" i="10"/>
  <c r="N189" i="10"/>
  <c r="M189" i="10"/>
  <c r="L189" i="10"/>
  <c r="S188" i="10"/>
  <c r="R188" i="10"/>
  <c r="Q188" i="10"/>
  <c r="P188" i="10"/>
  <c r="O188" i="10"/>
  <c r="N188" i="10"/>
  <c r="M188" i="10"/>
  <c r="L188" i="10"/>
  <c r="S187" i="10"/>
  <c r="R187" i="10"/>
  <c r="Q187" i="10"/>
  <c r="P187" i="10"/>
  <c r="O187" i="10"/>
  <c r="N187" i="10"/>
  <c r="M187" i="10"/>
  <c r="L187" i="10"/>
  <c r="S186" i="10"/>
  <c r="R186" i="10"/>
  <c r="Q186" i="10"/>
  <c r="P186" i="10"/>
  <c r="O186" i="10"/>
  <c r="N186" i="10"/>
  <c r="M186" i="10"/>
  <c r="L186" i="10"/>
  <c r="S185" i="10"/>
  <c r="R185" i="10"/>
  <c r="Q185" i="10"/>
  <c r="P185" i="10"/>
  <c r="O185" i="10"/>
  <c r="N185" i="10"/>
  <c r="M185" i="10"/>
  <c r="L185" i="10"/>
  <c r="S184" i="10"/>
  <c r="R184" i="10"/>
  <c r="Q184" i="10"/>
  <c r="P184" i="10"/>
  <c r="O184" i="10"/>
  <c r="N184" i="10"/>
  <c r="M184" i="10"/>
  <c r="L184" i="10"/>
  <c r="S183" i="10"/>
  <c r="R183" i="10"/>
  <c r="Q183" i="10"/>
  <c r="P183" i="10"/>
  <c r="O183" i="10"/>
  <c r="N183" i="10"/>
  <c r="M183" i="10"/>
  <c r="L183" i="10"/>
  <c r="S182" i="10"/>
  <c r="R182" i="10"/>
  <c r="Q182" i="10"/>
  <c r="P182" i="10"/>
  <c r="O182" i="10"/>
  <c r="N182" i="10"/>
  <c r="M182" i="10"/>
  <c r="L182" i="10"/>
  <c r="S181" i="10"/>
  <c r="R181" i="10"/>
  <c r="Q181" i="10"/>
  <c r="P181" i="10"/>
  <c r="O181" i="10"/>
  <c r="N181" i="10"/>
  <c r="M181" i="10"/>
  <c r="L181" i="10"/>
  <c r="S180" i="10"/>
  <c r="R180" i="10"/>
  <c r="Q180" i="10"/>
  <c r="P180" i="10"/>
  <c r="O180" i="10"/>
  <c r="N180" i="10"/>
  <c r="M180" i="10"/>
  <c r="L180" i="10"/>
  <c r="S179" i="10"/>
  <c r="R179" i="10"/>
  <c r="Q179" i="10"/>
  <c r="P179" i="10"/>
  <c r="O179" i="10"/>
  <c r="N179" i="10"/>
  <c r="M179" i="10"/>
  <c r="L179" i="10"/>
  <c r="S178" i="10"/>
  <c r="R178" i="10"/>
  <c r="Q178" i="10"/>
  <c r="P178" i="10"/>
  <c r="O178" i="10"/>
  <c r="N178" i="10"/>
  <c r="M178" i="10"/>
  <c r="L178" i="10"/>
  <c r="S177" i="10"/>
  <c r="R177" i="10"/>
  <c r="Q177" i="10"/>
  <c r="P177" i="10"/>
  <c r="O177" i="10"/>
  <c r="N177" i="10"/>
  <c r="M177" i="10"/>
  <c r="L177" i="10"/>
  <c r="S176" i="10"/>
  <c r="R176" i="10"/>
  <c r="Q176" i="10"/>
  <c r="P176" i="10"/>
  <c r="O176" i="10"/>
  <c r="N176" i="10"/>
  <c r="M176" i="10"/>
  <c r="L176" i="10"/>
  <c r="S175" i="10"/>
  <c r="R175" i="10"/>
  <c r="Q175" i="10"/>
  <c r="P175" i="10"/>
  <c r="O175" i="10"/>
  <c r="N175" i="10"/>
  <c r="M175" i="10"/>
  <c r="L175" i="10"/>
  <c r="S174" i="10"/>
  <c r="R174" i="10"/>
  <c r="Q174" i="10"/>
  <c r="P174" i="10"/>
  <c r="O174" i="10"/>
  <c r="N174" i="10"/>
  <c r="M174" i="10"/>
  <c r="L174" i="10"/>
  <c r="S173" i="10"/>
  <c r="R173" i="10"/>
  <c r="Q173" i="10"/>
  <c r="P173" i="10"/>
  <c r="O173" i="10"/>
  <c r="N173" i="10"/>
  <c r="M173" i="10"/>
  <c r="L173" i="10"/>
  <c r="S172" i="10"/>
  <c r="R172" i="10"/>
  <c r="Q172" i="10"/>
  <c r="P172" i="10"/>
  <c r="O172" i="10"/>
  <c r="N172" i="10"/>
  <c r="M172" i="10"/>
  <c r="L172" i="10"/>
  <c r="S171" i="10"/>
  <c r="R171" i="10"/>
  <c r="Q171" i="10"/>
  <c r="P171" i="10"/>
  <c r="O171" i="10"/>
  <c r="N171" i="10"/>
  <c r="M171" i="10"/>
  <c r="L171" i="10"/>
  <c r="S170" i="10"/>
  <c r="R170" i="10"/>
  <c r="Q170" i="10"/>
  <c r="P170" i="10"/>
  <c r="O170" i="10"/>
  <c r="N170" i="10"/>
  <c r="M170" i="10"/>
  <c r="L170" i="10"/>
  <c r="S169" i="10"/>
  <c r="R169" i="10"/>
  <c r="Q169" i="10"/>
  <c r="P169" i="10"/>
  <c r="O169" i="10"/>
  <c r="N169" i="10"/>
  <c r="M169" i="10"/>
  <c r="L169" i="10"/>
  <c r="S168" i="10"/>
  <c r="R168" i="10"/>
  <c r="Q168" i="10"/>
  <c r="P168" i="10"/>
  <c r="O168" i="10"/>
  <c r="N168" i="10"/>
  <c r="M168" i="10"/>
  <c r="L168" i="10"/>
  <c r="S167" i="10"/>
  <c r="R167" i="10"/>
  <c r="Q167" i="10"/>
  <c r="P167" i="10"/>
  <c r="O167" i="10"/>
  <c r="N167" i="10"/>
  <c r="M167" i="10"/>
  <c r="L167" i="10"/>
  <c r="S166" i="10"/>
  <c r="R166" i="10"/>
  <c r="Q166" i="10"/>
  <c r="P166" i="10"/>
  <c r="O166" i="10"/>
  <c r="N166" i="10"/>
  <c r="M166" i="10"/>
  <c r="L166" i="10"/>
  <c r="S165" i="10"/>
  <c r="R165" i="10"/>
  <c r="Q165" i="10"/>
  <c r="P165" i="10"/>
  <c r="O165" i="10"/>
  <c r="N165" i="10"/>
  <c r="M165" i="10"/>
  <c r="L165" i="10"/>
  <c r="S164" i="10"/>
  <c r="R164" i="10"/>
  <c r="Q164" i="10"/>
  <c r="P164" i="10"/>
  <c r="O164" i="10"/>
  <c r="N164" i="10"/>
  <c r="M164" i="10"/>
  <c r="L164" i="10"/>
  <c r="S163" i="10"/>
  <c r="R163" i="10"/>
  <c r="Q163" i="10"/>
  <c r="P163" i="10"/>
  <c r="O163" i="10"/>
  <c r="N163" i="10"/>
  <c r="M163" i="10"/>
  <c r="L163" i="10"/>
  <c r="S162" i="10"/>
  <c r="R162" i="10"/>
  <c r="Q162" i="10"/>
  <c r="P162" i="10"/>
  <c r="O162" i="10"/>
  <c r="N162" i="10"/>
  <c r="M162" i="10"/>
  <c r="L162" i="10"/>
  <c r="S161" i="10"/>
  <c r="R161" i="10"/>
  <c r="Q161" i="10"/>
  <c r="P161" i="10"/>
  <c r="O161" i="10"/>
  <c r="N161" i="10"/>
  <c r="M161" i="10"/>
  <c r="L161" i="10"/>
  <c r="S160" i="10"/>
  <c r="R160" i="10"/>
  <c r="Q160" i="10"/>
  <c r="P160" i="10"/>
  <c r="O160" i="10"/>
  <c r="N160" i="10"/>
  <c r="M160" i="10"/>
  <c r="L160" i="10"/>
  <c r="S159" i="10"/>
  <c r="R159" i="10"/>
  <c r="Q159" i="10"/>
  <c r="P159" i="10"/>
  <c r="O159" i="10"/>
  <c r="N159" i="10"/>
  <c r="M159" i="10"/>
  <c r="L159" i="10"/>
  <c r="S158" i="10"/>
  <c r="R158" i="10"/>
  <c r="Q158" i="10"/>
  <c r="P158" i="10"/>
  <c r="O158" i="10"/>
  <c r="N158" i="10"/>
  <c r="M158" i="10"/>
  <c r="L158" i="10"/>
  <c r="S157" i="10"/>
  <c r="R157" i="10"/>
  <c r="Q157" i="10"/>
  <c r="P157" i="10"/>
  <c r="O157" i="10"/>
  <c r="N157" i="10"/>
  <c r="M157" i="10"/>
  <c r="L157" i="10"/>
  <c r="S156" i="10"/>
  <c r="R156" i="10"/>
  <c r="Q156" i="10"/>
  <c r="P156" i="10"/>
  <c r="O156" i="10"/>
  <c r="N156" i="10"/>
  <c r="M156" i="10"/>
  <c r="L156" i="10"/>
  <c r="S155" i="10"/>
  <c r="R155" i="10"/>
  <c r="Q155" i="10"/>
  <c r="P155" i="10"/>
  <c r="O155" i="10"/>
  <c r="N155" i="10"/>
  <c r="M155" i="10"/>
  <c r="L155" i="10"/>
  <c r="S154" i="10"/>
  <c r="R154" i="10"/>
  <c r="Q154" i="10"/>
  <c r="P154" i="10"/>
  <c r="O154" i="10"/>
  <c r="N154" i="10"/>
  <c r="M154" i="10"/>
  <c r="L154" i="10"/>
  <c r="S153" i="10"/>
  <c r="R153" i="10"/>
  <c r="Q153" i="10"/>
  <c r="P153" i="10"/>
  <c r="O153" i="10"/>
  <c r="N153" i="10"/>
  <c r="M153" i="10"/>
  <c r="L153" i="10"/>
  <c r="S152" i="10"/>
  <c r="R152" i="10"/>
  <c r="Q152" i="10"/>
  <c r="P152" i="10"/>
  <c r="O152" i="10"/>
  <c r="N152" i="10"/>
  <c r="M152" i="10"/>
  <c r="L152" i="10"/>
  <c r="S151" i="10"/>
  <c r="R151" i="10"/>
  <c r="Q151" i="10"/>
  <c r="P151" i="10"/>
  <c r="O151" i="10"/>
  <c r="N151" i="10"/>
  <c r="M151" i="10"/>
  <c r="L151" i="10"/>
  <c r="S150" i="10"/>
  <c r="R150" i="10"/>
  <c r="Q150" i="10"/>
  <c r="P150" i="10"/>
  <c r="O150" i="10"/>
  <c r="N150" i="10"/>
  <c r="M150" i="10"/>
  <c r="L150" i="10"/>
  <c r="S149" i="10"/>
  <c r="R149" i="10"/>
  <c r="Q149" i="10"/>
  <c r="P149" i="10"/>
  <c r="O149" i="10"/>
  <c r="N149" i="10"/>
  <c r="M149" i="10"/>
  <c r="L149" i="10"/>
  <c r="S148" i="10"/>
  <c r="R148" i="10"/>
  <c r="Q148" i="10"/>
  <c r="P148" i="10"/>
  <c r="O148" i="10"/>
  <c r="N148" i="10"/>
  <c r="M148" i="10"/>
  <c r="L148" i="10"/>
  <c r="S147" i="10"/>
  <c r="R147" i="10"/>
  <c r="Q147" i="10"/>
  <c r="P147" i="10"/>
  <c r="O147" i="10"/>
  <c r="N147" i="10"/>
  <c r="M147" i="10"/>
  <c r="L147" i="10"/>
  <c r="S146" i="10"/>
  <c r="R146" i="10"/>
  <c r="Q146" i="10"/>
  <c r="P146" i="10"/>
  <c r="O146" i="10"/>
  <c r="N146" i="10"/>
  <c r="M146" i="10"/>
  <c r="L146" i="10"/>
  <c r="S145" i="10"/>
  <c r="R145" i="10"/>
  <c r="Q145" i="10"/>
  <c r="P145" i="10"/>
  <c r="O145" i="10"/>
  <c r="N145" i="10"/>
  <c r="M145" i="10"/>
  <c r="L145" i="10"/>
  <c r="S144" i="10"/>
  <c r="R144" i="10"/>
  <c r="Q144" i="10"/>
  <c r="P144" i="10"/>
  <c r="O144" i="10"/>
  <c r="N144" i="10"/>
  <c r="M144" i="10"/>
  <c r="L144" i="10"/>
  <c r="S143" i="10"/>
  <c r="R143" i="10"/>
  <c r="Q143" i="10"/>
  <c r="P143" i="10"/>
  <c r="O143" i="10"/>
  <c r="N143" i="10"/>
  <c r="M143" i="10"/>
  <c r="L143" i="10"/>
  <c r="S142" i="10"/>
  <c r="R142" i="10"/>
  <c r="Q142" i="10"/>
  <c r="P142" i="10"/>
  <c r="O142" i="10"/>
  <c r="N142" i="10"/>
  <c r="M142" i="10"/>
  <c r="L142" i="10"/>
  <c r="S141" i="10"/>
  <c r="R141" i="10"/>
  <c r="Q141" i="10"/>
  <c r="P141" i="10"/>
  <c r="O141" i="10"/>
  <c r="N141" i="10"/>
  <c r="M141" i="10"/>
  <c r="L141" i="10"/>
  <c r="S140" i="10"/>
  <c r="R140" i="10"/>
  <c r="Q140" i="10"/>
  <c r="P140" i="10"/>
  <c r="O140" i="10"/>
  <c r="N140" i="10"/>
  <c r="M140" i="10"/>
  <c r="L140" i="10"/>
  <c r="S139" i="10"/>
  <c r="R139" i="10"/>
  <c r="Q139" i="10"/>
  <c r="P139" i="10"/>
  <c r="O139" i="10"/>
  <c r="N139" i="10"/>
  <c r="M139" i="10"/>
  <c r="L139" i="10"/>
  <c r="S138" i="10"/>
  <c r="R138" i="10"/>
  <c r="Q138" i="10"/>
  <c r="P138" i="10"/>
  <c r="O138" i="10"/>
  <c r="N138" i="10"/>
  <c r="M138" i="10"/>
  <c r="L138" i="10"/>
  <c r="S137" i="10"/>
  <c r="R137" i="10"/>
  <c r="Q137" i="10"/>
  <c r="P137" i="10"/>
  <c r="O137" i="10"/>
  <c r="N137" i="10"/>
  <c r="M137" i="10"/>
  <c r="L137" i="10"/>
  <c r="S136" i="10"/>
  <c r="R136" i="10"/>
  <c r="Q136" i="10"/>
  <c r="P136" i="10"/>
  <c r="O136" i="10"/>
  <c r="N136" i="10"/>
  <c r="M136" i="10"/>
  <c r="L136" i="10"/>
  <c r="S135" i="10"/>
  <c r="R135" i="10"/>
  <c r="Q135" i="10"/>
  <c r="P135" i="10"/>
  <c r="O135" i="10"/>
  <c r="N135" i="10"/>
  <c r="M135" i="10"/>
  <c r="L135" i="10"/>
  <c r="S134" i="10"/>
  <c r="R134" i="10"/>
  <c r="Q134" i="10"/>
  <c r="P134" i="10"/>
  <c r="O134" i="10"/>
  <c r="N134" i="10"/>
  <c r="M134" i="10"/>
  <c r="L134" i="10"/>
  <c r="S133" i="10"/>
  <c r="R133" i="10"/>
  <c r="Q133" i="10"/>
  <c r="P133" i="10"/>
  <c r="O133" i="10"/>
  <c r="N133" i="10"/>
  <c r="M133" i="10"/>
  <c r="L133" i="10"/>
  <c r="S132" i="10"/>
  <c r="R132" i="10"/>
  <c r="Q132" i="10"/>
  <c r="P132" i="10"/>
  <c r="O132" i="10"/>
  <c r="N132" i="10"/>
  <c r="M132" i="10"/>
  <c r="L132" i="10"/>
  <c r="S131" i="10"/>
  <c r="R131" i="10"/>
  <c r="Q131" i="10"/>
  <c r="P131" i="10"/>
  <c r="O131" i="10"/>
  <c r="N131" i="10"/>
  <c r="M131" i="10"/>
  <c r="L131" i="10"/>
  <c r="S130" i="10"/>
  <c r="R130" i="10"/>
  <c r="Q130" i="10"/>
  <c r="P130" i="10"/>
  <c r="O130" i="10"/>
  <c r="N130" i="10"/>
  <c r="M130" i="10"/>
  <c r="L130" i="10"/>
  <c r="S129" i="10"/>
  <c r="R129" i="10"/>
  <c r="Q129" i="10"/>
  <c r="P129" i="10"/>
  <c r="O129" i="10"/>
  <c r="N129" i="10"/>
  <c r="M129" i="10"/>
  <c r="L129" i="10"/>
  <c r="S128" i="10"/>
  <c r="R128" i="10"/>
  <c r="Q128" i="10"/>
  <c r="P128" i="10"/>
  <c r="O128" i="10"/>
  <c r="N128" i="10"/>
  <c r="M128" i="10"/>
  <c r="L128" i="10"/>
  <c r="S127" i="10"/>
  <c r="R127" i="10"/>
  <c r="Q127" i="10"/>
  <c r="P127" i="10"/>
  <c r="O127" i="10"/>
  <c r="N127" i="10"/>
  <c r="M127" i="10"/>
  <c r="L127" i="10"/>
  <c r="S126" i="10"/>
  <c r="R126" i="10"/>
  <c r="Q126" i="10"/>
  <c r="P126" i="10"/>
  <c r="O126" i="10"/>
  <c r="N126" i="10"/>
  <c r="M126" i="10"/>
  <c r="L126" i="10"/>
  <c r="S125" i="10"/>
  <c r="R125" i="10"/>
  <c r="Q125" i="10"/>
  <c r="P125" i="10"/>
  <c r="O125" i="10"/>
  <c r="N125" i="10"/>
  <c r="M125" i="10"/>
  <c r="L125" i="10"/>
  <c r="S124" i="10"/>
  <c r="R124" i="10"/>
  <c r="Q124" i="10"/>
  <c r="P124" i="10"/>
  <c r="O124" i="10"/>
  <c r="N124" i="10"/>
  <c r="M124" i="10"/>
  <c r="L124" i="10"/>
  <c r="S123" i="10"/>
  <c r="R123" i="10"/>
  <c r="Q123" i="10"/>
  <c r="P123" i="10"/>
  <c r="O123" i="10"/>
  <c r="N123" i="10"/>
  <c r="M123" i="10"/>
  <c r="L123" i="10"/>
  <c r="S122" i="10"/>
  <c r="R122" i="10"/>
  <c r="Q122" i="10"/>
  <c r="P122" i="10"/>
  <c r="O122" i="10"/>
  <c r="N122" i="10"/>
  <c r="M122" i="10"/>
  <c r="L122" i="10"/>
  <c r="S121" i="10"/>
  <c r="R121" i="10"/>
  <c r="Q121" i="10"/>
  <c r="P121" i="10"/>
  <c r="O121" i="10"/>
  <c r="N121" i="10"/>
  <c r="M121" i="10"/>
  <c r="L121" i="10"/>
  <c r="S120" i="10"/>
  <c r="R120" i="10"/>
  <c r="Q120" i="10"/>
  <c r="P120" i="10"/>
  <c r="O120" i="10"/>
  <c r="N120" i="10"/>
  <c r="M120" i="10"/>
  <c r="L120" i="10"/>
  <c r="S119" i="10"/>
  <c r="R119" i="10"/>
  <c r="Q119" i="10"/>
  <c r="P119" i="10"/>
  <c r="O119" i="10"/>
  <c r="N119" i="10"/>
  <c r="M119" i="10"/>
  <c r="L119" i="10"/>
  <c r="S118" i="10"/>
  <c r="R118" i="10"/>
  <c r="Q118" i="10"/>
  <c r="P118" i="10"/>
  <c r="O118" i="10"/>
  <c r="N118" i="10"/>
  <c r="M118" i="10"/>
  <c r="L118" i="10"/>
  <c r="S117" i="10"/>
  <c r="R117" i="10"/>
  <c r="Q117" i="10"/>
  <c r="P117" i="10"/>
  <c r="O117" i="10"/>
  <c r="N117" i="10"/>
  <c r="M117" i="10"/>
  <c r="L117" i="10"/>
  <c r="S116" i="10"/>
  <c r="R116" i="10"/>
  <c r="Q116" i="10"/>
  <c r="P116" i="10"/>
  <c r="O116" i="10"/>
  <c r="N116" i="10"/>
  <c r="M116" i="10"/>
  <c r="L116" i="10"/>
  <c r="S115" i="10"/>
  <c r="R115" i="10"/>
  <c r="Q115" i="10"/>
  <c r="P115" i="10"/>
  <c r="O115" i="10"/>
  <c r="N115" i="10"/>
  <c r="M115" i="10"/>
  <c r="L115" i="10"/>
  <c r="S114" i="10"/>
  <c r="R114" i="10"/>
  <c r="Q114" i="10"/>
  <c r="P114" i="10"/>
  <c r="O114" i="10"/>
  <c r="N114" i="10"/>
  <c r="M114" i="10"/>
  <c r="L114" i="10"/>
  <c r="S113" i="10"/>
  <c r="R113" i="10"/>
  <c r="Q113" i="10"/>
  <c r="P113" i="10"/>
  <c r="O113" i="10"/>
  <c r="N113" i="10"/>
  <c r="M113" i="10"/>
  <c r="L113" i="10"/>
  <c r="S112" i="10"/>
  <c r="R112" i="10"/>
  <c r="Q112" i="10"/>
  <c r="P112" i="10"/>
  <c r="O112" i="10"/>
  <c r="N112" i="10"/>
  <c r="M112" i="10"/>
  <c r="L112" i="10"/>
  <c r="S111" i="10"/>
  <c r="R111" i="10"/>
  <c r="Q111" i="10"/>
  <c r="P111" i="10"/>
  <c r="O111" i="10"/>
  <c r="N111" i="10"/>
  <c r="M111" i="10"/>
  <c r="L111" i="10"/>
  <c r="S110" i="10"/>
  <c r="R110" i="10"/>
  <c r="Q110" i="10"/>
  <c r="P110" i="10"/>
  <c r="O110" i="10"/>
  <c r="N110" i="10"/>
  <c r="M110" i="10"/>
  <c r="L110" i="10"/>
  <c r="S109" i="10"/>
  <c r="R109" i="10"/>
  <c r="Q109" i="10"/>
  <c r="P109" i="10"/>
  <c r="O109" i="10"/>
  <c r="N109" i="10"/>
  <c r="M109" i="10"/>
  <c r="L109" i="10"/>
  <c r="S108" i="10"/>
  <c r="R108" i="10"/>
  <c r="Q108" i="10"/>
  <c r="P108" i="10"/>
  <c r="O108" i="10"/>
  <c r="N108" i="10"/>
  <c r="M108" i="10"/>
  <c r="L108" i="10"/>
  <c r="S107" i="10"/>
  <c r="R107" i="10"/>
  <c r="Q107" i="10"/>
  <c r="P107" i="10"/>
  <c r="O107" i="10"/>
  <c r="N107" i="10"/>
  <c r="M107" i="10"/>
  <c r="L107" i="10"/>
  <c r="S106" i="10"/>
  <c r="R106" i="10"/>
  <c r="Q106" i="10"/>
  <c r="P106" i="10"/>
  <c r="O106" i="10"/>
  <c r="N106" i="10"/>
  <c r="M106" i="10"/>
  <c r="L106" i="10"/>
  <c r="S105" i="10"/>
  <c r="R105" i="10"/>
  <c r="Q105" i="10"/>
  <c r="P105" i="10"/>
  <c r="O105" i="10"/>
  <c r="N105" i="10"/>
  <c r="M105" i="10"/>
  <c r="L105" i="10"/>
  <c r="S104" i="10"/>
  <c r="R104" i="10"/>
  <c r="Q104" i="10"/>
  <c r="P104" i="10"/>
  <c r="O104" i="10"/>
  <c r="N104" i="10"/>
  <c r="M104" i="10"/>
  <c r="L104" i="10"/>
  <c r="S103" i="10"/>
  <c r="R103" i="10"/>
  <c r="Q103" i="10"/>
  <c r="P103" i="10"/>
  <c r="O103" i="10"/>
  <c r="N103" i="10"/>
  <c r="M103" i="10"/>
  <c r="L103" i="10"/>
  <c r="S102" i="10"/>
  <c r="R102" i="10"/>
  <c r="Q102" i="10"/>
  <c r="P102" i="10"/>
  <c r="O102" i="10"/>
  <c r="N102" i="10"/>
  <c r="M102" i="10"/>
  <c r="L102" i="10"/>
  <c r="S101" i="10"/>
  <c r="R101" i="10"/>
  <c r="Q101" i="10"/>
  <c r="P101" i="10"/>
  <c r="O101" i="10"/>
  <c r="N101" i="10"/>
  <c r="M101" i="10"/>
  <c r="L101" i="10"/>
  <c r="S100" i="10"/>
  <c r="R100" i="10"/>
  <c r="Q100" i="10"/>
  <c r="P100" i="10"/>
  <c r="O100" i="10"/>
  <c r="N100" i="10"/>
  <c r="M100" i="10"/>
  <c r="L100" i="10"/>
  <c r="S99" i="10"/>
  <c r="R99" i="10"/>
  <c r="Q99" i="10"/>
  <c r="P99" i="10"/>
  <c r="O99" i="10"/>
  <c r="N99" i="10"/>
  <c r="M99" i="10"/>
  <c r="L99" i="10"/>
  <c r="S98" i="10"/>
  <c r="R98" i="10"/>
  <c r="Q98" i="10"/>
  <c r="P98" i="10"/>
  <c r="O98" i="10"/>
  <c r="N98" i="10"/>
  <c r="M98" i="10"/>
  <c r="L98" i="10"/>
  <c r="S97" i="10"/>
  <c r="R97" i="10"/>
  <c r="Q97" i="10"/>
  <c r="P97" i="10"/>
  <c r="O97" i="10"/>
  <c r="N97" i="10"/>
  <c r="M97" i="10"/>
  <c r="L97" i="10"/>
  <c r="S96" i="10"/>
  <c r="R96" i="10"/>
  <c r="Q96" i="10"/>
  <c r="P96" i="10"/>
  <c r="O96" i="10"/>
  <c r="N96" i="10"/>
  <c r="M96" i="10"/>
  <c r="L96" i="10"/>
  <c r="S95" i="10"/>
  <c r="R95" i="10"/>
  <c r="Q95" i="10"/>
  <c r="P95" i="10"/>
  <c r="O95" i="10"/>
  <c r="N95" i="10"/>
  <c r="M95" i="10"/>
  <c r="L95" i="10"/>
  <c r="S94" i="10"/>
  <c r="R94" i="10"/>
  <c r="Q94" i="10"/>
  <c r="P94" i="10"/>
  <c r="O94" i="10"/>
  <c r="N94" i="10"/>
  <c r="M94" i="10"/>
  <c r="L94" i="10"/>
  <c r="S93" i="10"/>
  <c r="R93" i="10"/>
  <c r="Q93" i="10"/>
  <c r="P93" i="10"/>
  <c r="O93" i="10"/>
  <c r="N93" i="10"/>
  <c r="M93" i="10"/>
  <c r="L93" i="10"/>
  <c r="S92" i="10"/>
  <c r="R92" i="10"/>
  <c r="Q92" i="10"/>
  <c r="P92" i="10"/>
  <c r="O92" i="10"/>
  <c r="N92" i="10"/>
  <c r="M92" i="10"/>
  <c r="L92" i="10"/>
  <c r="S91" i="10"/>
  <c r="R91" i="10"/>
  <c r="Q91" i="10"/>
  <c r="P91" i="10"/>
  <c r="O91" i="10"/>
  <c r="N91" i="10"/>
  <c r="M91" i="10"/>
  <c r="L91" i="10"/>
  <c r="S90" i="10"/>
  <c r="R90" i="10"/>
  <c r="Q90" i="10"/>
  <c r="P90" i="10"/>
  <c r="O90" i="10"/>
  <c r="N90" i="10"/>
  <c r="M90" i="10"/>
  <c r="L90" i="10"/>
  <c r="S89" i="10"/>
  <c r="R89" i="10"/>
  <c r="Q89" i="10"/>
  <c r="P89" i="10"/>
  <c r="O89" i="10"/>
  <c r="N89" i="10"/>
  <c r="M89" i="10"/>
  <c r="L89" i="10"/>
  <c r="S88" i="10"/>
  <c r="R88" i="10"/>
  <c r="Q88" i="10"/>
  <c r="P88" i="10"/>
  <c r="O88" i="10"/>
  <c r="N88" i="10"/>
  <c r="M88" i="10"/>
  <c r="L88" i="10"/>
  <c r="S87" i="10"/>
  <c r="R87" i="10"/>
  <c r="Q87" i="10"/>
  <c r="P87" i="10"/>
  <c r="O87" i="10"/>
  <c r="N87" i="10"/>
  <c r="M87" i="10"/>
  <c r="L87" i="10"/>
  <c r="S86" i="10"/>
  <c r="R86" i="10"/>
  <c r="Q86" i="10"/>
  <c r="P86" i="10"/>
  <c r="O86" i="10"/>
  <c r="N86" i="10"/>
  <c r="M86" i="10"/>
  <c r="L86" i="10"/>
  <c r="S85" i="10"/>
  <c r="R85" i="10"/>
  <c r="Q85" i="10"/>
  <c r="P85" i="10"/>
  <c r="O85" i="10"/>
  <c r="N85" i="10"/>
  <c r="M85" i="10"/>
  <c r="L85" i="10"/>
  <c r="S84" i="10"/>
  <c r="R84" i="10"/>
  <c r="Q84" i="10"/>
  <c r="P84" i="10"/>
  <c r="O84" i="10"/>
  <c r="N84" i="10"/>
  <c r="M84" i="10"/>
  <c r="L84" i="10"/>
  <c r="S83" i="10"/>
  <c r="R83" i="10"/>
  <c r="Q83" i="10"/>
  <c r="P83" i="10"/>
  <c r="O83" i="10"/>
  <c r="N83" i="10"/>
  <c r="M83" i="10"/>
  <c r="L83" i="10"/>
  <c r="S82" i="10"/>
  <c r="R82" i="10"/>
  <c r="Q82" i="10"/>
  <c r="P82" i="10"/>
  <c r="O82" i="10"/>
  <c r="N82" i="10"/>
  <c r="M82" i="10"/>
  <c r="L82" i="10"/>
  <c r="S81" i="10"/>
  <c r="R81" i="10"/>
  <c r="Q81" i="10"/>
  <c r="P81" i="10"/>
  <c r="O81" i="10"/>
  <c r="N81" i="10"/>
  <c r="M81" i="10"/>
  <c r="L81" i="10"/>
  <c r="S80" i="10"/>
  <c r="R80" i="10"/>
  <c r="Q80" i="10"/>
  <c r="P80" i="10"/>
  <c r="O80" i="10"/>
  <c r="N80" i="10"/>
  <c r="M80" i="10"/>
  <c r="L80" i="10"/>
  <c r="S79" i="10"/>
  <c r="R79" i="10"/>
  <c r="Q79" i="10"/>
  <c r="P79" i="10"/>
  <c r="O79" i="10"/>
  <c r="N79" i="10"/>
  <c r="M79" i="10"/>
  <c r="L79" i="10"/>
  <c r="S78" i="10"/>
  <c r="R78" i="10"/>
  <c r="Q78" i="10"/>
  <c r="P78" i="10"/>
  <c r="O78" i="10"/>
  <c r="N78" i="10"/>
  <c r="M78" i="10"/>
  <c r="L78" i="10"/>
  <c r="S77" i="10"/>
  <c r="R77" i="10"/>
  <c r="Q77" i="10"/>
  <c r="P77" i="10"/>
  <c r="O77" i="10"/>
  <c r="N77" i="10"/>
  <c r="M77" i="10"/>
  <c r="L77" i="10"/>
  <c r="S76" i="10"/>
  <c r="R76" i="10"/>
  <c r="Q76" i="10"/>
  <c r="P76" i="10"/>
  <c r="O76" i="10"/>
  <c r="N76" i="10"/>
  <c r="M76" i="10"/>
  <c r="L76" i="10"/>
  <c r="S75" i="10"/>
  <c r="R75" i="10"/>
  <c r="Q75" i="10"/>
  <c r="P75" i="10"/>
  <c r="O75" i="10"/>
  <c r="N75" i="10"/>
  <c r="M75" i="10"/>
  <c r="L75" i="10"/>
  <c r="S74" i="10"/>
  <c r="R74" i="10"/>
  <c r="Q74" i="10"/>
  <c r="P74" i="10"/>
  <c r="O74" i="10"/>
  <c r="N74" i="10"/>
  <c r="M74" i="10"/>
  <c r="L74" i="10"/>
  <c r="S73" i="10"/>
  <c r="R73" i="10"/>
  <c r="Q73" i="10"/>
  <c r="P73" i="10"/>
  <c r="O73" i="10"/>
  <c r="N73" i="10"/>
  <c r="M73" i="10"/>
  <c r="L73" i="10"/>
  <c r="S72" i="10"/>
  <c r="R72" i="10"/>
  <c r="Q72" i="10"/>
  <c r="P72" i="10"/>
  <c r="O72" i="10"/>
  <c r="N72" i="10"/>
  <c r="M72" i="10"/>
  <c r="L72" i="10"/>
  <c r="S71" i="10"/>
  <c r="R71" i="10"/>
  <c r="Q71" i="10"/>
  <c r="P71" i="10"/>
  <c r="O71" i="10"/>
  <c r="N71" i="10"/>
  <c r="M71" i="10"/>
  <c r="L71" i="10"/>
  <c r="S70" i="10"/>
  <c r="R70" i="10"/>
  <c r="Q70" i="10"/>
  <c r="P70" i="10"/>
  <c r="O70" i="10"/>
  <c r="N70" i="10"/>
  <c r="M70" i="10"/>
  <c r="L70" i="10"/>
  <c r="S69" i="10"/>
  <c r="R69" i="10"/>
  <c r="Q69" i="10"/>
  <c r="P69" i="10"/>
  <c r="O69" i="10"/>
  <c r="N69" i="10"/>
  <c r="M69" i="10"/>
  <c r="L69" i="10"/>
  <c r="S68" i="10"/>
  <c r="R68" i="10"/>
  <c r="Q68" i="10"/>
  <c r="P68" i="10"/>
  <c r="O68" i="10"/>
  <c r="N68" i="10"/>
  <c r="M68" i="10"/>
  <c r="L68" i="10"/>
  <c r="S67" i="10"/>
  <c r="R67" i="10"/>
  <c r="Q67" i="10"/>
  <c r="P67" i="10"/>
  <c r="O67" i="10"/>
  <c r="N67" i="10"/>
  <c r="M67" i="10"/>
  <c r="L67" i="10"/>
  <c r="S66" i="10"/>
  <c r="R66" i="10"/>
  <c r="Q66" i="10"/>
  <c r="P66" i="10"/>
  <c r="O66" i="10"/>
  <c r="N66" i="10"/>
  <c r="M66" i="10"/>
  <c r="L66" i="10"/>
  <c r="S65" i="10"/>
  <c r="R65" i="10"/>
  <c r="Q65" i="10"/>
  <c r="P65" i="10"/>
  <c r="O65" i="10"/>
  <c r="N65" i="10"/>
  <c r="M65" i="10"/>
  <c r="L65" i="10"/>
  <c r="S64" i="10"/>
  <c r="R64" i="10"/>
  <c r="Q64" i="10"/>
  <c r="P64" i="10"/>
  <c r="O64" i="10"/>
  <c r="N64" i="10"/>
  <c r="M64" i="10"/>
  <c r="L64" i="10"/>
  <c r="S63" i="10"/>
  <c r="R63" i="10"/>
  <c r="Q63" i="10"/>
  <c r="P63" i="10"/>
  <c r="O63" i="10"/>
  <c r="N63" i="10"/>
  <c r="M63" i="10"/>
  <c r="L63" i="10"/>
  <c r="S62" i="10"/>
  <c r="R62" i="10"/>
  <c r="Q62" i="10"/>
  <c r="P62" i="10"/>
  <c r="O62" i="10"/>
  <c r="N62" i="10"/>
  <c r="M62" i="10"/>
  <c r="L62" i="10"/>
  <c r="S61" i="10"/>
  <c r="R61" i="10"/>
  <c r="Q61" i="10"/>
  <c r="P61" i="10"/>
  <c r="O61" i="10"/>
  <c r="N61" i="10"/>
  <c r="M61" i="10"/>
  <c r="L61" i="10"/>
  <c r="S60" i="10"/>
  <c r="R60" i="10"/>
  <c r="Q60" i="10"/>
  <c r="P60" i="10"/>
  <c r="O60" i="10"/>
  <c r="N60" i="10"/>
  <c r="M60" i="10"/>
  <c r="L60" i="10"/>
  <c r="S59" i="10"/>
  <c r="R59" i="10"/>
  <c r="Q59" i="10"/>
  <c r="P59" i="10"/>
  <c r="O59" i="10"/>
  <c r="N59" i="10"/>
  <c r="M59" i="10"/>
  <c r="L59" i="10"/>
  <c r="S58" i="10"/>
  <c r="R58" i="10"/>
  <c r="Q58" i="10"/>
  <c r="P58" i="10"/>
  <c r="O58" i="10"/>
  <c r="N58" i="10"/>
  <c r="M58" i="10"/>
  <c r="L58" i="10"/>
  <c r="S57" i="10"/>
  <c r="R57" i="10"/>
  <c r="Q57" i="10"/>
  <c r="P57" i="10"/>
  <c r="O57" i="10"/>
  <c r="N57" i="10"/>
  <c r="M57" i="10"/>
  <c r="L57" i="10"/>
  <c r="S56" i="10"/>
  <c r="R56" i="10"/>
  <c r="Q56" i="10"/>
  <c r="P56" i="10"/>
  <c r="O56" i="10"/>
  <c r="N56" i="10"/>
  <c r="M56" i="10"/>
  <c r="L56" i="10"/>
  <c r="S55" i="10"/>
  <c r="R55" i="10"/>
  <c r="Q55" i="10"/>
  <c r="P55" i="10"/>
  <c r="O55" i="10"/>
  <c r="N55" i="10"/>
  <c r="M55" i="10"/>
  <c r="L55" i="10"/>
  <c r="S54" i="10"/>
  <c r="R54" i="10"/>
  <c r="Q54" i="10"/>
  <c r="P54" i="10"/>
  <c r="O54" i="10"/>
  <c r="N54" i="10"/>
  <c r="M54" i="10"/>
  <c r="L54" i="10"/>
  <c r="S53" i="10"/>
  <c r="R53" i="10"/>
  <c r="Q53" i="10"/>
  <c r="P53" i="10"/>
  <c r="O53" i="10"/>
  <c r="N53" i="10"/>
  <c r="M53" i="10"/>
  <c r="L53" i="10"/>
  <c r="S52" i="10"/>
  <c r="R52" i="10"/>
  <c r="Q52" i="10"/>
  <c r="P52" i="10"/>
  <c r="O52" i="10"/>
  <c r="N52" i="10"/>
  <c r="M52" i="10"/>
  <c r="L52" i="10"/>
  <c r="S51" i="10"/>
  <c r="R51" i="10"/>
  <c r="Q51" i="10"/>
  <c r="P51" i="10"/>
  <c r="O51" i="10"/>
  <c r="N51" i="10"/>
  <c r="M51" i="10"/>
  <c r="L51" i="10"/>
  <c r="S50" i="10"/>
  <c r="R50" i="10"/>
  <c r="Q50" i="10"/>
  <c r="P50" i="10"/>
  <c r="O50" i="10"/>
  <c r="N50" i="10"/>
  <c r="M50" i="10"/>
  <c r="L50" i="10"/>
  <c r="S49" i="10"/>
  <c r="R49" i="10"/>
  <c r="Q49" i="10"/>
  <c r="P49" i="10"/>
  <c r="O49" i="10"/>
  <c r="N49" i="10"/>
  <c r="M49" i="10"/>
  <c r="L49" i="10"/>
  <c r="S48" i="10"/>
  <c r="R48" i="10"/>
  <c r="Q48" i="10"/>
  <c r="P48" i="10"/>
  <c r="O48" i="10"/>
  <c r="N48" i="10"/>
  <c r="M48" i="10"/>
  <c r="L48" i="10"/>
  <c r="S47" i="10"/>
  <c r="R47" i="10"/>
  <c r="Q47" i="10"/>
  <c r="P47" i="10"/>
  <c r="O47" i="10"/>
  <c r="N47" i="10"/>
  <c r="M47" i="10"/>
  <c r="L47" i="10"/>
  <c r="S46" i="10"/>
  <c r="R46" i="10"/>
  <c r="Q46" i="10"/>
  <c r="P46" i="10"/>
  <c r="O46" i="10"/>
  <c r="N46" i="10"/>
  <c r="M46" i="10"/>
  <c r="L46" i="10"/>
  <c r="S45" i="10"/>
  <c r="R45" i="10"/>
  <c r="Q45" i="10"/>
  <c r="P45" i="10"/>
  <c r="O45" i="10"/>
  <c r="N45" i="10"/>
  <c r="M45" i="10"/>
  <c r="L45" i="10"/>
  <c r="S44" i="10"/>
  <c r="R44" i="10"/>
  <c r="Q44" i="10"/>
  <c r="P44" i="10"/>
  <c r="O44" i="10"/>
  <c r="N44" i="10"/>
  <c r="M44" i="10"/>
  <c r="L44" i="10"/>
  <c r="S43" i="10"/>
  <c r="R43" i="10"/>
  <c r="Q43" i="10"/>
  <c r="P43" i="10"/>
  <c r="O43" i="10"/>
  <c r="N43" i="10"/>
  <c r="M43" i="10"/>
  <c r="L43" i="10"/>
  <c r="S42" i="10"/>
  <c r="R42" i="10"/>
  <c r="Q42" i="10"/>
  <c r="P42" i="10"/>
  <c r="O42" i="10"/>
  <c r="N42" i="10"/>
  <c r="M42" i="10"/>
  <c r="L42" i="10"/>
  <c r="S41" i="10"/>
  <c r="R41" i="10"/>
  <c r="Q41" i="10"/>
  <c r="P41" i="10"/>
  <c r="O41" i="10"/>
  <c r="N41" i="10"/>
  <c r="M41" i="10"/>
  <c r="L41" i="10"/>
  <c r="S40" i="10"/>
  <c r="R40" i="10"/>
  <c r="Q40" i="10"/>
  <c r="P40" i="10"/>
  <c r="O40" i="10"/>
  <c r="N40" i="10"/>
  <c r="M40" i="10"/>
  <c r="L40" i="10"/>
  <c r="S39" i="10"/>
  <c r="R39" i="10"/>
  <c r="Q39" i="10"/>
  <c r="P39" i="10"/>
  <c r="O39" i="10"/>
  <c r="N39" i="10"/>
  <c r="M39" i="10"/>
  <c r="L39" i="10"/>
  <c r="S38" i="10"/>
  <c r="R38" i="10"/>
  <c r="Q38" i="10"/>
  <c r="P38" i="10"/>
  <c r="O38" i="10"/>
  <c r="N38" i="10"/>
  <c r="M38" i="10"/>
  <c r="L38" i="10"/>
  <c r="S37" i="10"/>
  <c r="R37" i="10"/>
  <c r="Q37" i="10"/>
  <c r="P37" i="10"/>
  <c r="O37" i="10"/>
  <c r="N37" i="10"/>
  <c r="M37" i="10"/>
  <c r="L37" i="10"/>
  <c r="S36" i="10"/>
  <c r="R36" i="10"/>
  <c r="Q36" i="10"/>
  <c r="P36" i="10"/>
  <c r="O36" i="10"/>
  <c r="N36" i="10"/>
  <c r="M36" i="10"/>
  <c r="L36" i="10"/>
  <c r="S35" i="10"/>
  <c r="R35" i="10"/>
  <c r="Q35" i="10"/>
  <c r="P35" i="10"/>
  <c r="O35" i="10"/>
  <c r="N35" i="10"/>
  <c r="M35" i="10"/>
  <c r="L35" i="10"/>
  <c r="S34" i="10"/>
  <c r="R34" i="10"/>
  <c r="Q34" i="10"/>
  <c r="P34" i="10"/>
  <c r="O34" i="10"/>
  <c r="N34" i="10"/>
  <c r="M34" i="10"/>
  <c r="L34" i="10"/>
  <c r="S33" i="10"/>
  <c r="R33" i="10"/>
  <c r="Q33" i="10"/>
  <c r="P33" i="10"/>
  <c r="O33" i="10"/>
  <c r="N33" i="10"/>
  <c r="M33" i="10"/>
  <c r="L33" i="10"/>
  <c r="S32" i="10"/>
  <c r="R32" i="10"/>
  <c r="Q32" i="10"/>
  <c r="P32" i="10"/>
  <c r="O32" i="10"/>
  <c r="N32" i="10"/>
  <c r="M32" i="10"/>
  <c r="L32" i="10"/>
  <c r="S31" i="10"/>
  <c r="R31" i="10"/>
  <c r="Q31" i="10"/>
  <c r="P31" i="10"/>
  <c r="O31" i="10"/>
  <c r="N31" i="10"/>
  <c r="M31" i="10"/>
  <c r="L31" i="10"/>
  <c r="S30" i="10"/>
  <c r="R30" i="10"/>
  <c r="Q30" i="10"/>
  <c r="P30" i="10"/>
  <c r="O30" i="10"/>
  <c r="N30" i="10"/>
  <c r="M30" i="10"/>
  <c r="L30" i="10"/>
  <c r="S29" i="10"/>
  <c r="R29" i="10"/>
  <c r="Q29" i="10"/>
  <c r="P29" i="10"/>
  <c r="O29" i="10"/>
  <c r="N29" i="10"/>
  <c r="M29" i="10"/>
  <c r="L29" i="10"/>
  <c r="S28" i="10"/>
  <c r="R28" i="10"/>
  <c r="Q28" i="10"/>
  <c r="P28" i="10"/>
  <c r="O28" i="10"/>
  <c r="N28" i="10"/>
  <c r="M28" i="10"/>
  <c r="L28" i="10"/>
  <c r="S27" i="10"/>
  <c r="R27" i="10"/>
  <c r="Q27" i="10"/>
  <c r="P27" i="10"/>
  <c r="O27" i="10"/>
  <c r="N27" i="10"/>
  <c r="M27" i="10"/>
  <c r="L27" i="10"/>
  <c r="S26" i="10"/>
  <c r="R26" i="10"/>
  <c r="Q26" i="10"/>
  <c r="P26" i="10"/>
  <c r="O26" i="10"/>
  <c r="N26" i="10"/>
  <c r="M26" i="10"/>
  <c r="L26" i="10"/>
  <c r="S25" i="10"/>
  <c r="R25" i="10"/>
  <c r="Q25" i="10"/>
  <c r="P25" i="10"/>
  <c r="O25" i="10"/>
  <c r="N25" i="10"/>
  <c r="M25" i="10"/>
  <c r="L25" i="10"/>
  <c r="S24" i="10"/>
  <c r="R24" i="10"/>
  <c r="Q24" i="10"/>
  <c r="P24" i="10"/>
  <c r="O24" i="10"/>
  <c r="N24" i="10"/>
  <c r="M24" i="10"/>
  <c r="L24" i="10"/>
  <c r="S23" i="10"/>
  <c r="R23" i="10"/>
  <c r="Q23" i="10"/>
  <c r="P23" i="10"/>
  <c r="O23" i="10"/>
  <c r="N23" i="10"/>
  <c r="M23" i="10"/>
  <c r="L23" i="10"/>
  <c r="S22" i="10"/>
  <c r="R22" i="10"/>
  <c r="Q22" i="10"/>
  <c r="P22" i="10"/>
  <c r="O22" i="10"/>
  <c r="N22" i="10"/>
  <c r="M22" i="10"/>
  <c r="L22" i="10"/>
  <c r="S21" i="10"/>
  <c r="R21" i="10"/>
  <c r="Q21" i="10"/>
  <c r="P21" i="10"/>
  <c r="O21" i="10"/>
  <c r="N21" i="10"/>
  <c r="M21" i="10"/>
  <c r="L21" i="10"/>
  <c r="S20" i="10"/>
  <c r="R20" i="10"/>
  <c r="Q20" i="10"/>
  <c r="P20" i="10"/>
  <c r="O20" i="10"/>
  <c r="N20" i="10"/>
  <c r="M20" i="10"/>
  <c r="L20" i="10"/>
  <c r="F20" i="10"/>
  <c r="S19" i="10"/>
  <c r="R19" i="10"/>
  <c r="Q19" i="10"/>
  <c r="P19" i="10"/>
  <c r="O19" i="10"/>
  <c r="N19" i="10"/>
  <c r="M19" i="10"/>
  <c r="L19" i="10"/>
  <c r="F19" i="10"/>
  <c r="S18" i="10"/>
  <c r="R18" i="10"/>
  <c r="Q18" i="10"/>
  <c r="P18" i="10"/>
  <c r="O18" i="10"/>
  <c r="N18" i="10"/>
  <c r="M18" i="10"/>
  <c r="L18" i="10"/>
  <c r="F18" i="10"/>
  <c r="S17" i="10"/>
  <c r="R17" i="10"/>
  <c r="Q17" i="10"/>
  <c r="P17" i="10"/>
  <c r="O17" i="10"/>
  <c r="N17" i="10"/>
  <c r="M17" i="10"/>
  <c r="L17" i="10"/>
  <c r="S16" i="10"/>
  <c r="R16" i="10"/>
  <c r="Q16" i="10"/>
  <c r="P16" i="10"/>
  <c r="O16" i="10"/>
  <c r="N16" i="10"/>
  <c r="M16" i="10"/>
  <c r="L16" i="10"/>
  <c r="S15" i="10"/>
  <c r="R15" i="10"/>
  <c r="Q15" i="10"/>
  <c r="P15" i="10"/>
  <c r="O15" i="10"/>
  <c r="N15" i="10"/>
  <c r="M15" i="10"/>
  <c r="L15" i="10"/>
  <c r="G15" i="10"/>
  <c r="F15" i="10"/>
  <c r="D15" i="10"/>
  <c r="B15" i="10"/>
  <c r="S14" i="10"/>
  <c r="R14" i="10"/>
  <c r="Q14" i="10"/>
  <c r="P14" i="10"/>
  <c r="O14" i="10"/>
  <c r="N14" i="10"/>
  <c r="M14" i="10"/>
  <c r="L14" i="10"/>
  <c r="J14" i="10"/>
  <c r="I14" i="10"/>
  <c r="H14" i="10"/>
  <c r="G14" i="10"/>
  <c r="F14" i="10"/>
  <c r="D14" i="10"/>
  <c r="B14" i="10"/>
  <c r="S13" i="10"/>
  <c r="R13" i="10"/>
  <c r="Q13" i="10"/>
  <c r="P13" i="10"/>
  <c r="O13" i="10"/>
  <c r="N13" i="10"/>
  <c r="M13" i="10"/>
  <c r="L13" i="10"/>
  <c r="J13" i="10"/>
  <c r="I13" i="10"/>
  <c r="H13" i="10"/>
  <c r="G13" i="10"/>
  <c r="F13" i="10"/>
  <c r="E13" i="10"/>
  <c r="D13" i="10"/>
  <c r="C13" i="10"/>
  <c r="B13" i="10"/>
  <c r="S12" i="10"/>
  <c r="R12" i="10"/>
  <c r="Q12" i="10"/>
  <c r="P12" i="10"/>
  <c r="O12" i="10"/>
  <c r="N12" i="10"/>
  <c r="M12" i="10"/>
  <c r="L12" i="10"/>
  <c r="J12" i="10"/>
  <c r="I12" i="10"/>
  <c r="H12" i="10"/>
  <c r="G12" i="10"/>
  <c r="F12" i="10"/>
  <c r="E12" i="10"/>
  <c r="D12" i="10"/>
  <c r="C12" i="10"/>
  <c r="B12" i="10"/>
  <c r="S11" i="10"/>
  <c r="R11" i="10"/>
  <c r="Q11" i="10"/>
  <c r="P11" i="10"/>
  <c r="O11" i="10"/>
  <c r="N11" i="10"/>
  <c r="M11" i="10"/>
  <c r="L11" i="10"/>
  <c r="J11" i="10"/>
  <c r="I11" i="10"/>
  <c r="H11" i="10"/>
  <c r="G11" i="10"/>
  <c r="F11" i="10"/>
  <c r="E11" i="10"/>
  <c r="D11" i="10"/>
  <c r="C11" i="10"/>
  <c r="B11" i="10"/>
  <c r="S10" i="10"/>
  <c r="R10" i="10"/>
  <c r="Q10" i="10"/>
  <c r="P10" i="10"/>
  <c r="O10" i="10"/>
  <c r="N10" i="10"/>
  <c r="M10" i="10"/>
  <c r="L10" i="10"/>
  <c r="J10" i="10"/>
  <c r="I10" i="10"/>
  <c r="H10" i="10"/>
  <c r="G10" i="10"/>
  <c r="F10" i="10"/>
  <c r="E10" i="10"/>
  <c r="D10" i="10"/>
  <c r="C10" i="10"/>
  <c r="B10" i="10"/>
  <c r="S9" i="10"/>
  <c r="R9" i="10"/>
  <c r="Q9" i="10"/>
  <c r="P9" i="10"/>
  <c r="O9" i="10"/>
  <c r="N9" i="10"/>
  <c r="M9" i="10"/>
  <c r="L9" i="10"/>
  <c r="J9" i="10"/>
  <c r="I9" i="10"/>
  <c r="H9" i="10"/>
  <c r="G9" i="10"/>
  <c r="F9" i="10"/>
  <c r="E9" i="10"/>
  <c r="D9" i="10"/>
  <c r="C9" i="10"/>
  <c r="B9" i="10"/>
  <c r="S8" i="10"/>
  <c r="R8" i="10"/>
  <c r="Q8" i="10"/>
  <c r="P8" i="10"/>
  <c r="O8" i="10"/>
  <c r="N8" i="10"/>
  <c r="M8" i="10"/>
  <c r="L8" i="10"/>
  <c r="J8" i="10"/>
  <c r="I8" i="10"/>
  <c r="H8" i="10"/>
  <c r="G8" i="10"/>
  <c r="F8" i="10"/>
  <c r="E8" i="10"/>
  <c r="D8" i="10"/>
  <c r="C8" i="10"/>
  <c r="B8" i="10"/>
  <c r="S7" i="10"/>
  <c r="R7" i="10"/>
  <c r="Q7" i="10"/>
  <c r="P7" i="10"/>
  <c r="O7" i="10"/>
  <c r="N7" i="10"/>
  <c r="M7" i="10"/>
  <c r="L7" i="10"/>
  <c r="J7" i="10"/>
  <c r="I7" i="10"/>
  <c r="H7" i="10"/>
  <c r="G7" i="10"/>
  <c r="C7" i="10"/>
  <c r="S6" i="10"/>
  <c r="R6" i="10"/>
  <c r="Q6" i="10"/>
  <c r="P6" i="10"/>
  <c r="O6" i="10"/>
  <c r="N6" i="10"/>
  <c r="M6" i="10"/>
  <c r="L6" i="10"/>
  <c r="J6" i="10"/>
  <c r="H6" i="10"/>
  <c r="S5" i="10"/>
  <c r="R5" i="10"/>
  <c r="Q5" i="10"/>
  <c r="P5" i="10"/>
  <c r="O5" i="10"/>
  <c r="N5" i="10"/>
  <c r="M5" i="10"/>
  <c r="L5" i="10"/>
  <c r="I5" i="10"/>
  <c r="S4" i="10"/>
  <c r="R4" i="10"/>
  <c r="Q4" i="10"/>
  <c r="P4" i="10"/>
  <c r="O4" i="10"/>
  <c r="N4" i="10"/>
  <c r="M4" i="10"/>
  <c r="L4" i="10"/>
  <c r="E4" i="10"/>
  <c r="S3" i="10"/>
  <c r="R3" i="10"/>
  <c r="Q3" i="10"/>
  <c r="P3" i="10"/>
  <c r="O3" i="10"/>
  <c r="N3" i="10"/>
  <c r="M3" i="10"/>
  <c r="E3" i="10"/>
  <c r="S2" i="10"/>
  <c r="R2" i="10"/>
  <c r="Q2" i="10"/>
  <c r="E2" i="10"/>
  <c r="E1" i="10"/>
  <c r="E163" i="2"/>
  <c r="E162" i="2"/>
  <c r="E161" i="2"/>
  <c r="E155" i="2"/>
  <c r="G154" i="2"/>
  <c r="E154" i="2"/>
  <c r="G153" i="2"/>
  <c r="E153" i="2"/>
  <c r="C151" i="2"/>
  <c r="C150" i="2"/>
  <c r="E149" i="2"/>
  <c r="C149" i="2"/>
  <c r="C148" i="2"/>
  <c r="H147" i="2"/>
  <c r="G147" i="2"/>
  <c r="C147" i="2"/>
  <c r="C146" i="2"/>
  <c r="C145" i="2"/>
  <c r="H144" i="2"/>
  <c r="C143" i="2"/>
  <c r="C142" i="2"/>
  <c r="E141" i="2"/>
  <c r="C141" i="2"/>
  <c r="C140" i="2"/>
  <c r="C139" i="2"/>
  <c r="G138" i="2"/>
  <c r="C138" i="2"/>
  <c r="C137" i="2"/>
  <c r="E135" i="2"/>
  <c r="E134" i="2"/>
  <c r="E133" i="2"/>
  <c r="E132" i="2"/>
  <c r="E131" i="2"/>
  <c r="G130" i="2"/>
  <c r="E130" i="2"/>
  <c r="G106" i="2"/>
  <c r="C63" i="2"/>
  <c r="C61" i="2"/>
  <c r="C59" i="2"/>
  <c r="L55" i="2"/>
  <c r="J55" i="2"/>
  <c r="G55" i="2"/>
  <c r="L53" i="2"/>
  <c r="J53" i="2"/>
  <c r="G53" i="2"/>
  <c r="L51" i="2"/>
  <c r="J51" i="2"/>
  <c r="G51" i="2"/>
  <c r="L49" i="2"/>
  <c r="J49" i="2"/>
  <c r="G49" i="2"/>
  <c r="L47" i="2"/>
  <c r="J47" i="2"/>
  <c r="G47" i="2"/>
  <c r="L45" i="2"/>
  <c r="J45" i="2"/>
  <c r="G45" i="2"/>
  <c r="L42" i="2"/>
  <c r="J42" i="2"/>
  <c r="G42" i="2"/>
  <c r="C37" i="2"/>
  <c r="L28" i="2"/>
  <c r="J28" i="2"/>
  <c r="L4" i="2"/>
  <c r="D22" i="5"/>
  <c r="D19" i="5"/>
  <c r="D17" i="5"/>
  <c r="F12" i="5"/>
  <c r="L4" i="5"/>
  <c r="D10" i="5" s="1"/>
  <c r="D24" i="5" l="1"/>
  <c r="J13" i="5"/>
  <c r="Q10" i="5" s="1"/>
  <c r="G19" i="5"/>
  <c r="G22" i="5" s="1"/>
  <c r="G24" i="5" s="1"/>
  <c r="J14" i="5" l="1"/>
  <c r="J22" i="5" l="1"/>
  <c r="J24" i="5" s="1"/>
  <c r="J20" i="5" s="1"/>
  <c r="I20" i="5" s="1"/>
  <c r="Q11" i="5"/>
  <c r="L15" i="5" s="1"/>
</calcChain>
</file>

<file path=xl/comments1.xml><?xml version="1.0" encoding="utf-8"?>
<comments xmlns="http://schemas.openxmlformats.org/spreadsheetml/2006/main">
  <authors>
    <author>A5700920</author>
    <author>a5700645</author>
  </authors>
  <commentList>
    <comment ref="D9" authorId="0">
      <text>
        <r>
          <rPr>
            <b/>
            <sz val="11"/>
            <color indexed="9"/>
            <rFont val="Calibri"/>
            <family val="2"/>
          </rPr>
          <t>jj/mm/aaaa</t>
        </r>
      </text>
    </comment>
    <comment ref="G10" authorId="0">
      <text>
        <r>
          <rPr>
            <sz val="12"/>
            <color indexed="9"/>
            <rFont val="Calibri"/>
            <family val="2"/>
          </rPr>
          <t>Se reporter à la synthèse du prêt</t>
        </r>
      </text>
    </comment>
    <comment ref="D12" authorId="0">
      <text>
        <r>
          <rPr>
            <sz val="12"/>
            <color indexed="9"/>
            <rFont val="Calibri"/>
            <family val="2"/>
          </rPr>
          <t>Se reporter à la synthèse du prêt</t>
        </r>
      </text>
    </comment>
    <comment ref="G12" authorId="1">
      <text>
        <r>
          <rPr>
            <sz val="12"/>
            <color indexed="9"/>
            <rFont val="Calibri"/>
            <family val="2"/>
            <scheme val="minor"/>
          </rPr>
          <t>montant à saisir</t>
        </r>
      </text>
    </comment>
    <comment ref="D13" authorId="0">
      <text>
        <r>
          <rPr>
            <sz val="12"/>
            <color indexed="9"/>
            <rFont val="Calibri"/>
            <family val="2"/>
          </rPr>
          <t>Se reporter à la synthèse du prêt</t>
        </r>
      </text>
    </comment>
    <comment ref="G13" authorId="0">
      <text>
        <r>
          <rPr>
            <sz val="12"/>
            <color indexed="9"/>
            <rFont val="Calibri"/>
            <family val="2"/>
          </rPr>
          <t>Possibilité de remettre à zéro si IRA négociée au contrat</t>
        </r>
      </text>
    </comment>
    <comment ref="D14" authorId="0">
      <text>
        <r>
          <rPr>
            <sz val="12"/>
            <color indexed="9"/>
            <rFont val="Calibri"/>
            <family val="2"/>
          </rPr>
          <t>Se reporter à la synthèse du prêt</t>
        </r>
      </text>
    </comment>
    <comment ref="G14" authorId="0">
      <text>
        <r>
          <rPr>
            <sz val="12"/>
            <color indexed="9"/>
            <rFont val="Calibri"/>
            <family val="2"/>
          </rPr>
          <t>Se reporter à la synthèse du prêt</t>
        </r>
      </text>
    </comment>
    <comment ref="D15" authorId="0">
      <text>
        <r>
          <rPr>
            <sz val="12"/>
            <color indexed="9"/>
            <rFont val="Calibri"/>
            <family val="2"/>
          </rPr>
          <t>Se reporter à la synthèse du prêt</t>
        </r>
      </text>
    </comment>
    <comment ref="G15" authorId="0">
      <text>
        <r>
          <rPr>
            <sz val="12"/>
            <color indexed="9"/>
            <rFont val="Calibri"/>
            <family val="2"/>
          </rPr>
          <t>Se reporter à l'offre
de la concurrence, sinon appliquer 1%</t>
        </r>
      </text>
    </comment>
    <comment ref="C16" authorId="0">
      <text>
        <r>
          <rPr>
            <b/>
            <sz val="10"/>
            <color indexed="9"/>
            <rFont val="Calibri"/>
            <family val="2"/>
          </rPr>
          <t>Hors assurance</t>
        </r>
      </text>
    </comment>
    <comment ref="D16" authorId="0">
      <text>
        <r>
          <rPr>
            <sz val="12"/>
            <color indexed="9"/>
            <rFont val="Calibri"/>
            <family val="2"/>
          </rPr>
          <t>Se reporter à la synthèse du prêt</t>
        </r>
      </text>
    </comment>
    <comment ref="G16" authorId="1">
      <text>
        <r>
          <rPr>
            <sz val="12"/>
            <color indexed="9"/>
            <rFont val="Calibri"/>
            <family val="2"/>
            <scheme val="minor"/>
          </rPr>
          <t>Se reporter à l'offre de la concurrence</t>
        </r>
      </text>
    </comment>
    <comment ref="G18" authorId="0">
      <text>
        <r>
          <rPr>
            <sz val="12"/>
            <color indexed="9"/>
            <rFont val="Calibri"/>
            <family val="2"/>
          </rPr>
          <t>Se reporter à l'offre
 de  la concurrence
ou à défaut 
utiliser le barème avec délégation DUC</t>
        </r>
      </text>
    </comment>
    <comment ref="G19" authorId="0">
      <text>
        <r>
          <rPr>
            <sz val="12"/>
            <color indexed="9"/>
            <rFont val="Calibri"/>
            <family val="2"/>
          </rPr>
          <t>Se reporter à l'offre de la concurrence, sinon égale à durée restante</t>
        </r>
      </text>
    </comment>
  </commentList>
</comments>
</file>

<file path=xl/comments2.xml><?xml version="1.0" encoding="utf-8"?>
<comments xmlns="http://schemas.openxmlformats.org/spreadsheetml/2006/main">
  <authors>
    <author>A0050884</author>
  </authors>
  <commentList>
    <comment ref="C18" authorId="0">
      <text>
        <r>
          <rPr>
            <sz val="10"/>
            <color indexed="9"/>
            <rFont val="Calibri"/>
            <family val="2"/>
          </rPr>
          <t xml:space="preserve">Enlever au nombre de rang total </t>
        </r>
        <r>
          <rPr>
            <i/>
            <sz val="9"/>
            <color indexed="9"/>
            <rFont val="Calibri"/>
            <family val="2"/>
          </rPr>
          <t>(cf. dernière échéance)</t>
        </r>
        <r>
          <rPr>
            <sz val="9"/>
            <color indexed="9"/>
            <rFont val="Calibri"/>
            <family val="2"/>
          </rPr>
          <t xml:space="preserve"> </t>
        </r>
        <r>
          <rPr>
            <sz val="10"/>
            <color indexed="9"/>
            <rFont val="Calibri"/>
            <family val="2"/>
          </rPr>
          <t xml:space="preserve">le rang à la date d'effet du réaménagement </t>
        </r>
        <r>
          <rPr>
            <i/>
            <sz val="9"/>
            <color indexed="9"/>
            <rFont val="Calibri"/>
            <family val="2"/>
          </rPr>
          <t>(ligne du CRD réaménagé)</t>
        </r>
        <r>
          <rPr>
            <sz val="10"/>
            <color indexed="9"/>
            <rFont val="Calibri"/>
            <family val="2"/>
          </rPr>
          <t>.</t>
        </r>
      </text>
    </comment>
    <comment ref="E20" authorId="0">
      <text>
        <r>
          <rPr>
            <sz val="10"/>
            <color indexed="9"/>
            <rFont val="Calibri"/>
            <family val="2"/>
          </rPr>
          <t>Durée mentionée sur le TA pour chaque phase non commencée.</t>
        </r>
      </text>
    </comment>
    <comment ref="G20" authorId="0">
      <text>
        <r>
          <rPr>
            <sz val="10"/>
            <color indexed="9"/>
            <rFont val="Calibri"/>
            <family val="2"/>
          </rPr>
          <t>Saisir les échéances du TA actuel sans CNP.</t>
        </r>
      </text>
    </comment>
  </commentList>
</comments>
</file>

<file path=xl/sharedStrings.xml><?xml version="1.0" encoding="utf-8"?>
<sst xmlns="http://schemas.openxmlformats.org/spreadsheetml/2006/main" count="125" uniqueCount="114">
  <si>
    <t>Instructeur commercial</t>
  </si>
  <si>
    <t>Agence</t>
  </si>
  <si>
    <t>Primolis 2 phases</t>
  </si>
  <si>
    <t>taux du crédit actuel</t>
  </si>
  <si>
    <t>Nouveau Taux</t>
  </si>
  <si>
    <t>Date de prise d'effet</t>
  </si>
  <si>
    <t>Montant du CRD réaménagé</t>
  </si>
  <si>
    <t>frais avenant</t>
  </si>
  <si>
    <t>Règlement</t>
  </si>
  <si>
    <t>intégration au CRD</t>
  </si>
  <si>
    <t>3ème partie :  Nouvelles échéances Hors assurance</t>
  </si>
  <si>
    <r>
      <t xml:space="preserve">Nouvelle échéance </t>
    </r>
    <r>
      <rPr>
        <b/>
        <sz val="9"/>
        <color indexed="9"/>
        <rFont val="Calibri"/>
        <family val="2"/>
      </rPr>
      <t>hors ass</t>
    </r>
    <r>
      <rPr>
        <sz val="8"/>
        <color indexed="9"/>
        <rFont val="Calibri"/>
        <family val="2"/>
      </rPr>
      <t xml:space="preserve"> pour la 1er période</t>
    </r>
  </si>
  <si>
    <t>Gain/mois</t>
  </si>
  <si>
    <t>CRD</t>
  </si>
  <si>
    <r>
      <t xml:space="preserve">Nouvelle échéance </t>
    </r>
    <r>
      <rPr>
        <b/>
        <sz val="9"/>
        <color indexed="9"/>
        <rFont val="Calibri"/>
        <family val="2"/>
      </rPr>
      <t>hors ass</t>
    </r>
    <r>
      <rPr>
        <sz val="8"/>
        <color indexed="9"/>
        <rFont val="Calibri"/>
        <family val="2"/>
      </rPr>
      <t xml:space="preserve"> pour autre(s) période(s)</t>
    </r>
  </si>
  <si>
    <t xml:space="preserve">4 ème partie : le résultat de la renégociation </t>
  </si>
  <si>
    <t>document non contractuel</t>
  </si>
  <si>
    <t>version 2010 v1-0  / concepteur : DSB - Dept Crédit NANCY -</t>
  </si>
  <si>
    <t>catalogue</t>
  </si>
  <si>
    <t>nb de phase</t>
  </si>
  <si>
    <t>reduc 1er ech</t>
  </si>
  <si>
    <t>Primolis 3 phases</t>
  </si>
  <si>
    <t>table de regt</t>
  </si>
  <si>
    <t>Primolis 4 phases</t>
  </si>
  <si>
    <t>débit du compte client</t>
  </si>
  <si>
    <t>Primolis 5 phases</t>
  </si>
  <si>
    <t>Primolis 6 phases</t>
  </si>
  <si>
    <t>Primolis 7 phases</t>
  </si>
  <si>
    <t>cout apres rea</t>
  </si>
  <si>
    <t>nb si impossibe</t>
  </si>
  <si>
    <t>nb crd = 0</t>
  </si>
  <si>
    <t>cout à l'initial</t>
  </si>
  <si>
    <t>durée fausse</t>
  </si>
  <si>
    <t>gain</t>
  </si>
  <si>
    <t xml:space="preserve">Frais </t>
  </si>
  <si>
    <t>6mois</t>
  </si>
  <si>
    <t>Présence d'amortissement négatif :</t>
  </si>
  <si>
    <t>Présence d'intérêts négatifs :</t>
  </si>
  <si>
    <t>Présence d'échéance négative :</t>
  </si>
  <si>
    <t>AM 9 -</t>
  </si>
  <si>
    <t>AM 8 -</t>
  </si>
  <si>
    <t>AM 7 -</t>
  </si>
  <si>
    <t>AM 6 -</t>
  </si>
  <si>
    <t>AM 5 -</t>
  </si>
  <si>
    <t>AM 4 -</t>
  </si>
  <si>
    <t>AM 3 -</t>
  </si>
  <si>
    <t>AM 2 -</t>
  </si>
  <si>
    <t>Ech. =</t>
  </si>
  <si>
    <t>Durée =</t>
  </si>
  <si>
    <t>AM 1 -</t>
  </si>
  <si>
    <t>Durée totale =</t>
  </si>
  <si>
    <t>Nb. phases d'AM =</t>
  </si>
  <si>
    <t>AM</t>
  </si>
  <si>
    <t>Int.</t>
  </si>
  <si>
    <t>Ech.</t>
  </si>
  <si>
    <t>N°</t>
  </si>
  <si>
    <t>Taux d'intérêts =</t>
  </si>
  <si>
    <t>TA Résultant</t>
  </si>
  <si>
    <t>CRD départ =</t>
  </si>
  <si>
    <t>CRÉDIT INITIAL</t>
  </si>
  <si>
    <t>OFFRE CONCURRENCE</t>
  </si>
  <si>
    <t>RENÉGOCIATION</t>
  </si>
  <si>
    <r>
      <rPr>
        <b/>
        <sz val="10"/>
        <rFont val="Calibri"/>
        <family val="2"/>
      </rPr>
      <t xml:space="preserve">Conditions de départ du crédit </t>
    </r>
    <r>
      <rPr>
        <sz val="10"/>
        <rFont val="Calibri"/>
        <family val="2"/>
      </rPr>
      <t>:
Durée en mois, raisonnement hors assurance, durée écoulée en mois = nombre d'échéances déjà payées</t>
    </r>
  </si>
  <si>
    <r>
      <rPr>
        <b/>
        <sz val="10"/>
        <rFont val="Calibri"/>
        <family val="2"/>
      </rPr>
      <t xml:space="preserve">Conditions concurrence :
</t>
    </r>
    <r>
      <rPr>
        <sz val="10"/>
        <rFont val="Calibri"/>
        <family val="2"/>
      </rPr>
      <t xml:space="preserve">Montant = CRD </t>
    </r>
    <r>
      <rPr>
        <b/>
        <sz val="10"/>
        <rFont val="Calibri"/>
        <family val="2"/>
      </rPr>
      <t>+</t>
    </r>
    <r>
      <rPr>
        <sz val="10"/>
        <rFont val="Calibri"/>
        <family val="2"/>
      </rPr>
      <t xml:space="preserve"> IRA </t>
    </r>
    <r>
      <rPr>
        <b/>
        <sz val="10"/>
        <rFont val="Calibri"/>
        <family val="2"/>
      </rPr>
      <t>+</t>
    </r>
    <r>
      <rPr>
        <sz val="10"/>
        <rFont val="Calibri"/>
        <family val="2"/>
      </rPr>
      <t xml:space="preserve"> frais de garantie
+ autres frais, durée en mois, raisonnement hors assurance</t>
    </r>
  </si>
  <si>
    <r>
      <rPr>
        <b/>
        <sz val="10"/>
        <rFont val="Calibri"/>
        <family val="2"/>
      </rPr>
      <t>Conditions de renégociation :
M</t>
    </r>
    <r>
      <rPr>
        <sz val="10"/>
        <rFont val="Calibri"/>
        <family val="2"/>
      </rPr>
      <t>ontant = CRD + Prime de renégociation, durée en mois, raisonnement hors assurance</t>
    </r>
  </si>
  <si>
    <t>Date d'effet</t>
  </si>
  <si>
    <t>Montant</t>
  </si>
  <si>
    <t>Montant intial</t>
  </si>
  <si>
    <t>Durée</t>
  </si>
  <si>
    <t>Taux d'équilibre</t>
  </si>
  <si>
    <t>Taux</t>
  </si>
  <si>
    <t>Frais de garantie</t>
  </si>
  <si>
    <t>Prime de renégociation</t>
  </si>
  <si>
    <t>Durée initiale</t>
  </si>
  <si>
    <t>Frais d'avenant</t>
  </si>
  <si>
    <t>Durée écoulée</t>
  </si>
  <si>
    <t>Frais de dossier</t>
  </si>
  <si>
    <t>Échéance initiale</t>
  </si>
  <si>
    <t>Durée restante</t>
  </si>
  <si>
    <t>Capital emprunté</t>
  </si>
  <si>
    <t>Paiements effectués</t>
  </si>
  <si>
    <t>Échéance actuelle</t>
  </si>
  <si>
    <t>Nouvelle échéance</t>
  </si>
  <si>
    <t>Reste à payer</t>
  </si>
  <si>
    <t>Total à payer</t>
  </si>
  <si>
    <t>Document non contractuel - Usage strictement interne</t>
  </si>
  <si>
    <t>SIMULATION RÉAMÉNAGEMENT PRIMOLIS</t>
  </si>
  <si>
    <t>Identification du dossier de crédit immobilier PRIMOLIS</t>
  </si>
  <si>
    <t>NOM du client</t>
  </si>
  <si>
    <t>N° du crédit</t>
  </si>
  <si>
    <r>
      <t>1</t>
    </r>
    <r>
      <rPr>
        <b/>
        <vertAlign val="superscript"/>
        <sz val="14"/>
        <color indexed="9"/>
        <rFont val="Calibri"/>
        <family val="2"/>
      </rPr>
      <t>ère</t>
    </r>
    <r>
      <rPr>
        <b/>
        <sz val="14"/>
        <color indexed="9"/>
        <rFont val="Calibri"/>
        <family val="2"/>
      </rPr>
      <t xml:space="preserve"> PARTIE - Saisie des données financières avant renégociation</t>
    </r>
  </si>
  <si>
    <t>Type de PRIMOLIS</t>
  </si>
  <si>
    <t>Nombre de phases restantes</t>
  </si>
  <si>
    <t>Montant assurance CNP / échéance</t>
  </si>
  <si>
    <t>Informations à reprendre du tableau d'amortissement 
à éditer depuis le
 poste de travail.</t>
  </si>
  <si>
    <t>Nombre d'échéances restantes</t>
  </si>
  <si>
    <t>Paliers du PRIMOLIS</t>
  </si>
  <si>
    <r>
      <t xml:space="preserve">Échéance </t>
    </r>
    <r>
      <rPr>
        <b/>
        <sz val="10"/>
        <color indexed="28"/>
        <rFont val="Calibri"/>
        <family val="2"/>
      </rPr>
      <t>hors ass</t>
    </r>
  </si>
  <si>
    <r>
      <t>2</t>
    </r>
    <r>
      <rPr>
        <b/>
        <vertAlign val="superscript"/>
        <sz val="14"/>
        <color indexed="9"/>
        <rFont val="Calibri"/>
        <family val="2"/>
      </rPr>
      <t>ème</t>
    </r>
    <r>
      <rPr>
        <b/>
        <sz val="14"/>
        <color indexed="9"/>
        <rFont val="Calibri"/>
        <family val="2"/>
      </rPr>
      <t xml:space="preserve"> PARTIE - Renégociation du PRIMOLIS </t>
    </r>
  </si>
  <si>
    <t>RENÉGOCIATION CREDIT EXPRESS - CALCUL DU TAUX D'ÉQUILIBRE</t>
  </si>
  <si>
    <t xml:space="preserve"> </t>
  </si>
  <si>
    <t>Contreparties commerciales négociées</t>
  </si>
  <si>
    <t>MODE
D'EMPLOI</t>
  </si>
  <si>
    <t>FORMULAIRE
ÉCUREUIL CRÉDIT</t>
  </si>
  <si>
    <t>Type de prêt à taux fixe</t>
  </si>
  <si>
    <t>PCM taux fixe</t>
  </si>
  <si>
    <t>Crédit Express</t>
  </si>
  <si>
    <t>IRA spécifique au contrat</t>
  </si>
  <si>
    <t>oui</t>
  </si>
  <si>
    <t>non</t>
  </si>
  <si>
    <t>Montant des IRA négociés</t>
  </si>
  <si>
    <t>Indemnités Rachat Anticipé</t>
  </si>
  <si>
    <t>Autres frais</t>
  </si>
  <si>
    <t>Toute renégociation nécessite un accord du Directeur de Groupe (notamment sur le taux). La modification d'une condition (IRA, taux, prime de renégo) nécessite un accord de Sébastien MARMONIER.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</si>
</sst>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9">
    <numFmt numFmtId="8" formatCode="#,##0.00\ &quot;€&quot;;[Red]\-#,##0.00\ &quot;€&quot;"/>
    <numFmt numFmtId="44" formatCode="_-* #,##0.00\ &quot;€&quot;_-;\-* #,##0.00\ &quot;€&quot;_-;_-* &quot;-&quot;??\ &quot;€&quot;_-;_-@_-"/>
    <numFmt numFmtId="164" formatCode="#,##0.00\ &quot;€&quot;"/>
    <numFmt numFmtId="165" formatCode="000"/>
    <numFmt numFmtId="166" formatCode="0_ ;[Red]\-0\ "/>
    <numFmt numFmtId="167" formatCode="dd/mm/yy;@"/>
    <numFmt numFmtId="168" formatCode="#,##0.00\ _€"/>
    <numFmt numFmtId="169" formatCode="#,##0\ &quot;€&quot;"/>
    <numFmt numFmtId="170" formatCode="_-* #,##0\ &quot;€&quot;_-;\-* #,##0\ &quot;€&quot;_-;_-* &quot;-&quot;??\ &quot;€&quot;_-;_-@_-"/>
  </numFmts>
  <fonts count="89" x14ac:knownFonts="1">
    <font>
      <sz val="10"/>
      <color theme="1"/>
      <name val="Arial"/>
      <family val="2"/>
    </font>
    <font>
      <sz val="11"/>
      <color theme="1"/>
      <name val="Calibri"/>
      <family val="2"/>
      <scheme val="minor"/>
    </font>
    <font>
      <b/>
      <sz val="9"/>
      <color indexed="9"/>
      <name val="Calibri"/>
      <family val="2"/>
    </font>
    <font>
      <sz val="8"/>
      <color indexed="9"/>
      <name val="Calibri"/>
      <family val="2"/>
    </font>
    <font>
      <b/>
      <sz val="10"/>
      <name val="Arial"/>
      <family val="2"/>
    </font>
    <font>
      <sz val="10"/>
      <name val="Helv"/>
    </font>
    <font>
      <b/>
      <sz val="10"/>
      <name val="Calibri"/>
      <family val="2"/>
    </font>
    <font>
      <sz val="10"/>
      <name val="Calibri"/>
      <family val="2"/>
    </font>
    <font>
      <sz val="10"/>
      <name val="Arial"/>
      <family val="2"/>
    </font>
    <font>
      <sz val="10"/>
      <color indexed="9"/>
      <name val="Calibri"/>
      <family val="2"/>
    </font>
    <font>
      <sz val="12"/>
      <color indexed="9"/>
      <name val="Calibri"/>
      <family val="2"/>
    </font>
    <font>
      <sz val="10"/>
      <name val="MS Sans Serif"/>
      <family val="2"/>
    </font>
    <font>
      <sz val="8"/>
      <name val="Tahoma"/>
      <family val="2"/>
    </font>
    <font>
      <b/>
      <vertAlign val="superscript"/>
      <sz val="14"/>
      <color indexed="9"/>
      <name val="Calibri"/>
      <family val="2"/>
    </font>
    <font>
      <b/>
      <sz val="14"/>
      <color indexed="9"/>
      <name val="Calibri"/>
      <family val="2"/>
    </font>
    <font>
      <b/>
      <sz val="10"/>
      <color indexed="28"/>
      <name val="Calibri"/>
      <family val="2"/>
    </font>
    <font>
      <b/>
      <sz val="10"/>
      <color indexed="9"/>
      <name val="Calibri"/>
      <family val="2"/>
    </font>
    <font>
      <i/>
      <sz val="9"/>
      <color indexed="9"/>
      <name val="Calibri"/>
      <family val="2"/>
    </font>
    <font>
      <sz val="9"/>
      <color indexed="9"/>
      <name val="Calibri"/>
      <family val="2"/>
    </font>
    <font>
      <sz val="10"/>
      <color theme="1"/>
      <name val="Arial"/>
      <family val="2"/>
    </font>
    <font>
      <sz val="11"/>
      <color theme="1"/>
      <name val="Calibri"/>
      <family val="2"/>
      <scheme val="minor"/>
    </font>
    <font>
      <b/>
      <sz val="10"/>
      <color theme="1"/>
      <name val="Arial"/>
      <family val="2"/>
    </font>
    <font>
      <sz val="9"/>
      <name val="Calibri"/>
      <family val="2"/>
      <scheme val="minor"/>
    </font>
    <font>
      <sz val="8"/>
      <name val="Calibri"/>
      <family val="2"/>
      <scheme val="minor"/>
    </font>
    <font>
      <b/>
      <sz val="8"/>
      <name val="Calibri"/>
      <family val="2"/>
      <scheme val="minor"/>
    </font>
    <font>
      <sz val="8"/>
      <color theme="0"/>
      <name val="Calibri"/>
      <family val="2"/>
      <scheme val="minor"/>
    </font>
    <font>
      <b/>
      <sz val="8"/>
      <color theme="0" tint="-0.499984740745262"/>
      <name val="Calibri"/>
      <family val="2"/>
    </font>
    <font>
      <sz val="9"/>
      <color theme="0"/>
      <name val="Calibri"/>
      <family val="2"/>
      <scheme val="minor"/>
    </font>
    <font>
      <sz val="10"/>
      <name val="Calibri"/>
      <family val="2"/>
      <scheme val="minor"/>
    </font>
    <font>
      <b/>
      <sz val="8"/>
      <color theme="0" tint="-4.9989318521683403E-2"/>
      <name val="Calibri"/>
      <family val="2"/>
      <scheme val="minor"/>
    </font>
    <font>
      <b/>
      <sz val="10"/>
      <name val="Calibri"/>
      <family val="2"/>
      <scheme val="minor"/>
    </font>
    <font>
      <b/>
      <sz val="10"/>
      <color theme="0"/>
      <name val="Calibri"/>
      <family val="2"/>
      <scheme val="minor"/>
    </font>
    <font>
      <sz val="8"/>
      <color rgb="FF660033"/>
      <name val="Calibri"/>
      <family val="2"/>
      <scheme val="minor"/>
    </font>
    <font>
      <b/>
      <sz val="9"/>
      <color theme="0"/>
      <name val="Calibri"/>
      <family val="2"/>
      <scheme val="minor"/>
    </font>
    <font>
      <b/>
      <sz val="8"/>
      <color theme="0"/>
      <name val="Calibri"/>
      <family val="2"/>
      <scheme val="minor"/>
    </font>
    <font>
      <b/>
      <i/>
      <sz val="8"/>
      <name val="Calibri"/>
      <family val="2"/>
      <scheme val="minor"/>
    </font>
    <font>
      <b/>
      <i/>
      <sz val="8"/>
      <color rgb="FF0070C0"/>
      <name val="Calibri"/>
      <family val="2"/>
      <scheme val="minor"/>
    </font>
    <font>
      <b/>
      <sz val="9"/>
      <name val="Calibri"/>
      <family val="2"/>
      <scheme val="minor"/>
    </font>
    <font>
      <b/>
      <sz val="10"/>
      <color rgb="FF0070C0"/>
      <name val="Calibri"/>
      <family val="2"/>
      <scheme val="minor"/>
    </font>
    <font>
      <sz val="10"/>
      <color theme="2" tint="-0.499984740745262"/>
      <name val="Arial"/>
      <family val="2"/>
    </font>
    <font>
      <sz val="10"/>
      <color rgb="FF660033"/>
      <name val="Helv"/>
    </font>
    <font>
      <b/>
      <sz val="14"/>
      <color theme="0"/>
      <name val="Calibri"/>
      <family val="2"/>
      <scheme val="minor"/>
    </font>
    <font>
      <b/>
      <sz val="12"/>
      <name val="Calibri"/>
      <family val="2"/>
      <scheme val="minor"/>
    </font>
    <font>
      <sz val="10"/>
      <color rgb="FF660033"/>
      <name val="Arial"/>
      <family val="2"/>
    </font>
    <font>
      <b/>
      <sz val="11"/>
      <color rgb="FF660033"/>
      <name val="Calibri"/>
      <family val="2"/>
      <scheme val="minor"/>
    </font>
    <font>
      <b/>
      <sz val="10"/>
      <color rgb="FFFF6600"/>
      <name val="Calibri"/>
      <family val="2"/>
      <scheme val="minor"/>
    </font>
    <font>
      <sz val="8"/>
      <color theme="2"/>
      <name val="Arial"/>
      <family val="2"/>
    </font>
    <font>
      <sz val="10"/>
      <color rgb="FFFF0000"/>
      <name val="Calibri"/>
      <family val="2"/>
      <scheme val="minor"/>
    </font>
    <font>
      <b/>
      <sz val="11"/>
      <color rgb="FFFF6600"/>
      <name val="Calibri"/>
      <family val="2"/>
      <scheme val="minor"/>
    </font>
    <font>
      <b/>
      <sz val="11"/>
      <color rgb="FFC00000"/>
      <name val="Calibri"/>
      <family val="2"/>
      <scheme val="minor"/>
    </font>
    <font>
      <b/>
      <sz val="10"/>
      <color rgb="FF660033"/>
      <name val="Calibri"/>
      <family val="2"/>
      <scheme val="minor"/>
    </font>
    <font>
      <b/>
      <sz val="12"/>
      <color theme="0"/>
      <name val="Calibri"/>
      <family val="2"/>
      <scheme val="minor"/>
    </font>
    <font>
      <sz val="11"/>
      <color rgb="FF660033"/>
      <name val="Calibri"/>
      <family val="2"/>
      <scheme val="minor"/>
    </font>
    <font>
      <b/>
      <sz val="12"/>
      <color rgb="FF660033"/>
      <name val="Calibri"/>
      <family val="2"/>
      <scheme val="minor"/>
    </font>
    <font>
      <b/>
      <sz val="11"/>
      <name val="Calibri"/>
      <family val="2"/>
      <scheme val="minor"/>
    </font>
    <font>
      <b/>
      <sz val="12"/>
      <color theme="5" tint="-0.249977111117893"/>
      <name val="Calibri"/>
      <family val="2"/>
      <scheme val="minor"/>
    </font>
    <font>
      <i/>
      <sz val="10"/>
      <color rgb="FF660033"/>
      <name val="Calibri"/>
      <family val="2"/>
      <scheme val="minor"/>
    </font>
    <font>
      <sz val="14"/>
      <name val="Calibri"/>
      <family val="2"/>
      <scheme val="minor"/>
    </font>
    <font>
      <b/>
      <sz val="20"/>
      <color theme="0"/>
      <name val="Calibri"/>
      <family val="2"/>
      <scheme val="minor"/>
    </font>
    <font>
      <sz val="20"/>
      <name val="Calibri"/>
      <family val="2"/>
      <scheme val="minor"/>
    </font>
    <font>
      <sz val="8"/>
      <color theme="2" tint="-0.499984740745262"/>
      <name val="Calibri"/>
      <family val="2"/>
      <scheme val="minor"/>
    </font>
    <font>
      <b/>
      <sz val="10"/>
      <color rgb="FF660033"/>
      <name val="Arial"/>
      <family val="2"/>
    </font>
    <font>
      <sz val="14"/>
      <color theme="0"/>
      <name val="Helv"/>
    </font>
    <font>
      <i/>
      <sz val="11"/>
      <color rgb="FF660033"/>
      <name val="Calibri"/>
      <family val="2"/>
      <scheme val="minor"/>
    </font>
    <font>
      <i/>
      <sz val="10"/>
      <color rgb="FFFF0000"/>
      <name val="Calibri"/>
      <family val="2"/>
      <scheme val="minor"/>
    </font>
    <font>
      <i/>
      <sz val="10"/>
      <color theme="1"/>
      <name val="Arial"/>
      <family val="2"/>
    </font>
    <font>
      <sz val="8"/>
      <color rgb="FF660033"/>
      <name val="Helv"/>
    </font>
    <font>
      <b/>
      <sz val="14"/>
      <color rgb="FF00B050"/>
      <name val="Calibri"/>
      <family val="2"/>
      <scheme val="minor"/>
    </font>
    <font>
      <b/>
      <sz val="11"/>
      <color theme="8" tint="-0.499984740745262"/>
      <name val="Calibri"/>
      <family val="2"/>
      <scheme val="minor"/>
    </font>
    <font>
      <sz val="11"/>
      <color theme="8" tint="-0.499984740745262"/>
      <name val="Calibri"/>
      <family val="2"/>
      <scheme val="minor"/>
    </font>
    <font>
      <sz val="11"/>
      <color theme="8" tint="-0.249977111117893"/>
      <name val="Calibri"/>
      <family val="2"/>
      <scheme val="minor"/>
    </font>
    <font>
      <b/>
      <sz val="11"/>
      <color theme="8" tint="-0.249977111117893"/>
      <name val="Calibri"/>
      <family val="2"/>
      <scheme val="minor"/>
    </font>
    <font>
      <sz val="11"/>
      <color rgb="FFC00000"/>
      <name val="Calibri"/>
      <family val="2"/>
      <scheme val="minor"/>
    </font>
    <font>
      <sz val="11"/>
      <color rgb="FF92D050"/>
      <name val="Calibri"/>
      <family val="2"/>
      <scheme val="minor"/>
    </font>
    <font>
      <i/>
      <sz val="10"/>
      <color rgb="FF92D050"/>
      <name val="Calibri"/>
      <family val="2"/>
      <scheme val="minor"/>
    </font>
    <font>
      <sz val="11"/>
      <color rgb="FFFF6600"/>
      <name val="Calibri"/>
      <family val="2"/>
      <scheme val="minor"/>
    </font>
    <font>
      <b/>
      <i/>
      <sz val="11"/>
      <color rgb="FFFF6600"/>
      <name val="Calibri"/>
      <family val="2"/>
      <scheme val="minor"/>
    </font>
    <font>
      <b/>
      <sz val="11"/>
      <color indexed="9"/>
      <name val="Calibri"/>
      <family val="2"/>
    </font>
    <font>
      <b/>
      <i/>
      <sz val="10"/>
      <color rgb="FF660033"/>
      <name val="Calibri"/>
      <family val="2"/>
      <scheme val="minor"/>
    </font>
    <font>
      <b/>
      <sz val="9"/>
      <color rgb="FF92D050"/>
      <name val="Calibri"/>
      <family val="2"/>
      <scheme val="minor"/>
    </font>
    <font>
      <b/>
      <sz val="14"/>
      <color rgb="FFC00000"/>
      <name val="Calibri"/>
      <family val="2"/>
      <scheme val="minor"/>
    </font>
    <font>
      <b/>
      <sz val="11"/>
      <color rgb="FF800000"/>
      <name val="Calibri"/>
      <family val="2"/>
      <scheme val="minor"/>
    </font>
    <font>
      <sz val="10"/>
      <color rgb="FF800000"/>
      <name val="Calibri"/>
      <family val="2"/>
      <scheme val="minor"/>
    </font>
    <font>
      <sz val="11"/>
      <color rgb="FF800000"/>
      <name val="Calibri"/>
      <family val="2"/>
      <scheme val="minor"/>
    </font>
    <font>
      <sz val="10"/>
      <color rgb="FF800000"/>
      <name val="Helv"/>
    </font>
    <font>
      <i/>
      <sz val="11"/>
      <color rgb="FF800000"/>
      <name val="Calibri"/>
      <family val="2"/>
      <scheme val="minor"/>
    </font>
    <font>
      <b/>
      <sz val="10"/>
      <color rgb="FF800000"/>
      <name val="Calibri"/>
      <family val="2"/>
      <scheme val="minor"/>
    </font>
    <font>
      <b/>
      <sz val="12"/>
      <color rgb="FFFF0000"/>
      <name val="Calibri"/>
      <family val="2"/>
      <scheme val="minor"/>
    </font>
    <font>
      <sz val="12"/>
      <color indexed="9"/>
      <name val="Calibri"/>
      <family val="2"/>
      <scheme val="minor"/>
    </font>
  </fonts>
  <fills count="23">
    <fill>
      <patternFill patternType="none"/>
    </fill>
    <fill>
      <patternFill patternType="gray125"/>
    </fill>
    <fill>
      <patternFill patternType="solid">
        <fgColor indexed="15"/>
        <bgColor indexed="64"/>
      </patternFill>
    </fill>
    <fill>
      <patternFill patternType="solid">
        <fgColor indexed="13"/>
        <bgColor indexed="64"/>
      </patternFill>
    </fill>
    <fill>
      <patternFill patternType="lightUp"/>
    </fill>
    <fill>
      <patternFill patternType="solid">
        <fgColor indexed="10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49998474074526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rgb="FFFF6600"/>
        <bgColor indexed="64"/>
      </patternFill>
    </fill>
    <fill>
      <patternFill patternType="solid">
        <fgColor rgb="FF7030A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8" tint="-0.249977111117893"/>
        <bgColor indexed="64"/>
      </patternFill>
    </fill>
    <fill>
      <patternFill patternType="solid">
        <fgColor rgb="FFFF0000"/>
        <bgColor indexed="64"/>
      </patternFill>
    </fill>
  </fills>
  <borders count="64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hair">
        <color indexed="64"/>
      </left>
      <right/>
      <top/>
      <bottom/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rgb="FFC00000"/>
      </left>
      <right style="thin">
        <color rgb="FFC00000"/>
      </right>
      <top style="thin">
        <color rgb="FFC00000"/>
      </top>
      <bottom style="thin">
        <color rgb="FFC00000"/>
      </bottom>
      <diagonal/>
    </border>
    <border>
      <left style="thin">
        <color rgb="FF92D050"/>
      </left>
      <right/>
      <top style="thin">
        <color rgb="FF92D050"/>
      </top>
      <bottom/>
      <diagonal/>
    </border>
    <border>
      <left/>
      <right/>
      <top style="thin">
        <color rgb="FF92D050"/>
      </top>
      <bottom/>
      <diagonal/>
    </border>
    <border>
      <left/>
      <right style="thin">
        <color rgb="FF92D050"/>
      </right>
      <top style="thin">
        <color rgb="FF92D050"/>
      </top>
      <bottom/>
      <diagonal/>
    </border>
    <border>
      <left style="thin">
        <color rgb="FF92D050"/>
      </left>
      <right/>
      <top/>
      <bottom/>
      <diagonal/>
    </border>
    <border>
      <left/>
      <right style="thin">
        <color rgb="FF92D050"/>
      </right>
      <top/>
      <bottom/>
      <diagonal/>
    </border>
    <border>
      <left style="thin">
        <color rgb="FFFF6600"/>
      </left>
      <right style="thin">
        <color rgb="FFFF6600"/>
      </right>
      <top style="thin">
        <color rgb="FFFF6600"/>
      </top>
      <bottom/>
      <diagonal/>
    </border>
    <border>
      <left style="thin">
        <color rgb="FFFF6600"/>
      </left>
      <right style="thin">
        <color rgb="FFFF6600"/>
      </right>
      <top/>
      <bottom/>
      <diagonal/>
    </border>
    <border>
      <left style="thin">
        <color rgb="FFFF6600"/>
      </left>
      <right style="thin">
        <color rgb="FFFF6600"/>
      </right>
      <top/>
      <bottom style="thin">
        <color rgb="FFFF6600"/>
      </bottom>
      <diagonal/>
    </border>
    <border>
      <left/>
      <right style="thin">
        <color rgb="FF92D050"/>
      </right>
      <top/>
      <bottom style="thin">
        <color rgb="FF92D050"/>
      </bottom>
      <diagonal/>
    </border>
    <border>
      <left style="thin">
        <color rgb="FF92D050"/>
      </left>
      <right/>
      <top/>
      <bottom style="thin">
        <color rgb="FF92D050"/>
      </bottom>
      <diagonal/>
    </border>
    <border>
      <left/>
      <right/>
      <top/>
      <bottom style="thin">
        <color rgb="FF92D050"/>
      </bottom>
      <diagonal/>
    </border>
    <border>
      <left style="thin">
        <color rgb="FF92D050"/>
      </left>
      <right/>
      <top style="thin">
        <color rgb="FF92D050"/>
      </top>
      <bottom style="thin">
        <color rgb="FF92D050"/>
      </bottom>
      <diagonal/>
    </border>
    <border>
      <left/>
      <right/>
      <top style="thin">
        <color rgb="FF92D050"/>
      </top>
      <bottom style="thin">
        <color rgb="FF92D050"/>
      </bottom>
      <diagonal/>
    </border>
    <border>
      <left/>
      <right style="thin">
        <color rgb="FF92D050"/>
      </right>
      <top style="thin">
        <color rgb="FF92D050"/>
      </top>
      <bottom style="thin">
        <color rgb="FF92D050"/>
      </bottom>
      <diagonal/>
    </border>
    <border>
      <left style="thin">
        <color rgb="FFFFC000"/>
      </left>
      <right style="thin">
        <color rgb="FFFFC000"/>
      </right>
      <top style="thin">
        <color rgb="FFFFC000"/>
      </top>
      <bottom/>
      <diagonal/>
    </border>
    <border>
      <left style="thin">
        <color rgb="FFFFC000"/>
      </left>
      <right style="thin">
        <color rgb="FFFFC000"/>
      </right>
      <top/>
      <bottom style="thin">
        <color rgb="FFFFC000"/>
      </bottom>
      <diagonal/>
    </border>
    <border>
      <left style="thin">
        <color rgb="FFC00000"/>
      </left>
      <right/>
      <top style="thin">
        <color rgb="FFC00000"/>
      </top>
      <bottom/>
      <diagonal/>
    </border>
    <border>
      <left/>
      <right style="thin">
        <color rgb="FFC00000"/>
      </right>
      <top style="thin">
        <color rgb="FFC00000"/>
      </top>
      <bottom/>
      <diagonal/>
    </border>
    <border>
      <left style="thin">
        <color rgb="FFFF6600"/>
      </left>
      <right/>
      <top style="thin">
        <color rgb="FFFF6600"/>
      </top>
      <bottom/>
      <diagonal/>
    </border>
    <border>
      <left/>
      <right style="thin">
        <color rgb="FFFF6600"/>
      </right>
      <top style="thin">
        <color rgb="FFFF6600"/>
      </top>
      <bottom/>
      <diagonal/>
    </border>
    <border>
      <left style="thin">
        <color rgb="FFC00000"/>
      </left>
      <right/>
      <top/>
      <bottom/>
      <diagonal/>
    </border>
    <border>
      <left/>
      <right style="thin">
        <color rgb="FFC00000"/>
      </right>
      <top/>
      <bottom/>
      <diagonal/>
    </border>
    <border>
      <left style="thin">
        <color rgb="FFC00000"/>
      </left>
      <right/>
      <top/>
      <bottom style="thin">
        <color rgb="FFC00000"/>
      </bottom>
      <diagonal/>
    </border>
    <border>
      <left/>
      <right style="thin">
        <color rgb="FFC00000"/>
      </right>
      <top/>
      <bottom style="thin">
        <color rgb="FFC00000"/>
      </bottom>
      <diagonal/>
    </border>
    <border>
      <left style="thin">
        <color rgb="FFFF6600"/>
      </left>
      <right/>
      <top/>
      <bottom/>
      <diagonal/>
    </border>
    <border>
      <left/>
      <right style="thin">
        <color rgb="FFFF6600"/>
      </right>
      <top/>
      <bottom/>
      <diagonal/>
    </border>
    <border>
      <left style="thin">
        <color rgb="FFFF6600"/>
      </left>
      <right/>
      <top/>
      <bottom style="thin">
        <color rgb="FFFF6600"/>
      </bottom>
      <diagonal/>
    </border>
    <border>
      <left/>
      <right style="thin">
        <color rgb="FFFF6600"/>
      </right>
      <top/>
      <bottom style="thin">
        <color rgb="FFFF6600"/>
      </bottom>
      <diagonal/>
    </border>
    <border>
      <left style="thin">
        <color rgb="FFFFC000"/>
      </left>
      <right/>
      <top style="thin">
        <color rgb="FFFFC000"/>
      </top>
      <bottom style="thin">
        <color rgb="FFFFC000"/>
      </bottom>
      <diagonal/>
    </border>
    <border>
      <left style="thin">
        <color rgb="FFFF6600"/>
      </left>
      <right/>
      <top style="thin">
        <color rgb="FFFF6600"/>
      </top>
      <bottom style="thin">
        <color rgb="FFFF6600"/>
      </bottom>
      <diagonal/>
    </border>
    <border>
      <left style="thin">
        <color rgb="FFFFC000"/>
      </left>
      <right style="thin">
        <color rgb="FFFFC000"/>
      </right>
      <top/>
      <bottom/>
      <diagonal/>
    </border>
    <border>
      <left/>
      <right style="hair">
        <color indexed="64"/>
      </right>
      <top style="thin">
        <color rgb="FFFF6600"/>
      </top>
      <bottom style="thin">
        <color rgb="FFFF6600"/>
      </bottom>
      <diagonal/>
    </border>
    <border>
      <left/>
      <right style="hair">
        <color indexed="64"/>
      </right>
      <top style="thin">
        <color rgb="FFFFC000"/>
      </top>
      <bottom style="thin">
        <color rgb="FFFFC000"/>
      </bottom>
      <diagonal/>
    </border>
    <border>
      <left style="thin">
        <color rgb="FFC00000"/>
      </left>
      <right/>
      <top style="thin">
        <color rgb="FFC00000"/>
      </top>
      <bottom style="thin">
        <color rgb="FFC00000"/>
      </bottom>
      <diagonal/>
    </border>
    <border>
      <left/>
      <right style="thin">
        <color rgb="FFC00000"/>
      </right>
      <top style="thin">
        <color rgb="FFC00000"/>
      </top>
      <bottom style="thin">
        <color rgb="FFC00000"/>
      </bottom>
      <diagonal/>
    </border>
    <border>
      <left style="medium">
        <color rgb="FF92D050"/>
      </left>
      <right/>
      <top style="medium">
        <color rgb="FF92D050"/>
      </top>
      <bottom style="medium">
        <color rgb="FF92D050"/>
      </bottom>
      <diagonal/>
    </border>
    <border>
      <left/>
      <right/>
      <top style="medium">
        <color rgb="FF92D050"/>
      </top>
      <bottom style="medium">
        <color rgb="FF92D050"/>
      </bottom>
      <diagonal/>
    </border>
    <border>
      <left/>
      <right style="medium">
        <color rgb="FF92D050"/>
      </right>
      <top style="medium">
        <color rgb="FF92D050"/>
      </top>
      <bottom style="medium">
        <color rgb="FF92D050"/>
      </bottom>
      <diagonal/>
    </border>
    <border>
      <left style="thin">
        <color theme="8" tint="-0.499984740745262"/>
      </left>
      <right/>
      <top style="thin">
        <color theme="8" tint="-0.499984740745262"/>
      </top>
      <bottom/>
      <diagonal/>
    </border>
    <border>
      <left/>
      <right style="thin">
        <color theme="8" tint="-0.499984740745262"/>
      </right>
      <top style="thin">
        <color theme="8" tint="-0.499984740745262"/>
      </top>
      <bottom/>
      <diagonal/>
    </border>
    <border>
      <left style="thin">
        <color theme="8" tint="-0.499984740745262"/>
      </left>
      <right/>
      <top/>
      <bottom/>
      <diagonal/>
    </border>
    <border>
      <left/>
      <right style="thin">
        <color theme="8" tint="-0.499984740745262"/>
      </right>
      <top/>
      <bottom/>
      <diagonal/>
    </border>
    <border>
      <left style="thin">
        <color theme="8" tint="-0.499984740745262"/>
      </left>
      <right/>
      <top/>
      <bottom style="thin">
        <color theme="8" tint="-0.499984740745262"/>
      </bottom>
      <diagonal/>
    </border>
    <border>
      <left/>
      <right style="thin">
        <color theme="8" tint="-0.499984740745262"/>
      </right>
      <top/>
      <bottom style="thin">
        <color theme="8" tint="-0.499984740745262"/>
      </bottom>
      <diagonal/>
    </border>
    <border>
      <left style="thin">
        <color theme="8" tint="-0.24994659260841701"/>
      </left>
      <right style="thin">
        <color theme="8" tint="-0.24994659260841701"/>
      </right>
      <top style="thin">
        <color theme="8" tint="-0.24994659260841701"/>
      </top>
      <bottom style="thin">
        <color theme="8" tint="-0.24994659260841701"/>
      </bottom>
      <diagonal/>
    </border>
    <border>
      <left style="thin">
        <color theme="9" tint="-0.24994659260841701"/>
      </left>
      <right style="thin">
        <color theme="9" tint="-0.24994659260841701"/>
      </right>
      <top style="thin">
        <color theme="9" tint="-0.24994659260841701"/>
      </top>
      <bottom style="thin">
        <color theme="9" tint="-0.24994659260841701"/>
      </bottom>
      <diagonal/>
    </border>
    <border>
      <left style="thick">
        <color rgb="FF92D050"/>
      </left>
      <right/>
      <top style="thick">
        <color rgb="FF92D050"/>
      </top>
      <bottom/>
      <diagonal/>
    </border>
    <border>
      <left/>
      <right style="thick">
        <color rgb="FF92D050"/>
      </right>
      <top style="thick">
        <color rgb="FF92D050"/>
      </top>
      <bottom/>
      <diagonal/>
    </border>
    <border>
      <left style="thick">
        <color rgb="FF92D050"/>
      </left>
      <right/>
      <top/>
      <bottom/>
      <diagonal/>
    </border>
    <border>
      <left/>
      <right style="thick">
        <color rgb="FF92D050"/>
      </right>
      <top/>
      <bottom/>
      <diagonal/>
    </border>
    <border>
      <left style="thick">
        <color rgb="FF92D050"/>
      </left>
      <right/>
      <top/>
      <bottom style="thick">
        <color rgb="FF92D050"/>
      </bottom>
      <diagonal/>
    </border>
    <border>
      <left/>
      <right style="thick">
        <color rgb="FF92D050"/>
      </right>
      <top/>
      <bottom style="thick">
        <color rgb="FF92D050"/>
      </bottom>
      <diagonal/>
    </border>
    <border>
      <left/>
      <right/>
      <top style="thick">
        <color rgb="FF92D050"/>
      </top>
      <bottom/>
      <diagonal/>
    </border>
    <border>
      <left/>
      <right/>
      <top/>
      <bottom style="thick">
        <color rgb="FF92D050"/>
      </bottom>
      <diagonal/>
    </border>
  </borders>
  <cellStyleXfs count="9">
    <xf numFmtId="0" fontId="0" fillId="0" borderId="0"/>
    <xf numFmtId="44" fontId="19" fillId="0" borderId="0" applyFont="0" applyFill="0" applyBorder="0" applyAlignment="0" applyProtection="0"/>
    <xf numFmtId="0" fontId="5" fillId="0" borderId="0"/>
    <xf numFmtId="0" fontId="20" fillId="0" borderId="0"/>
    <xf numFmtId="0" fontId="11" fillId="0" borderId="0"/>
    <xf numFmtId="9" fontId="5" fillId="0" borderId="0" applyFont="0" applyFill="0" applyBorder="0" applyAlignment="0" applyProtection="0"/>
    <xf numFmtId="9" fontId="8" fillId="0" borderId="0" applyFont="0" applyFill="0" applyBorder="0" applyAlignment="0" applyProtection="0"/>
    <xf numFmtId="0" fontId="12" fillId="2" borderId="0">
      <alignment horizontal="center"/>
    </xf>
    <xf numFmtId="0" fontId="1" fillId="0" borderId="0"/>
  </cellStyleXfs>
  <cellXfs count="269">
    <xf numFmtId="0" fontId="0" fillId="0" borderId="0" xfId="0"/>
    <xf numFmtId="0" fontId="22" fillId="0" borderId="0" xfId="0" applyFont="1"/>
    <xf numFmtId="0" fontId="22" fillId="0" borderId="0" xfId="0" applyFont="1" applyAlignment="1">
      <alignment vertical="center"/>
    </xf>
    <xf numFmtId="0" fontId="23" fillId="7" borderId="0" xfId="0" applyFont="1" applyFill="1"/>
    <xf numFmtId="0" fontId="24" fillId="0" borderId="9" xfId="0" applyFont="1" applyBorder="1" applyAlignment="1" applyProtection="1">
      <alignment horizontal="center"/>
      <protection locked="0"/>
    </xf>
    <xf numFmtId="164" fontId="24" fillId="0" borderId="9" xfId="0" applyNumberFormat="1" applyFont="1" applyBorder="1" applyAlignment="1" applyProtection="1">
      <alignment horizontal="center"/>
      <protection locked="0"/>
    </xf>
    <xf numFmtId="165" fontId="24" fillId="0" borderId="9" xfId="0" applyNumberFormat="1" applyFont="1" applyBorder="1" applyAlignment="1" applyProtection="1">
      <alignment horizontal="center"/>
      <protection locked="0"/>
    </xf>
    <xf numFmtId="164" fontId="24" fillId="0" borderId="9" xfId="0" applyNumberFormat="1" applyFont="1" applyBorder="1" applyProtection="1">
      <protection locked="0"/>
    </xf>
    <xf numFmtId="0" fontId="25" fillId="8" borderId="0" xfId="0" applyFont="1" applyFill="1" applyBorder="1" applyAlignment="1" applyProtection="1">
      <alignment horizontal="center" vertical="center"/>
    </xf>
    <xf numFmtId="2" fontId="24" fillId="0" borderId="9" xfId="0" applyNumberFormat="1" applyFont="1" applyBorder="1" applyAlignment="1" applyProtection="1">
      <alignment horizontal="center"/>
      <protection locked="0"/>
    </xf>
    <xf numFmtId="10" fontId="24" fillId="0" borderId="9" xfId="0" applyNumberFormat="1" applyFont="1" applyBorder="1" applyAlignment="1" applyProtection="1">
      <alignment horizontal="center"/>
      <protection locked="0"/>
    </xf>
    <xf numFmtId="167" fontId="24" fillId="0" borderId="9" xfId="0" applyNumberFormat="1" applyFont="1" applyBorder="1" applyAlignment="1" applyProtection="1">
      <alignment horizontal="center"/>
      <protection locked="0"/>
    </xf>
    <xf numFmtId="4" fontId="24" fillId="0" borderId="9" xfId="0" applyNumberFormat="1" applyFont="1" applyBorder="1" applyAlignment="1" applyProtection="1">
      <alignment horizontal="center"/>
      <protection locked="0"/>
    </xf>
    <xf numFmtId="164" fontId="24" fillId="0" borderId="9" xfId="0" applyNumberFormat="1" applyFont="1" applyBorder="1" applyAlignment="1" applyProtection="1">
      <alignment vertical="center"/>
      <protection locked="0"/>
    </xf>
    <xf numFmtId="0" fontId="22" fillId="0" borderId="1" xfId="0" applyFont="1" applyBorder="1"/>
    <xf numFmtId="0" fontId="22" fillId="0" borderId="0" xfId="0" applyFont="1" applyBorder="1"/>
    <xf numFmtId="0" fontId="22" fillId="9" borderId="0" xfId="0" applyFont="1" applyFill="1"/>
    <xf numFmtId="0" fontId="0" fillId="0" borderId="0" xfId="0" applyProtection="1">
      <protection hidden="1"/>
    </xf>
    <xf numFmtId="0" fontId="0" fillId="9" borderId="0" xfId="0" applyFill="1" applyProtection="1">
      <protection hidden="1"/>
    </xf>
    <xf numFmtId="0" fontId="0" fillId="10" borderId="0" xfId="0" applyFill="1" applyProtection="1">
      <protection hidden="1"/>
    </xf>
    <xf numFmtId="0" fontId="26" fillId="0" borderId="0" xfId="0" applyFont="1" applyProtection="1">
      <protection hidden="1"/>
    </xf>
    <xf numFmtId="0" fontId="27" fillId="8" borderId="0" xfId="0" applyFont="1" applyFill="1"/>
    <xf numFmtId="0" fontId="28" fillId="0" borderId="2" xfId="0" applyFont="1" applyBorder="1" applyProtection="1"/>
    <xf numFmtId="0" fontId="22" fillId="0" borderId="3" xfId="0" applyFont="1" applyBorder="1"/>
    <xf numFmtId="164" fontId="22" fillId="0" borderId="0" xfId="0" applyNumberFormat="1" applyFont="1"/>
    <xf numFmtId="0" fontId="28" fillId="0" borderId="4" xfId="0" applyFont="1" applyBorder="1" applyProtection="1"/>
    <xf numFmtId="0" fontId="28" fillId="0" borderId="0" xfId="0" applyFont="1" applyProtection="1"/>
    <xf numFmtId="0" fontId="28" fillId="0" borderId="3" xfId="0" applyFont="1" applyBorder="1" applyProtection="1"/>
    <xf numFmtId="168" fontId="23" fillId="7" borderId="0" xfId="0" applyNumberFormat="1" applyFont="1" applyFill="1"/>
    <xf numFmtId="0" fontId="29" fillId="8" borderId="0" xfId="0" applyFont="1" applyFill="1" applyAlignment="1">
      <alignment horizontal="center"/>
    </xf>
    <xf numFmtId="168" fontId="22" fillId="7" borderId="0" xfId="0" applyNumberFormat="1" applyFont="1" applyFill="1"/>
    <xf numFmtId="164" fontId="23" fillId="11" borderId="0" xfId="0" applyNumberFormat="1" applyFont="1" applyFill="1"/>
    <xf numFmtId="4" fontId="22" fillId="0" borderId="0" xfId="0" applyNumberFormat="1" applyFont="1"/>
    <xf numFmtId="2" fontId="22" fillId="0" borderId="0" xfId="0" applyNumberFormat="1" applyFont="1"/>
    <xf numFmtId="2" fontId="22" fillId="11" borderId="0" xfId="0" applyNumberFormat="1" applyFont="1" applyFill="1"/>
    <xf numFmtId="9" fontId="22" fillId="12" borderId="0" xfId="0" applyNumberFormat="1" applyFont="1" applyFill="1"/>
    <xf numFmtId="0" fontId="22" fillId="12" borderId="0" xfId="0" applyFont="1" applyFill="1"/>
    <xf numFmtId="2" fontId="22" fillId="12" borderId="0" xfId="0" applyNumberFormat="1" applyFont="1" applyFill="1"/>
    <xf numFmtId="0" fontId="0" fillId="0" borderId="0" xfId="0" applyFill="1" applyAlignment="1"/>
    <xf numFmtId="4" fontId="0" fillId="0" borderId="0" xfId="0" applyNumberFormat="1"/>
    <xf numFmtId="0" fontId="4" fillId="0" borderId="0" xfId="0" applyFont="1"/>
    <xf numFmtId="0" fontId="4" fillId="0" borderId="0" xfId="0" applyFont="1" applyAlignment="1">
      <alignment horizontal="right"/>
    </xf>
    <xf numFmtId="0" fontId="0" fillId="0" borderId="0" xfId="0" applyNumberFormat="1"/>
    <xf numFmtId="0" fontId="0" fillId="0" borderId="0" xfId="0" applyNumberFormat="1" applyFill="1" applyAlignment="1"/>
    <xf numFmtId="0" fontId="0" fillId="4" borderId="0" xfId="0" applyFill="1"/>
    <xf numFmtId="8" fontId="0" fillId="0" borderId="0" xfId="0" applyNumberFormat="1" applyFill="1" applyAlignment="1"/>
    <xf numFmtId="0" fontId="22" fillId="13" borderId="10" xfId="0" applyFont="1" applyFill="1" applyBorder="1"/>
    <xf numFmtId="0" fontId="22" fillId="13" borderId="11" xfId="0" applyFont="1" applyFill="1" applyBorder="1"/>
    <xf numFmtId="0" fontId="22" fillId="13" borderId="12" xfId="0" applyFont="1" applyFill="1" applyBorder="1"/>
    <xf numFmtId="0" fontId="22" fillId="13" borderId="13" xfId="0" applyFont="1" applyFill="1" applyBorder="1"/>
    <xf numFmtId="0" fontId="22" fillId="13" borderId="0" xfId="0" applyFont="1" applyFill="1" applyBorder="1" applyAlignment="1">
      <alignment horizontal="center"/>
    </xf>
    <xf numFmtId="0" fontId="22" fillId="13" borderId="0" xfId="0" applyFont="1" applyFill="1" applyBorder="1"/>
    <xf numFmtId="0" fontId="22" fillId="13" borderId="14" xfId="0" applyFont="1" applyFill="1" applyBorder="1"/>
    <xf numFmtId="0" fontId="23" fillId="13" borderId="0" xfId="0" applyFont="1" applyFill="1" applyBorder="1" applyAlignment="1">
      <alignment horizontal="center"/>
    </xf>
    <xf numFmtId="0" fontId="23" fillId="13" borderId="0" xfId="0" applyFont="1" applyFill="1" applyBorder="1"/>
    <xf numFmtId="0" fontId="24" fillId="13" borderId="0" xfId="0" applyFont="1" applyFill="1" applyBorder="1" applyAlignment="1" applyProtection="1">
      <alignment horizontal="center" vertical="center"/>
    </xf>
    <xf numFmtId="0" fontId="30" fillId="13" borderId="0" xfId="0" applyFont="1" applyFill="1" applyBorder="1" applyAlignment="1" applyProtection="1">
      <alignment horizontal="center" vertical="center"/>
    </xf>
    <xf numFmtId="0" fontId="23" fillId="13" borderId="0" xfId="0" applyFont="1" applyFill="1" applyBorder="1" applyAlignment="1" applyProtection="1">
      <alignment vertical="center"/>
    </xf>
    <xf numFmtId="0" fontId="24" fillId="13" borderId="5" xfId="0" applyFont="1" applyFill="1" applyBorder="1" applyAlignment="1" applyProtection="1">
      <alignment horizontal="center" vertical="center"/>
    </xf>
    <xf numFmtId="0" fontId="22" fillId="13" borderId="13" xfId="0" applyFont="1" applyFill="1" applyBorder="1" applyAlignment="1">
      <alignment vertical="center"/>
    </xf>
    <xf numFmtId="0" fontId="22" fillId="13" borderId="14" xfId="0" applyFont="1" applyFill="1" applyBorder="1" applyAlignment="1">
      <alignment vertical="center"/>
    </xf>
    <xf numFmtId="0" fontId="31" fillId="14" borderId="15" xfId="0" applyFont="1" applyFill="1" applyBorder="1" applyAlignment="1" applyProtection="1">
      <alignment horizontal="center" vertical="center"/>
    </xf>
    <xf numFmtId="0" fontId="31" fillId="14" borderId="16" xfId="0" applyFont="1" applyFill="1" applyBorder="1" applyAlignment="1" applyProtection="1">
      <alignment horizontal="center" vertical="center"/>
    </xf>
    <xf numFmtId="0" fontId="31" fillId="14" borderId="17" xfId="0" applyFont="1" applyFill="1" applyBorder="1" applyAlignment="1" applyProtection="1">
      <alignment horizontal="center" vertical="center"/>
    </xf>
    <xf numFmtId="0" fontId="22" fillId="13" borderId="0" xfId="0" applyFont="1" applyFill="1" applyBorder="1" applyAlignment="1" applyProtection="1">
      <alignment horizontal="center" vertical="center"/>
    </xf>
    <xf numFmtId="0" fontId="22" fillId="13" borderId="0" xfId="0" applyFont="1" applyFill="1" applyBorder="1" applyAlignment="1" applyProtection="1">
      <alignment vertical="center"/>
    </xf>
    <xf numFmtId="0" fontId="32" fillId="13" borderId="0" xfId="0" applyFont="1" applyFill="1" applyBorder="1" applyAlignment="1" applyProtection="1">
      <alignment vertical="center"/>
    </xf>
    <xf numFmtId="0" fontId="23" fillId="13" borderId="0" xfId="0" applyFont="1" applyFill="1" applyBorder="1" applyAlignment="1" applyProtection="1">
      <alignment horizontal="center" vertical="center"/>
    </xf>
    <xf numFmtId="0" fontId="22" fillId="13" borderId="18" xfId="0" applyFont="1" applyFill="1" applyBorder="1"/>
    <xf numFmtId="0" fontId="22" fillId="0" borderId="11" xfId="0" applyFont="1" applyBorder="1"/>
    <xf numFmtId="14" fontId="23" fillId="0" borderId="0" xfId="0" applyNumberFormat="1" applyFont="1" applyAlignment="1">
      <alignment horizontal="center"/>
    </xf>
    <xf numFmtId="0" fontId="22" fillId="7" borderId="13" xfId="0" applyFont="1" applyFill="1" applyBorder="1"/>
    <xf numFmtId="0" fontId="23" fillId="7" borderId="0" xfId="0" applyFont="1" applyFill="1" applyBorder="1"/>
    <xf numFmtId="0" fontId="22" fillId="7" borderId="0" xfId="0" applyFont="1" applyFill="1" applyBorder="1"/>
    <xf numFmtId="0" fontId="22" fillId="7" borderId="13" xfId="0" applyFont="1" applyFill="1" applyBorder="1" applyAlignment="1">
      <alignment vertical="center"/>
    </xf>
    <xf numFmtId="0" fontId="33" fillId="15" borderId="0" xfId="0" applyFont="1" applyFill="1" applyBorder="1" applyAlignment="1">
      <alignment vertical="center"/>
    </xf>
    <xf numFmtId="0" fontId="34" fillId="15" borderId="0" xfId="0" applyFont="1" applyFill="1" applyBorder="1" applyAlignment="1">
      <alignment horizontal="center" vertical="center"/>
    </xf>
    <xf numFmtId="0" fontId="27" fillId="8" borderId="0" xfId="0" applyFont="1" applyFill="1" applyBorder="1" applyAlignment="1">
      <alignment horizontal="center"/>
    </xf>
    <xf numFmtId="0" fontId="35" fillId="7" borderId="0" xfId="0" applyFont="1" applyFill="1" applyBorder="1"/>
    <xf numFmtId="164" fontId="36" fillId="16" borderId="0" xfId="0" applyNumberFormat="1" applyFont="1" applyFill="1" applyBorder="1" applyAlignment="1">
      <alignment horizontal="right"/>
    </xf>
    <xf numFmtId="0" fontId="35" fillId="7" borderId="0" xfId="0" applyFont="1" applyFill="1" applyBorder="1" applyAlignment="1">
      <alignment horizontal="right"/>
    </xf>
    <xf numFmtId="2" fontId="35" fillId="16" borderId="0" xfId="0" applyNumberFormat="1" applyFont="1" applyFill="1" applyBorder="1" applyAlignment="1">
      <alignment horizontal="right"/>
    </xf>
    <xf numFmtId="2" fontId="35" fillId="7" borderId="0" xfId="0" applyNumberFormat="1" applyFont="1" applyFill="1" applyBorder="1" applyAlignment="1">
      <alignment horizontal="right"/>
    </xf>
    <xf numFmtId="0" fontId="37" fillId="7" borderId="0" xfId="0" applyFont="1" applyFill="1" applyBorder="1"/>
    <xf numFmtId="0" fontId="22" fillId="7" borderId="19" xfId="0" applyFont="1" applyFill="1" applyBorder="1"/>
    <xf numFmtId="0" fontId="22" fillId="7" borderId="20" xfId="0" applyFont="1" applyFill="1" applyBorder="1"/>
    <xf numFmtId="0" fontId="24" fillId="13" borderId="0" xfId="0" applyFont="1" applyFill="1" applyBorder="1"/>
    <xf numFmtId="0" fontId="24" fillId="7" borderId="0" xfId="0" applyFont="1" applyFill="1" applyBorder="1"/>
    <xf numFmtId="166" fontId="38" fillId="13" borderId="0" xfId="0" applyNumberFormat="1" applyFont="1" applyFill="1" applyBorder="1" applyAlignment="1">
      <alignment horizontal="center"/>
    </xf>
    <xf numFmtId="0" fontId="22" fillId="13" borderId="21" xfId="0" applyFont="1" applyFill="1" applyBorder="1"/>
    <xf numFmtId="0" fontId="22" fillId="13" borderId="22" xfId="0" applyFont="1" applyFill="1" applyBorder="1"/>
    <xf numFmtId="0" fontId="22" fillId="13" borderId="23" xfId="0" applyFont="1" applyFill="1" applyBorder="1"/>
    <xf numFmtId="0" fontId="5" fillId="0" borderId="0" xfId="2" applyFill="1" applyProtection="1">
      <protection hidden="1"/>
    </xf>
    <xf numFmtId="0" fontId="4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0" fillId="3" borderId="0" xfId="0" applyFill="1" applyAlignment="1">
      <alignment horizontal="center"/>
    </xf>
    <xf numFmtId="4" fontId="0" fillId="3" borderId="0" xfId="0" applyNumberFormat="1" applyFill="1" applyAlignment="1">
      <alignment horizontal="center"/>
    </xf>
    <xf numFmtId="10" fontId="0" fillId="3" borderId="0" xfId="0" applyNumberFormat="1" applyFill="1" applyAlignment="1">
      <alignment horizontal="center"/>
    </xf>
    <xf numFmtId="0" fontId="0" fillId="5" borderId="0" xfId="0" applyFill="1" applyAlignment="1">
      <alignment horizontal="center"/>
    </xf>
    <xf numFmtId="0" fontId="0" fillId="6" borderId="0" xfId="0" applyFill="1" applyAlignment="1">
      <alignment horizontal="center"/>
    </xf>
    <xf numFmtId="0" fontId="0" fillId="4" borderId="0" xfId="0" applyFill="1" applyAlignment="1">
      <alignment horizontal="center"/>
    </xf>
    <xf numFmtId="8" fontId="0" fillId="0" borderId="0" xfId="0" applyNumberFormat="1" applyAlignment="1">
      <alignment horizontal="center"/>
    </xf>
    <xf numFmtId="4" fontId="0" fillId="6" borderId="0" xfId="0" applyNumberFormat="1" applyFill="1" applyAlignment="1">
      <alignment horizontal="center"/>
    </xf>
    <xf numFmtId="0" fontId="5" fillId="7" borderId="0" xfId="2" applyFill="1" applyAlignment="1" applyProtection="1">
      <alignment vertical="center"/>
      <protection hidden="1"/>
    </xf>
    <xf numFmtId="170" fontId="23" fillId="7" borderId="0" xfId="1" applyNumberFormat="1" applyFont="1" applyFill="1" applyAlignment="1" applyProtection="1">
      <alignment vertical="center"/>
      <protection hidden="1"/>
    </xf>
    <xf numFmtId="0" fontId="40" fillId="7" borderId="0" xfId="2" applyFont="1" applyFill="1" applyProtection="1">
      <protection hidden="1"/>
    </xf>
    <xf numFmtId="0" fontId="5" fillId="7" borderId="0" xfId="2" applyFill="1" applyProtection="1">
      <protection hidden="1"/>
    </xf>
    <xf numFmtId="0" fontId="40" fillId="7" borderId="0" xfId="2" applyFont="1" applyFill="1" applyAlignment="1" applyProtection="1">
      <alignment vertical="center"/>
      <protection hidden="1"/>
    </xf>
    <xf numFmtId="0" fontId="5" fillId="7" borderId="0" xfId="2" applyFill="1" applyBorder="1" applyAlignment="1" applyProtection="1">
      <alignment horizontal="center" vertical="center"/>
      <protection hidden="1"/>
    </xf>
    <xf numFmtId="0" fontId="43" fillId="7" borderId="0" xfId="2" applyFont="1" applyFill="1" applyAlignment="1" applyProtection="1">
      <alignment vertical="center"/>
      <protection hidden="1"/>
    </xf>
    <xf numFmtId="169" fontId="43" fillId="7" borderId="0" xfId="2" applyNumberFormat="1" applyFont="1" applyFill="1" applyAlignment="1" applyProtection="1">
      <alignment vertical="center"/>
      <protection hidden="1"/>
    </xf>
    <xf numFmtId="164" fontId="43" fillId="7" borderId="0" xfId="2" applyNumberFormat="1" applyFont="1" applyFill="1" applyAlignment="1" applyProtection="1">
      <alignment vertical="center"/>
      <protection hidden="1"/>
    </xf>
    <xf numFmtId="10" fontId="43" fillId="7" borderId="0" xfId="2" applyNumberFormat="1" applyFont="1" applyFill="1" applyAlignment="1" applyProtection="1">
      <alignment vertical="center"/>
      <protection hidden="1"/>
    </xf>
    <xf numFmtId="10" fontId="44" fillId="7" borderId="0" xfId="2" applyNumberFormat="1" applyFont="1" applyFill="1" applyBorder="1" applyAlignment="1" applyProtection="1">
      <alignment vertical="center"/>
      <protection locked="0" hidden="1"/>
    </xf>
    <xf numFmtId="169" fontId="40" fillId="7" borderId="0" xfId="2" applyNumberFormat="1" applyFont="1" applyFill="1" applyAlignment="1" applyProtection="1">
      <alignment vertical="center"/>
      <protection hidden="1"/>
    </xf>
    <xf numFmtId="0" fontId="66" fillId="7" borderId="0" xfId="2" applyFont="1" applyFill="1" applyAlignment="1" applyProtection="1">
      <alignment vertical="center"/>
      <protection hidden="1"/>
    </xf>
    <xf numFmtId="164" fontId="67" fillId="7" borderId="0" xfId="2" applyNumberFormat="1" applyFont="1" applyFill="1" applyBorder="1" applyAlignment="1" applyProtection="1">
      <alignment vertical="center"/>
      <protection hidden="1"/>
    </xf>
    <xf numFmtId="0" fontId="28" fillId="20" borderId="0" xfId="2" applyFont="1" applyFill="1" applyBorder="1" applyAlignment="1" applyProtection="1">
      <alignment vertical="center"/>
      <protection hidden="1"/>
    </xf>
    <xf numFmtId="0" fontId="28" fillId="20" borderId="0" xfId="2" applyFont="1" applyFill="1" applyBorder="1" applyAlignment="1" applyProtection="1">
      <alignment horizontal="right" vertical="center"/>
      <protection hidden="1"/>
    </xf>
    <xf numFmtId="0" fontId="5" fillId="20" borderId="0" xfId="2" applyFill="1" applyBorder="1" applyAlignment="1" applyProtection="1">
      <alignment horizontal="center" vertical="center"/>
      <protection hidden="1"/>
    </xf>
    <xf numFmtId="0" fontId="41" fillId="20" borderId="0" xfId="2" applyFont="1" applyFill="1" applyBorder="1" applyAlignment="1" applyProtection="1">
      <alignment horizontal="center" vertical="center"/>
      <protection hidden="1"/>
    </xf>
    <xf numFmtId="0" fontId="42" fillId="20" borderId="0" xfId="2" applyFont="1" applyFill="1" applyBorder="1" applyAlignment="1" applyProtection="1">
      <alignment horizontal="center" vertical="center"/>
      <protection hidden="1"/>
    </xf>
    <xf numFmtId="0" fontId="44" fillId="20" borderId="0" xfId="2" applyFont="1" applyFill="1" applyBorder="1" applyAlignment="1" applyProtection="1">
      <alignment horizontal="right" vertical="center"/>
      <protection hidden="1"/>
    </xf>
    <xf numFmtId="0" fontId="45" fillId="20" borderId="0" xfId="2" applyFont="1" applyFill="1" applyBorder="1" applyAlignment="1" applyProtection="1">
      <alignment vertical="center"/>
      <protection hidden="1"/>
    </xf>
    <xf numFmtId="0" fontId="49" fillId="20" borderId="0" xfId="2" applyFont="1" applyFill="1" applyBorder="1" applyAlignment="1" applyProtection="1">
      <alignment horizontal="right" vertical="center"/>
      <protection hidden="1"/>
    </xf>
    <xf numFmtId="169" fontId="46" fillId="20" borderId="0" xfId="2" applyNumberFormat="1" applyFont="1" applyFill="1" applyBorder="1" applyAlignment="1" applyProtection="1">
      <alignment horizontal="center" vertical="center"/>
      <protection hidden="1"/>
    </xf>
    <xf numFmtId="0" fontId="30" fillId="20" borderId="0" xfId="2" applyFont="1" applyFill="1" applyBorder="1" applyAlignment="1" applyProtection="1">
      <alignment vertical="center"/>
      <protection hidden="1"/>
    </xf>
    <xf numFmtId="0" fontId="48" fillId="20" borderId="0" xfId="2" applyFont="1" applyFill="1" applyBorder="1" applyAlignment="1" applyProtection="1">
      <alignment horizontal="center" vertical="center"/>
      <protection hidden="1"/>
    </xf>
    <xf numFmtId="0" fontId="47" fillId="20" borderId="0" xfId="2" applyFont="1" applyFill="1" applyBorder="1" applyAlignment="1" applyProtection="1">
      <alignment vertical="center"/>
      <protection hidden="1"/>
    </xf>
    <xf numFmtId="0" fontId="50" fillId="20" borderId="0" xfId="2" applyFont="1" applyFill="1" applyBorder="1" applyAlignment="1" applyProtection="1">
      <alignment vertical="center"/>
      <protection hidden="1"/>
    </xf>
    <xf numFmtId="0" fontId="30" fillId="20" borderId="0" xfId="2" applyFont="1" applyFill="1" applyBorder="1" applyAlignment="1" applyProtection="1">
      <alignment horizontal="right" vertical="center"/>
      <protection hidden="1"/>
    </xf>
    <xf numFmtId="0" fontId="52" fillId="20" borderId="0" xfId="2" applyFont="1" applyFill="1" applyBorder="1" applyAlignment="1" applyProtection="1">
      <alignment vertical="center"/>
      <protection hidden="1"/>
    </xf>
    <xf numFmtId="0" fontId="53" fillId="20" borderId="0" xfId="2" applyFont="1" applyFill="1" applyBorder="1" applyAlignment="1" applyProtection="1">
      <alignment vertical="center"/>
      <protection hidden="1"/>
    </xf>
    <xf numFmtId="0" fontId="42" fillId="20" borderId="0" xfId="2" applyFont="1" applyFill="1" applyBorder="1" applyAlignment="1" applyProtection="1">
      <alignment vertical="center"/>
      <protection hidden="1"/>
    </xf>
    <xf numFmtId="0" fontId="48" fillId="20" borderId="0" xfId="2" applyFont="1" applyFill="1" applyBorder="1" applyAlignment="1" applyProtection="1">
      <alignment horizontal="right" vertical="center"/>
      <protection hidden="1"/>
    </xf>
    <xf numFmtId="169" fontId="42" fillId="20" borderId="0" xfId="2" applyNumberFormat="1" applyFont="1" applyFill="1" applyBorder="1" applyAlignment="1" applyProtection="1">
      <alignment vertical="center"/>
      <protection hidden="1"/>
    </xf>
    <xf numFmtId="0" fontId="42" fillId="20" borderId="0" xfId="2" applyFont="1" applyFill="1" applyBorder="1" applyAlignment="1" applyProtection="1">
      <alignment horizontal="right" vertical="center"/>
      <protection hidden="1"/>
    </xf>
    <xf numFmtId="0" fontId="54" fillId="20" borderId="0" xfId="2" applyFont="1" applyFill="1" applyBorder="1" applyAlignment="1" applyProtection="1">
      <alignment horizontal="right" vertical="center"/>
      <protection hidden="1"/>
    </xf>
    <xf numFmtId="169" fontId="54" fillId="20" borderId="0" xfId="2" applyNumberFormat="1" applyFont="1" applyFill="1" applyBorder="1" applyAlignment="1" applyProtection="1">
      <alignment vertical="center"/>
      <protection hidden="1"/>
    </xf>
    <xf numFmtId="164" fontId="49" fillId="9" borderId="9" xfId="2" applyNumberFormat="1" applyFont="1" applyFill="1" applyBorder="1" applyAlignment="1" applyProtection="1">
      <alignment vertical="center"/>
      <protection locked="0" hidden="1"/>
    </xf>
    <xf numFmtId="0" fontId="68" fillId="20" borderId="0" xfId="2" applyFont="1" applyFill="1" applyBorder="1" applyAlignment="1" applyProtection="1">
      <alignment horizontal="right" vertical="center"/>
      <protection hidden="1"/>
    </xf>
    <xf numFmtId="169" fontId="71" fillId="7" borderId="54" xfId="2" applyNumberFormat="1" applyFont="1" applyFill="1" applyBorder="1" applyAlignment="1" applyProtection="1">
      <alignment vertical="center"/>
      <protection hidden="1"/>
    </xf>
    <xf numFmtId="164" fontId="71" fillId="7" borderId="54" xfId="2" applyNumberFormat="1" applyFont="1" applyFill="1" applyBorder="1" applyAlignment="1" applyProtection="1">
      <alignment vertical="center"/>
      <protection hidden="1"/>
    </xf>
    <xf numFmtId="10" fontId="71" fillId="0" borderId="54" xfId="5" applyNumberFormat="1" applyFont="1" applyFill="1" applyBorder="1" applyAlignment="1" applyProtection="1">
      <alignment horizontal="center" vertical="center"/>
      <protection locked="0" hidden="1"/>
    </xf>
    <xf numFmtId="0" fontId="71" fillId="7" borderId="54" xfId="2" applyFont="1" applyFill="1" applyBorder="1" applyAlignment="1" applyProtection="1">
      <alignment horizontal="center" vertical="center"/>
      <protection locked="0" hidden="1"/>
    </xf>
    <xf numFmtId="164" fontId="70" fillId="7" borderId="54" xfId="2" applyNumberFormat="1" applyFont="1" applyFill="1" applyBorder="1" applyAlignment="1" applyProtection="1">
      <alignment vertical="center"/>
      <protection hidden="1"/>
    </xf>
    <xf numFmtId="10" fontId="41" fillId="18" borderId="0" xfId="2" applyNumberFormat="1" applyFont="1" applyFill="1" applyBorder="1" applyAlignment="1" applyProtection="1">
      <alignment horizontal="center" vertical="center"/>
      <protection hidden="1"/>
    </xf>
    <xf numFmtId="0" fontId="69" fillId="20" borderId="0" xfId="2" applyFont="1" applyFill="1" applyBorder="1" applyAlignment="1" applyProtection="1">
      <alignment horizontal="right" vertical="center"/>
      <protection hidden="1"/>
    </xf>
    <xf numFmtId="0" fontId="72" fillId="20" borderId="0" xfId="2" applyFont="1" applyFill="1" applyBorder="1" applyAlignment="1" applyProtection="1">
      <alignment horizontal="right" vertical="center"/>
      <protection hidden="1"/>
    </xf>
    <xf numFmtId="0" fontId="48" fillId="7" borderId="55" xfId="2" applyFont="1" applyFill="1" applyBorder="1" applyAlignment="1" applyProtection="1">
      <alignment horizontal="right" vertical="center"/>
      <protection hidden="1"/>
    </xf>
    <xf numFmtId="169" fontId="73" fillId="7" borderId="55" xfId="2" applyNumberFormat="1" applyFont="1" applyFill="1" applyBorder="1" applyAlignment="1" applyProtection="1">
      <alignment horizontal="right" vertical="center"/>
      <protection hidden="1"/>
    </xf>
    <xf numFmtId="169" fontId="76" fillId="20" borderId="0" xfId="2" applyNumberFormat="1" applyFont="1" applyFill="1" applyBorder="1" applyAlignment="1" applyProtection="1">
      <alignment horizontal="right" vertical="center"/>
      <protection hidden="1"/>
    </xf>
    <xf numFmtId="164" fontId="75" fillId="7" borderId="55" xfId="2" applyNumberFormat="1" applyFont="1" applyFill="1" applyBorder="1" applyAlignment="1" applyProtection="1">
      <alignment horizontal="right" vertical="center"/>
      <protection hidden="1"/>
    </xf>
    <xf numFmtId="14" fontId="79" fillId="20" borderId="0" xfId="2" applyNumberFormat="1" applyFont="1" applyFill="1" applyBorder="1" applyAlignment="1" applyProtection="1">
      <alignment horizontal="center" vertical="center"/>
      <protection hidden="1"/>
    </xf>
    <xf numFmtId="0" fontId="5" fillId="7" borderId="0" xfId="2" applyFill="1" applyBorder="1" applyAlignment="1" applyProtection="1">
      <alignment vertical="center"/>
      <protection hidden="1"/>
    </xf>
    <xf numFmtId="0" fontId="78" fillId="7" borderId="0" xfId="2" applyFont="1" applyFill="1" applyBorder="1" applyAlignment="1" applyProtection="1">
      <alignment horizontal="center" wrapText="1"/>
      <protection hidden="1"/>
    </xf>
    <xf numFmtId="0" fontId="56" fillId="7" borderId="0" xfId="2" applyFont="1" applyFill="1" applyBorder="1" applyAlignment="1" applyProtection="1">
      <alignment horizontal="center" vertical="center" wrapText="1"/>
      <protection hidden="1"/>
    </xf>
    <xf numFmtId="0" fontId="56" fillId="7" borderId="0" xfId="2" applyFont="1" applyFill="1" applyBorder="1" applyAlignment="1" applyProtection="1">
      <alignment horizontal="center"/>
      <protection hidden="1"/>
    </xf>
    <xf numFmtId="0" fontId="0" fillId="7" borderId="0" xfId="0" applyFill="1" applyBorder="1"/>
    <xf numFmtId="0" fontId="5" fillId="20" borderId="58" xfId="2" applyFill="1" applyBorder="1" applyAlignment="1" applyProtection="1">
      <alignment vertical="center"/>
      <protection hidden="1"/>
    </xf>
    <xf numFmtId="0" fontId="28" fillId="20" borderId="59" xfId="2" applyFont="1" applyFill="1" applyBorder="1" applyAlignment="1" applyProtection="1">
      <alignment vertical="center"/>
      <protection hidden="1"/>
    </xf>
    <xf numFmtId="0" fontId="41" fillId="20" borderId="59" xfId="2" applyFont="1" applyFill="1" applyBorder="1" applyAlignment="1" applyProtection="1">
      <alignment horizontal="center" vertical="center"/>
      <protection hidden="1"/>
    </xf>
    <xf numFmtId="0" fontId="42" fillId="20" borderId="59" xfId="2" applyFont="1" applyFill="1" applyBorder="1" applyAlignment="1" applyProtection="1">
      <alignment horizontal="center" vertical="center"/>
      <protection hidden="1"/>
    </xf>
    <xf numFmtId="0" fontId="45" fillId="20" borderId="59" xfId="2" applyFont="1" applyFill="1" applyBorder="1" applyAlignment="1" applyProtection="1">
      <alignment vertical="center"/>
      <protection hidden="1"/>
    </xf>
    <xf numFmtId="0" fontId="30" fillId="20" borderId="59" xfId="2" applyFont="1" applyFill="1" applyBorder="1" applyAlignment="1" applyProtection="1">
      <alignment vertical="center"/>
      <protection hidden="1"/>
    </xf>
    <xf numFmtId="0" fontId="50" fillId="20" borderId="59" xfId="2" applyFont="1" applyFill="1" applyBorder="1" applyAlignment="1" applyProtection="1">
      <alignment vertical="center"/>
      <protection hidden="1"/>
    </xf>
    <xf numFmtId="0" fontId="53" fillId="20" borderId="59" xfId="2" applyFont="1" applyFill="1" applyBorder="1" applyAlignment="1" applyProtection="1">
      <alignment vertical="center"/>
      <protection hidden="1"/>
    </xf>
    <xf numFmtId="0" fontId="42" fillId="20" borderId="59" xfId="2" applyFont="1" applyFill="1" applyBorder="1" applyAlignment="1" applyProtection="1">
      <alignment vertical="center"/>
      <protection hidden="1"/>
    </xf>
    <xf numFmtId="0" fontId="55" fillId="20" borderId="59" xfId="2" applyFont="1" applyFill="1" applyBorder="1" applyAlignment="1" applyProtection="1">
      <alignment horizontal="center" vertical="center"/>
      <protection hidden="1"/>
    </xf>
    <xf numFmtId="0" fontId="5" fillId="20" borderId="59" xfId="2" applyFill="1" applyBorder="1" applyAlignment="1" applyProtection="1">
      <alignment vertical="center"/>
      <protection hidden="1"/>
    </xf>
    <xf numFmtId="0" fontId="5" fillId="0" borderId="0" xfId="2" applyFill="1" applyAlignment="1" applyProtection="1">
      <alignment vertical="center"/>
      <protection hidden="1"/>
    </xf>
    <xf numFmtId="0" fontId="80" fillId="0" borderId="0" xfId="2" applyFont="1" applyFill="1" applyAlignment="1" applyProtection="1">
      <alignment vertical="center"/>
      <protection hidden="1"/>
    </xf>
    <xf numFmtId="14" fontId="54" fillId="9" borderId="9" xfId="2" applyNumberFormat="1" applyFont="1" applyFill="1" applyBorder="1" applyAlignment="1" applyProtection="1">
      <alignment horizontal="center" vertical="center"/>
      <protection locked="0" hidden="1"/>
    </xf>
    <xf numFmtId="164" fontId="72" fillId="9" borderId="9" xfId="2" applyNumberFormat="1" applyFont="1" applyFill="1" applyBorder="1" applyAlignment="1" applyProtection="1">
      <alignment horizontal="center" vertical="center"/>
      <protection locked="0" hidden="1"/>
    </xf>
    <xf numFmtId="0" fontId="49" fillId="7" borderId="9" xfId="2" applyFont="1" applyFill="1" applyBorder="1" applyAlignment="1" applyProtection="1">
      <alignment horizontal="center" vertical="center"/>
      <protection locked="0" hidden="1"/>
    </xf>
    <xf numFmtId="164" fontId="72" fillId="7" borderId="9" xfId="2" applyNumberFormat="1" applyFont="1" applyFill="1" applyBorder="1" applyAlignment="1" applyProtection="1">
      <alignment horizontal="center" vertical="center"/>
      <protection locked="0" hidden="1"/>
    </xf>
    <xf numFmtId="164" fontId="48" fillId="7" borderId="55" xfId="2" applyNumberFormat="1" applyFont="1" applyFill="1" applyBorder="1" applyAlignment="1" applyProtection="1">
      <alignment horizontal="right" vertical="center"/>
      <protection hidden="1"/>
    </xf>
    <xf numFmtId="0" fontId="81" fillId="20" borderId="0" xfId="2" applyFont="1" applyFill="1" applyBorder="1" applyAlignment="1" applyProtection="1">
      <alignment horizontal="right" vertical="center"/>
      <protection hidden="1"/>
    </xf>
    <xf numFmtId="0" fontId="82" fillId="20" borderId="0" xfId="2" applyFont="1" applyFill="1" applyBorder="1" applyAlignment="1" applyProtection="1">
      <alignment vertical="center"/>
      <protection hidden="1"/>
    </xf>
    <xf numFmtId="0" fontId="83" fillId="20" borderId="0" xfId="2" applyFont="1" applyFill="1" applyBorder="1" applyAlignment="1" applyProtection="1">
      <alignment horizontal="right" vertical="center"/>
      <protection hidden="1"/>
    </xf>
    <xf numFmtId="0" fontId="84" fillId="20" borderId="0" xfId="2" applyFont="1" applyFill="1" applyBorder="1" applyAlignment="1" applyProtection="1">
      <alignment vertical="center"/>
      <protection hidden="1"/>
    </xf>
    <xf numFmtId="0" fontId="85" fillId="20" borderId="0" xfId="2" applyFont="1" applyFill="1" applyBorder="1" applyAlignment="1" applyProtection="1">
      <alignment horizontal="right" vertical="center"/>
      <protection hidden="1"/>
    </xf>
    <xf numFmtId="0" fontId="86" fillId="20" borderId="0" xfId="2" applyFont="1" applyFill="1" applyBorder="1" applyAlignment="1" applyProtection="1">
      <alignment horizontal="right" vertical="center"/>
      <protection hidden="1"/>
    </xf>
    <xf numFmtId="164" fontId="81" fillId="9" borderId="9" xfId="2" applyNumberFormat="1" applyFont="1" applyFill="1" applyBorder="1" applyAlignment="1" applyProtection="1">
      <alignment vertical="center"/>
      <protection locked="0" hidden="1"/>
    </xf>
    <xf numFmtId="10" fontId="81" fillId="9" borderId="9" xfId="6" applyNumberFormat="1" applyFont="1" applyFill="1" applyBorder="1" applyAlignment="1" applyProtection="1">
      <alignment horizontal="center" vertical="center"/>
      <protection locked="0" hidden="1"/>
    </xf>
    <xf numFmtId="0" fontId="81" fillId="9" borderId="9" xfId="2" applyFont="1" applyFill="1" applyBorder="1" applyAlignment="1" applyProtection="1">
      <alignment horizontal="center" vertical="center"/>
      <protection locked="0" hidden="1"/>
    </xf>
    <xf numFmtId="0" fontId="83" fillId="7" borderId="9" xfId="2" applyFont="1" applyFill="1" applyBorder="1" applyAlignment="1" applyProtection="1">
      <alignment horizontal="center" vertical="center"/>
      <protection locked="0" hidden="1"/>
    </xf>
    <xf numFmtId="169" fontId="83" fillId="7" borderId="9" xfId="2" applyNumberFormat="1" applyFont="1" applyFill="1" applyBorder="1" applyAlignment="1" applyProtection="1">
      <alignment vertical="center"/>
      <protection locked="0" hidden="1"/>
    </xf>
    <xf numFmtId="164" fontId="83" fillId="7" borderId="9" xfId="2" applyNumberFormat="1" applyFont="1" applyFill="1" applyBorder="1" applyAlignment="1" applyProtection="1">
      <alignment vertical="center"/>
      <protection locked="0" hidden="1"/>
    </xf>
    <xf numFmtId="0" fontId="83" fillId="20" borderId="0" xfId="2" applyFont="1" applyFill="1" applyBorder="1" applyAlignment="1" applyProtection="1">
      <alignment vertical="center"/>
      <protection hidden="1"/>
    </xf>
    <xf numFmtId="169" fontId="81" fillId="7" borderId="9" xfId="2" applyNumberFormat="1" applyFont="1" applyFill="1" applyBorder="1" applyAlignment="1" applyProtection="1">
      <alignment vertical="center"/>
      <protection hidden="1"/>
    </xf>
    <xf numFmtId="0" fontId="87" fillId="20" borderId="0" xfId="2" applyFont="1" applyFill="1" applyBorder="1" applyAlignment="1" applyProtection="1">
      <alignment horizontal="center" vertical="center"/>
      <protection hidden="1"/>
    </xf>
    <xf numFmtId="164" fontId="70" fillId="9" borderId="54" xfId="2" applyNumberFormat="1" applyFont="1" applyFill="1" applyBorder="1" applyAlignment="1" applyProtection="1">
      <alignment horizontal="center" vertical="center"/>
      <protection locked="0" hidden="1"/>
    </xf>
    <xf numFmtId="169" fontId="81" fillId="7" borderId="9" xfId="2" applyNumberFormat="1" applyFont="1" applyFill="1" applyBorder="1" applyAlignment="1" applyProtection="1">
      <alignment horizontal="center" vertical="center"/>
      <protection locked="0" hidden="1"/>
    </xf>
    <xf numFmtId="164" fontId="48" fillId="7" borderId="55" xfId="2" applyNumberFormat="1" applyFont="1" applyFill="1" applyBorder="1" applyAlignment="1" applyProtection="1">
      <alignment horizontal="right" vertical="center"/>
      <protection locked="0" hidden="1"/>
    </xf>
    <xf numFmtId="0" fontId="58" fillId="18" borderId="56" xfId="2" applyFont="1" applyFill="1" applyBorder="1" applyAlignment="1" applyProtection="1">
      <alignment horizontal="center" vertical="center"/>
      <protection hidden="1"/>
    </xf>
    <xf numFmtId="0" fontId="5" fillId="18" borderId="62" xfId="2" applyFill="1" applyBorder="1" applyAlignment="1" applyProtection="1">
      <alignment vertical="center"/>
      <protection hidden="1"/>
    </xf>
    <xf numFmtId="0" fontId="5" fillId="18" borderId="57" xfId="2" applyFill="1" applyBorder="1" applyAlignment="1" applyProtection="1">
      <alignment vertical="center"/>
      <protection hidden="1"/>
    </xf>
    <xf numFmtId="0" fontId="41" fillId="8" borderId="26" xfId="2" applyFont="1" applyFill="1" applyBorder="1" applyAlignment="1" applyProtection="1">
      <alignment horizontal="center" vertical="center"/>
      <protection hidden="1"/>
    </xf>
    <xf numFmtId="0" fontId="41" fillId="8" borderId="27" xfId="2" applyFont="1" applyFill="1" applyBorder="1" applyAlignment="1" applyProtection="1">
      <alignment horizontal="center" vertical="center"/>
      <protection hidden="1"/>
    </xf>
    <xf numFmtId="0" fontId="41" fillId="21" borderId="48" xfId="2" applyFont="1" applyFill="1" applyBorder="1" applyAlignment="1" applyProtection="1">
      <alignment horizontal="center" vertical="center"/>
      <protection hidden="1"/>
    </xf>
    <xf numFmtId="0" fontId="41" fillId="21" borderId="49" xfId="2" applyFont="1" applyFill="1" applyBorder="1" applyAlignment="1" applyProtection="1">
      <alignment horizontal="center" vertical="center"/>
      <protection hidden="1"/>
    </xf>
    <xf numFmtId="0" fontId="41" fillId="14" borderId="28" xfId="2" applyFont="1" applyFill="1" applyBorder="1" applyAlignment="1" applyProtection="1">
      <alignment horizontal="center" vertical="center"/>
      <protection hidden="1"/>
    </xf>
    <xf numFmtId="0" fontId="57" fillId="14" borderId="29" xfId="2" applyFont="1" applyFill="1" applyBorder="1" applyAlignment="1" applyProtection="1">
      <alignment horizontal="center" vertical="center"/>
      <protection hidden="1"/>
    </xf>
    <xf numFmtId="0" fontId="28" fillId="0" borderId="30" xfId="2" applyFont="1" applyFill="1" applyBorder="1" applyAlignment="1" applyProtection="1">
      <alignment horizontal="center" vertical="center" wrapText="1"/>
      <protection hidden="1"/>
    </xf>
    <xf numFmtId="0" fontId="28" fillId="0" borderId="31" xfId="2" applyFont="1" applyFill="1" applyBorder="1" applyAlignment="1" applyProtection="1">
      <alignment horizontal="center" vertical="center" wrapText="1"/>
      <protection hidden="1"/>
    </xf>
    <xf numFmtId="0" fontId="28" fillId="0" borderId="32" xfId="2" applyFont="1" applyFill="1" applyBorder="1" applyAlignment="1" applyProtection="1">
      <alignment horizontal="center" vertical="center" wrapText="1"/>
      <protection hidden="1"/>
    </xf>
    <xf numFmtId="0" fontId="28" fillId="0" borderId="33" xfId="2" applyFont="1" applyFill="1" applyBorder="1" applyAlignment="1" applyProtection="1">
      <alignment horizontal="center" vertical="center" wrapText="1"/>
      <protection hidden="1"/>
    </xf>
    <xf numFmtId="0" fontId="28" fillId="0" borderId="50" xfId="2" applyFont="1" applyFill="1" applyBorder="1" applyAlignment="1" applyProtection="1">
      <alignment horizontal="center" vertical="center" wrapText="1"/>
      <protection hidden="1"/>
    </xf>
    <xf numFmtId="0" fontId="28" fillId="0" borderId="51" xfId="2" applyFont="1" applyFill="1" applyBorder="1" applyAlignment="1" applyProtection="1">
      <alignment horizontal="center" vertical="center" wrapText="1"/>
      <protection hidden="1"/>
    </xf>
    <xf numFmtId="0" fontId="28" fillId="0" borderId="52" xfId="2" applyFont="1" applyFill="1" applyBorder="1" applyAlignment="1" applyProtection="1">
      <alignment horizontal="center" vertical="center" wrapText="1"/>
      <protection hidden="1"/>
    </xf>
    <xf numFmtId="0" fontId="28" fillId="0" borderId="53" xfId="2" applyFont="1" applyFill="1" applyBorder="1" applyAlignment="1" applyProtection="1">
      <alignment horizontal="center" vertical="center" wrapText="1"/>
      <protection hidden="1"/>
    </xf>
    <xf numFmtId="0" fontId="28" fillId="9" borderId="34" xfId="2" applyFont="1" applyFill="1" applyBorder="1" applyAlignment="1" applyProtection="1">
      <alignment horizontal="center" vertical="center" wrapText="1"/>
      <protection hidden="1"/>
    </xf>
    <xf numFmtId="0" fontId="28" fillId="9" borderId="35" xfId="2" applyFont="1" applyFill="1" applyBorder="1" applyAlignment="1" applyProtection="1">
      <alignment horizontal="center" vertical="center" wrapText="1"/>
      <protection hidden="1"/>
    </xf>
    <xf numFmtId="0" fontId="28" fillId="9" borderId="36" xfId="2" applyFont="1" applyFill="1" applyBorder="1" applyAlignment="1" applyProtection="1">
      <alignment horizontal="center" vertical="center" wrapText="1"/>
      <protection hidden="1"/>
    </xf>
    <xf numFmtId="0" fontId="28" fillId="9" borderId="37" xfId="2" applyFont="1" applyFill="1" applyBorder="1" applyAlignment="1" applyProtection="1">
      <alignment horizontal="center" vertical="center" wrapText="1"/>
      <protection hidden="1"/>
    </xf>
    <xf numFmtId="0" fontId="5" fillId="0" borderId="45" xfId="2" applyBorder="1" applyAlignment="1" applyProtection="1">
      <alignment horizontal="left" vertical="center"/>
      <protection hidden="1"/>
    </xf>
    <xf numFmtId="0" fontId="5" fillId="0" borderId="46" xfId="2" applyBorder="1" applyAlignment="1" applyProtection="1">
      <alignment horizontal="left" vertical="center"/>
      <protection hidden="1"/>
    </xf>
    <xf numFmtId="0" fontId="5" fillId="0" borderId="47" xfId="2" applyBorder="1" applyAlignment="1" applyProtection="1">
      <alignment horizontal="left" vertical="center"/>
      <protection hidden="1"/>
    </xf>
    <xf numFmtId="0" fontId="78" fillId="7" borderId="0" xfId="2" applyFont="1" applyFill="1" applyBorder="1" applyAlignment="1" applyProtection="1">
      <alignment horizontal="center" wrapText="1"/>
      <protection hidden="1"/>
    </xf>
    <xf numFmtId="0" fontId="21" fillId="7" borderId="0" xfId="0" applyFont="1" applyFill="1" applyBorder="1" applyAlignment="1" applyProtection="1">
      <alignment horizontal="center"/>
      <protection hidden="1"/>
    </xf>
    <xf numFmtId="0" fontId="64" fillId="20" borderId="0" xfId="2" applyFont="1" applyFill="1" applyBorder="1" applyAlignment="1" applyProtection="1">
      <alignment horizontal="right" vertical="center" wrapText="1"/>
      <protection hidden="1"/>
    </xf>
    <xf numFmtId="0" fontId="65" fillId="20" borderId="0" xfId="0" applyFont="1" applyFill="1" applyBorder="1" applyAlignment="1">
      <alignment vertical="center" wrapText="1"/>
    </xf>
    <xf numFmtId="0" fontId="74" fillId="20" borderId="60" xfId="2" applyFont="1" applyFill="1" applyBorder="1" applyAlignment="1" applyProtection="1">
      <alignment horizontal="center" vertical="center"/>
      <protection hidden="1"/>
    </xf>
    <xf numFmtId="0" fontId="74" fillId="20" borderId="63" xfId="2" applyFont="1" applyFill="1" applyBorder="1" applyAlignment="1" applyProtection="1">
      <alignment horizontal="center" vertical="center"/>
      <protection hidden="1"/>
    </xf>
    <xf numFmtId="0" fontId="74" fillId="20" borderId="61" xfId="2" applyFont="1" applyFill="1" applyBorder="1" applyAlignment="1" applyProtection="1">
      <alignment horizontal="center" vertical="center"/>
      <protection hidden="1"/>
    </xf>
    <xf numFmtId="0" fontId="51" fillId="14" borderId="55" xfId="2" applyFont="1" applyFill="1" applyBorder="1" applyAlignment="1" applyProtection="1">
      <alignment horizontal="center" vertical="center"/>
      <protection hidden="1"/>
    </xf>
    <xf numFmtId="0" fontId="0" fillId="0" borderId="55" xfId="0" applyBorder="1" applyAlignment="1">
      <alignment horizontal="center" vertical="center"/>
    </xf>
    <xf numFmtId="0" fontId="42" fillId="7" borderId="0" xfId="2" applyFont="1" applyFill="1" applyBorder="1" applyAlignment="1" applyProtection="1">
      <alignment horizontal="center" vertical="center"/>
      <protection hidden="1"/>
    </xf>
    <xf numFmtId="0" fontId="78" fillId="9" borderId="56" xfId="2" applyFont="1" applyFill="1" applyBorder="1" applyAlignment="1" applyProtection="1">
      <alignment horizontal="center" wrapText="1"/>
      <protection hidden="1"/>
    </xf>
    <xf numFmtId="0" fontId="78" fillId="9" borderId="57" xfId="2" applyFont="1" applyFill="1" applyBorder="1" applyAlignment="1" applyProtection="1">
      <alignment horizontal="center" wrapText="1"/>
      <protection hidden="1"/>
    </xf>
    <xf numFmtId="0" fontId="78" fillId="9" borderId="58" xfId="2" applyFont="1" applyFill="1" applyBorder="1" applyAlignment="1" applyProtection="1">
      <alignment horizontal="center" wrapText="1"/>
      <protection hidden="1"/>
    </xf>
    <xf numFmtId="0" fontId="78" fillId="9" borderId="59" xfId="2" applyFont="1" applyFill="1" applyBorder="1" applyAlignment="1" applyProtection="1">
      <alignment horizontal="center" wrapText="1"/>
      <protection hidden="1"/>
    </xf>
    <xf numFmtId="0" fontId="78" fillId="9" borderId="60" xfId="2" applyFont="1" applyFill="1" applyBorder="1" applyAlignment="1" applyProtection="1">
      <alignment horizontal="center" wrapText="1"/>
      <protection hidden="1"/>
    </xf>
    <xf numFmtId="0" fontId="78" fillId="9" borderId="61" xfId="2" applyFont="1" applyFill="1" applyBorder="1" applyAlignment="1" applyProtection="1">
      <alignment horizontal="center" wrapText="1"/>
      <protection hidden="1"/>
    </xf>
    <xf numFmtId="0" fontId="41" fillId="22" borderId="0" xfId="2" applyFont="1" applyFill="1" applyBorder="1" applyAlignment="1" applyProtection="1">
      <alignment horizontal="center" vertical="center" wrapText="1"/>
      <protection hidden="1"/>
    </xf>
    <xf numFmtId="0" fontId="28" fillId="0" borderId="6" xfId="0" applyFont="1" applyBorder="1" applyAlignment="1" applyProtection="1">
      <alignment horizontal="center" vertical="center"/>
      <protection locked="0"/>
    </xf>
    <xf numFmtId="0" fontId="28" fillId="0" borderId="8" xfId="0" applyFont="1" applyBorder="1" applyAlignment="1" applyProtection="1">
      <alignment horizontal="center" vertical="center"/>
      <protection locked="0"/>
    </xf>
    <xf numFmtId="0" fontId="63" fillId="19" borderId="0" xfId="0" applyFont="1" applyFill="1" applyBorder="1" applyAlignment="1" applyProtection="1">
      <alignment horizontal="center" vertical="center" wrapText="1"/>
    </xf>
    <xf numFmtId="0" fontId="50" fillId="17" borderId="38" xfId="0" applyFont="1" applyFill="1" applyBorder="1" applyAlignment="1" applyProtection="1">
      <alignment horizontal="center" vertical="center"/>
    </xf>
    <xf numFmtId="0" fontId="61" fillId="0" borderId="42" xfId="0" applyFont="1" applyBorder="1" applyAlignment="1" applyProtection="1">
      <alignment horizontal="center" vertical="center"/>
    </xf>
    <xf numFmtId="0" fontId="36" fillId="13" borderId="0" xfId="0" applyFont="1" applyFill="1" applyBorder="1" applyAlignment="1">
      <alignment horizontal="center"/>
    </xf>
    <xf numFmtId="0" fontId="0" fillId="0" borderId="7" xfId="0" applyBorder="1" applyAlignment="1" applyProtection="1">
      <alignment horizontal="center" vertical="center"/>
      <protection locked="0"/>
    </xf>
    <xf numFmtId="0" fontId="0" fillId="0" borderId="8" xfId="0" applyBorder="1" applyAlignment="1" applyProtection="1">
      <alignment horizontal="center" vertical="center"/>
      <protection locked="0"/>
    </xf>
    <xf numFmtId="0" fontId="31" fillId="14" borderId="39" xfId="0" applyFont="1" applyFill="1" applyBorder="1" applyAlignment="1" applyProtection="1">
      <alignment horizontal="center" vertical="center"/>
    </xf>
    <xf numFmtId="0" fontId="21" fillId="0" borderId="41" xfId="0" applyFont="1" applyBorder="1" applyAlignment="1" applyProtection="1">
      <alignment horizontal="center" vertical="center"/>
    </xf>
    <xf numFmtId="0" fontId="41" fillId="8" borderId="0" xfId="2" applyFont="1" applyFill="1" applyBorder="1" applyAlignment="1" applyProtection="1">
      <alignment horizontal="center" vertical="center"/>
    </xf>
    <xf numFmtId="0" fontId="62" fillId="8" borderId="0" xfId="2" applyFont="1" applyFill="1" applyBorder="1" applyAlignment="1" applyProtection="1">
      <alignment horizontal="center" vertical="center"/>
    </xf>
    <xf numFmtId="4" fontId="24" fillId="0" borderId="43" xfId="0" applyNumberFormat="1" applyFont="1" applyBorder="1" applyAlignment="1" applyProtection="1">
      <alignment horizontal="center"/>
      <protection locked="0"/>
    </xf>
    <xf numFmtId="4" fontId="24" fillId="0" borderId="44" xfId="0" applyNumberFormat="1" applyFont="1" applyBorder="1" applyAlignment="1" applyProtection="1">
      <alignment horizontal="center"/>
      <protection locked="0"/>
    </xf>
    <xf numFmtId="0" fontId="25" fillId="8" borderId="0" xfId="0" applyFont="1" applyFill="1" applyBorder="1" applyAlignment="1" applyProtection="1">
      <alignment vertical="center"/>
    </xf>
    <xf numFmtId="0" fontId="50" fillId="17" borderId="24" xfId="0" applyFont="1" applyFill="1" applyBorder="1" applyAlignment="1" applyProtection="1">
      <alignment horizontal="center" vertical="center"/>
    </xf>
    <xf numFmtId="0" fontId="50" fillId="17" borderId="25" xfId="0" applyFont="1" applyFill="1" applyBorder="1" applyAlignment="1" applyProtection="1">
      <alignment horizontal="center" vertical="center"/>
    </xf>
    <xf numFmtId="0" fontId="50" fillId="17" borderId="40" xfId="0" applyFont="1" applyFill="1" applyBorder="1" applyAlignment="1" applyProtection="1">
      <alignment horizontal="center" vertical="center"/>
    </xf>
    <xf numFmtId="0" fontId="56" fillId="19" borderId="0" xfId="0" applyFont="1" applyFill="1" applyBorder="1" applyAlignment="1" applyProtection="1">
      <alignment horizontal="center" vertical="center" wrapText="1"/>
    </xf>
    <xf numFmtId="0" fontId="25" fillId="8" borderId="0" xfId="0" applyFont="1" applyFill="1" applyBorder="1" applyAlignment="1" applyProtection="1">
      <alignment horizontal="center" vertical="center"/>
    </xf>
    <xf numFmtId="0" fontId="25" fillId="8" borderId="31" xfId="0" applyFont="1" applyFill="1" applyBorder="1" applyAlignment="1" applyProtection="1">
      <alignment horizontal="center" vertical="center"/>
    </xf>
    <xf numFmtId="164" fontId="24" fillId="0" borderId="43" xfId="0" applyNumberFormat="1" applyFont="1" applyBorder="1" applyAlignment="1" applyProtection="1">
      <alignment horizontal="center"/>
      <protection locked="0"/>
    </xf>
    <xf numFmtId="164" fontId="24" fillId="0" borderId="44" xfId="0" applyNumberFormat="1" applyFont="1" applyBorder="1" applyAlignment="1" applyProtection="1">
      <alignment horizontal="center"/>
      <protection locked="0"/>
    </xf>
    <xf numFmtId="0" fontId="58" fillId="18" borderId="21" xfId="3" applyFont="1" applyFill="1" applyBorder="1" applyAlignment="1" applyProtection="1">
      <alignment horizontal="center" vertical="center"/>
      <protection hidden="1"/>
    </xf>
    <xf numFmtId="0" fontId="59" fillId="0" borderId="22" xfId="2" applyFont="1" applyBorder="1" applyAlignment="1" applyProtection="1">
      <alignment vertical="center"/>
    </xf>
    <xf numFmtId="0" fontId="59" fillId="0" borderId="23" xfId="2" applyFont="1" applyBorder="1" applyAlignment="1" applyProtection="1">
      <alignment vertical="center"/>
    </xf>
    <xf numFmtId="0" fontId="57" fillId="8" borderId="0" xfId="2" applyFont="1" applyFill="1" applyBorder="1" applyAlignment="1" applyProtection="1">
      <alignment horizontal="center" vertical="center"/>
    </xf>
    <xf numFmtId="0" fontId="0" fillId="0" borderId="7" xfId="0" applyFont="1" applyBorder="1" applyAlignment="1" applyProtection="1">
      <alignment horizontal="center" vertical="center"/>
      <protection locked="0"/>
    </xf>
    <xf numFmtId="0" fontId="0" fillId="0" borderId="8" xfId="0" applyFont="1" applyBorder="1" applyAlignment="1" applyProtection="1">
      <alignment horizontal="center" vertical="center"/>
      <protection locked="0"/>
    </xf>
    <xf numFmtId="14" fontId="60" fillId="13" borderId="11" xfId="0" applyNumberFormat="1" applyFont="1" applyFill="1" applyBorder="1" applyAlignment="1">
      <alignment horizontal="center" vertical="center"/>
    </xf>
    <xf numFmtId="0" fontId="39" fillId="13" borderId="0" xfId="0" applyFont="1" applyFill="1" applyBorder="1" applyAlignment="1">
      <alignment vertical="center"/>
    </xf>
    <xf numFmtId="0" fontId="39" fillId="0" borderId="0" xfId="0" applyFont="1" applyBorder="1" applyAlignment="1"/>
    <xf numFmtId="0" fontId="4" fillId="0" borderId="0" xfId="0" applyFont="1" applyAlignment="1">
      <alignment horizontal="center"/>
    </xf>
  </cellXfs>
  <cellStyles count="9">
    <cellStyle name="Monétaire" xfId="1" builtinId="4"/>
    <cellStyle name="Normal" xfId="0" builtinId="0"/>
    <cellStyle name="Normal 2" xfId="2"/>
    <cellStyle name="Normal 3" xfId="3"/>
    <cellStyle name="Normal 3 2" xfId="8"/>
    <cellStyle name="Normal 4" xfId="4"/>
    <cellStyle name="Pourcentage 2" xfId="5"/>
    <cellStyle name="Pourcentage 2 2" xfId="6"/>
    <cellStyle name="Prebur" xfId="7"/>
  </cellStyles>
  <dxfs count="53">
    <dxf>
      <font>
        <condense val="0"/>
        <extend val="0"/>
        <color indexed="10"/>
      </font>
      <fill>
        <patternFill patternType="none">
          <bgColor indexed="65"/>
        </patternFill>
      </fill>
    </dxf>
    <dxf>
      <font>
        <condense val="0"/>
        <extend val="0"/>
        <color indexed="10"/>
      </font>
      <fill>
        <patternFill patternType="none">
          <bgColor indexed="65"/>
        </patternFill>
      </fill>
    </dxf>
    <dxf>
      <font>
        <condense val="0"/>
        <extend val="0"/>
        <color indexed="10"/>
      </font>
      <fill>
        <patternFill patternType="none">
          <bgColor indexed="65"/>
        </patternFill>
      </fill>
    </dxf>
    <dxf>
      <fill>
        <patternFill patternType="lightUp">
          <bgColor indexed="9"/>
        </patternFill>
      </fill>
    </dxf>
    <dxf>
      <fill>
        <patternFill patternType="lightUp">
          <bgColor indexed="9"/>
        </patternFill>
      </fill>
    </dxf>
    <dxf>
      <fill>
        <patternFill>
          <bgColor indexed="10"/>
        </patternFill>
      </fill>
    </dxf>
    <dxf>
      <fill>
        <patternFill patternType="lightUp">
          <bgColor indexed="9"/>
        </patternFill>
      </fill>
    </dxf>
    <dxf>
      <fill>
        <patternFill>
          <bgColor indexed="10"/>
        </patternFill>
      </fill>
    </dxf>
    <dxf>
      <fill>
        <patternFill patternType="lightUp">
          <bgColor indexed="9"/>
        </patternFill>
      </fill>
    </dxf>
    <dxf>
      <fill>
        <patternFill>
          <bgColor indexed="10"/>
        </patternFill>
      </fill>
    </dxf>
    <dxf>
      <fill>
        <patternFill patternType="lightUp">
          <bgColor indexed="9"/>
        </patternFill>
      </fill>
    </dxf>
    <dxf>
      <fill>
        <patternFill>
          <bgColor indexed="10"/>
        </patternFill>
      </fill>
    </dxf>
    <dxf>
      <fill>
        <patternFill patternType="lightUp">
          <bgColor indexed="9"/>
        </patternFill>
      </fill>
    </dxf>
    <dxf>
      <fill>
        <patternFill>
          <bgColor indexed="10"/>
        </patternFill>
      </fill>
    </dxf>
    <dxf>
      <fill>
        <patternFill patternType="lightUp">
          <bgColor indexed="9"/>
        </patternFill>
      </fill>
    </dxf>
    <dxf>
      <fill>
        <patternFill>
          <bgColor indexed="10"/>
        </patternFill>
      </fill>
    </dxf>
    <dxf>
      <fill>
        <patternFill patternType="lightUp">
          <bgColor indexed="9"/>
        </patternFill>
      </fill>
    </dxf>
    <dxf>
      <fill>
        <patternFill>
          <bgColor indexed="10"/>
        </patternFill>
      </fill>
    </dxf>
    <dxf>
      <fill>
        <patternFill patternType="lightUp">
          <bgColor indexed="9"/>
        </patternFill>
      </fill>
    </dxf>
    <dxf>
      <fill>
        <patternFill>
          <bgColor indexed="10"/>
        </patternFill>
      </fill>
    </dxf>
    <dxf>
      <fill>
        <patternFill patternType="lightUp"/>
      </fill>
    </dxf>
    <dxf>
      <fill>
        <patternFill patternType="lightUp"/>
      </fill>
    </dxf>
    <dxf>
      <fill>
        <patternFill patternType="lightUp"/>
      </fill>
    </dxf>
    <dxf>
      <fill>
        <patternFill patternType="lightUp"/>
      </fill>
    </dxf>
    <dxf>
      <fill>
        <patternFill patternType="lightUp"/>
      </fill>
    </dxf>
    <dxf>
      <fill>
        <patternFill patternType="lightUp"/>
      </fill>
    </dxf>
    <dxf>
      <fill>
        <patternFill patternType="lightUp"/>
      </fill>
    </dxf>
    <dxf>
      <fill>
        <patternFill patternType="lightUp"/>
      </fill>
    </dxf>
    <dxf>
      <font>
        <color theme="0" tint="-0.14996795556505021"/>
      </font>
      <fill>
        <patternFill>
          <bgColor theme="0" tint="-0.14996795556505021"/>
        </patternFill>
      </fill>
      <border>
        <left/>
        <right/>
        <top/>
        <bottom/>
      </border>
    </dxf>
    <dxf>
      <font>
        <color theme="0" tint="-0.14996795556505021"/>
      </font>
      <fill>
        <patternFill>
          <bgColor theme="0" tint="-0.14996795556505021"/>
        </patternFill>
      </fill>
    </dxf>
    <dxf>
      <font>
        <color theme="0" tint="-0.14996795556505021"/>
      </font>
      <fill>
        <patternFill>
          <bgColor theme="0" tint="-0.14996795556505021"/>
        </patternFill>
      </fill>
      <border>
        <left/>
        <right/>
        <top/>
        <bottom/>
      </border>
    </dxf>
    <dxf>
      <font>
        <color theme="0" tint="-0.14996795556505021"/>
      </font>
      <fill>
        <patternFill>
          <bgColor theme="0" tint="-0.14996795556505021"/>
        </patternFill>
      </fill>
    </dxf>
    <dxf>
      <font>
        <color theme="0" tint="-0.14996795556505021"/>
      </font>
      <fill>
        <patternFill>
          <bgColor theme="0" tint="-0.14996795556505021"/>
        </patternFill>
      </fill>
    </dxf>
    <dxf>
      <font>
        <color theme="0" tint="-0.14996795556505021"/>
      </font>
      <fill>
        <patternFill>
          <bgColor theme="0" tint="-0.14996795556505021"/>
        </patternFill>
      </fill>
    </dxf>
    <dxf>
      <font>
        <color theme="0" tint="-0.14996795556505021"/>
      </font>
      <fill>
        <patternFill>
          <bgColor theme="0" tint="-0.14996795556505021"/>
        </patternFill>
      </fill>
    </dxf>
    <dxf>
      <font>
        <color theme="0" tint="-0.14996795556505021"/>
      </font>
      <fill>
        <patternFill>
          <bgColor theme="0" tint="-0.14996795556505021"/>
        </patternFill>
      </fill>
    </dxf>
    <dxf>
      <font>
        <color theme="0" tint="-0.14996795556505021"/>
      </font>
      <fill>
        <patternFill>
          <fgColor theme="0" tint="-0.14996795556505021"/>
          <bgColor theme="0" tint="-0.14996795556505021"/>
        </patternFill>
      </fill>
    </dxf>
    <dxf>
      <font>
        <color theme="0" tint="-0.14996795556505021"/>
      </font>
      <fill>
        <patternFill>
          <bgColor theme="0" tint="-0.14996795556505021"/>
        </patternFill>
      </fill>
      <border>
        <left/>
        <right/>
        <top/>
        <bottom/>
      </border>
    </dxf>
    <dxf>
      <font>
        <color theme="0" tint="-0.14996795556505021"/>
      </font>
      <fill>
        <patternFill>
          <bgColor theme="0" tint="-0.14996795556505021"/>
        </patternFill>
      </fill>
      <border>
        <left/>
        <right/>
        <top/>
        <bottom/>
      </border>
    </dxf>
    <dxf>
      <font>
        <color theme="0" tint="-4.9989318521683403E-2"/>
      </font>
      <fill>
        <patternFill>
          <bgColor theme="0" tint="-0.14996795556505021"/>
        </patternFill>
      </fill>
      <border>
        <left/>
        <right/>
        <top/>
        <bottom/>
      </border>
    </dxf>
    <dxf>
      <font>
        <color theme="0" tint="-0.14996795556505021"/>
      </font>
      <fill>
        <patternFill>
          <bgColor theme="0" tint="-0.14996795556505021"/>
        </patternFill>
      </fill>
      <border>
        <left/>
        <right/>
        <top/>
        <bottom/>
      </border>
    </dxf>
    <dxf>
      <font>
        <color theme="0" tint="-0.14996795556505021"/>
      </font>
      <fill>
        <patternFill>
          <bgColor theme="0" tint="-0.14996795556505021"/>
        </patternFill>
      </fill>
      <border>
        <left/>
        <right/>
        <top/>
        <bottom/>
      </border>
    </dxf>
    <dxf>
      <font>
        <color theme="0" tint="-0.14996795556505021"/>
      </font>
      <fill>
        <patternFill>
          <bgColor theme="0" tint="-0.14996795556505021"/>
        </patternFill>
      </fill>
      <border>
        <left/>
        <right/>
        <top/>
        <bottom/>
      </border>
    </dxf>
    <dxf>
      <fill>
        <patternFill>
          <bgColor theme="0" tint="-4.9989318521683403E-2"/>
        </patternFill>
      </fill>
      <border>
        <left/>
        <right/>
        <vertical/>
        <horizontal/>
      </border>
    </dxf>
    <dxf>
      <font>
        <color theme="0" tint="-4.9989318521683403E-2"/>
      </font>
      <fill>
        <patternFill patternType="solid">
          <bgColor theme="0" tint="-4.9989318521683403E-2"/>
        </patternFill>
      </fill>
      <border>
        <left/>
        <right/>
        <top/>
        <bottom/>
        <vertical/>
        <horizontal/>
      </border>
    </dxf>
    <dxf>
      <font>
        <b/>
        <i val="0"/>
        <condense val="0"/>
        <extend val="0"/>
        <color indexed="17"/>
      </font>
    </dxf>
    <dxf>
      <font>
        <condense val="0"/>
        <extend val="0"/>
        <color indexed="10"/>
      </font>
    </dxf>
    <dxf>
      <font>
        <condense val="0"/>
        <extend val="0"/>
        <color indexed="10"/>
      </font>
    </dxf>
    <dxf>
      <font>
        <condense val="0"/>
        <extend val="0"/>
        <color indexed="17"/>
      </font>
    </dxf>
    <dxf>
      <font>
        <b/>
        <i val="0"/>
        <condense val="0"/>
        <extend val="0"/>
        <color indexed="17"/>
      </font>
    </dxf>
    <dxf>
      <font>
        <condense val="0"/>
        <extend val="0"/>
        <color indexed="10"/>
      </font>
    </dxf>
    <dxf>
      <font>
        <b/>
        <i val="0"/>
        <condense val="0"/>
        <extend val="0"/>
        <color indexed="17"/>
      </font>
    </dxf>
    <dxf>
      <font>
        <condense val="0"/>
        <extend val="0"/>
        <color indexed="10"/>
      </font>
    </dxf>
  </dxfs>
  <tableStyles count="0" defaultTableStyle="TableStyleMedium9" defaultPivotStyle="PivotStyleLight16"/>
  <colors>
    <mruColors>
      <color rgb="FF800000"/>
      <color rgb="FFFF66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4.xml"/><Relationship Id="rId13" Type="http://schemas.openxmlformats.org/officeDocument/2006/relationships/externalLink" Target="externalLinks/externalLink9.xml"/><Relationship Id="rId1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3.xml"/><Relationship Id="rId12" Type="http://schemas.openxmlformats.org/officeDocument/2006/relationships/externalLink" Target="externalLinks/externalLink8.xml"/><Relationship Id="rId17" Type="http://schemas.openxmlformats.org/officeDocument/2006/relationships/calcChain" Target="calcChain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20" Type="http://schemas.openxmlformats.org/officeDocument/2006/relationships/customXml" Target="../customXml/item3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2.xml"/><Relationship Id="rId11" Type="http://schemas.openxmlformats.org/officeDocument/2006/relationships/externalLink" Target="externalLinks/externalLink7.xml"/><Relationship Id="rId5" Type="http://schemas.openxmlformats.org/officeDocument/2006/relationships/externalLink" Target="externalLinks/externalLink1.xml"/><Relationship Id="rId15" Type="http://schemas.openxmlformats.org/officeDocument/2006/relationships/styles" Target="styles.xml"/><Relationship Id="rId10" Type="http://schemas.openxmlformats.org/officeDocument/2006/relationships/externalLink" Target="externalLinks/externalLink6.xml"/><Relationship Id="rId19" Type="http://schemas.openxmlformats.org/officeDocument/2006/relationships/customXml" Target="../customXml/item2.xml"/><Relationship Id="rId4" Type="http://schemas.openxmlformats.org/officeDocument/2006/relationships/worksheet" Target="worksheets/sheet4.xml"/><Relationship Id="rId9" Type="http://schemas.openxmlformats.org/officeDocument/2006/relationships/externalLink" Target="externalLinks/externalLink5.xml"/><Relationship Id="rId1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jpg"/><Relationship Id="rId2" Type="http://schemas.openxmlformats.org/officeDocument/2006/relationships/hyperlink" Target="#'Mode d''emploi '!Zone_d_impression"/><Relationship Id="rId1" Type="http://schemas.openxmlformats.org/officeDocument/2006/relationships/image" Target="../media/image1.jpg"/><Relationship Id="rId5" Type="http://schemas.openxmlformats.org/officeDocument/2006/relationships/image" Target="../media/image3.png"/><Relationship Id="rId4" Type="http://schemas.openxmlformats.org/officeDocument/2006/relationships/hyperlink" Target="http://ihmgestimp-pro.sigce.caisse-epargne.fr:8853/GestionImprimes/frmFusionImprime.aspx?id_doc=1506" TargetMode="External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../media/image6.jpeg"/><Relationship Id="rId2" Type="http://schemas.openxmlformats.org/officeDocument/2006/relationships/image" Target="../media/image5.jpeg"/><Relationship Id="rId1" Type="http://schemas.openxmlformats.org/officeDocument/2006/relationships/image" Target="../media/image4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11</xdr:col>
      <xdr:colOff>23811</xdr:colOff>
      <xdr:row>15</xdr:row>
      <xdr:rowOff>142133</xdr:rowOff>
    </xdr:from>
    <xdr:to>
      <xdr:col>11</xdr:col>
      <xdr:colOff>1012031</xdr:colOff>
      <xdr:row>19</xdr:row>
      <xdr:rowOff>142875</xdr:rowOff>
    </xdr:to>
    <xdr:pic>
      <xdr:nvPicPr>
        <xdr:cNvPr id="10" name="Image 9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191499" y="3166321"/>
          <a:ext cx="988220" cy="857992"/>
        </a:xfrm>
        <a:prstGeom prst="rect">
          <a:avLst/>
        </a:prstGeom>
        <a:ln w="12700">
          <a:solidFill>
            <a:srgbClr val="92D050"/>
          </a:solidFill>
        </a:ln>
      </xdr:spPr>
    </xdr:pic>
    <xdr:clientData/>
  </xdr:twoCellAnchor>
  <xdr:twoCellAnchor editAs="oneCell">
    <xdr:from>
      <xdr:col>11</xdr:col>
      <xdr:colOff>11905</xdr:colOff>
      <xdr:row>15</xdr:row>
      <xdr:rowOff>130227</xdr:rowOff>
    </xdr:from>
    <xdr:to>
      <xdr:col>11</xdr:col>
      <xdr:colOff>1012030</xdr:colOff>
      <xdr:row>19</xdr:row>
      <xdr:rowOff>178593</xdr:rowOff>
    </xdr:to>
    <xdr:pic>
      <xdr:nvPicPr>
        <xdr:cNvPr id="21" name="Image 20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193880" y="3206802"/>
          <a:ext cx="1000125" cy="924666"/>
        </a:xfrm>
        <a:prstGeom prst="rect">
          <a:avLst/>
        </a:prstGeom>
        <a:ln w="12700">
          <a:solidFill>
            <a:srgbClr val="92D050"/>
          </a:solidFill>
        </a:ln>
      </xdr:spPr>
    </xdr:pic>
    <xdr:clientData/>
  </xdr:twoCellAnchor>
  <xdr:twoCellAnchor editAs="oneCell">
    <xdr:from>
      <xdr:col>20</xdr:col>
      <xdr:colOff>35720</xdr:colOff>
      <xdr:row>6</xdr:row>
      <xdr:rowOff>257173</xdr:rowOff>
    </xdr:from>
    <xdr:to>
      <xdr:col>21</xdr:col>
      <xdr:colOff>750094</xdr:colOff>
      <xdr:row>11</xdr:row>
      <xdr:rowOff>180975</xdr:rowOff>
    </xdr:to>
    <xdr:pic>
      <xdr:nvPicPr>
        <xdr:cNvPr id="18" name="Image 17">
          <a:hlinkClick xmlns:r="http://schemas.openxmlformats.org/officeDocument/2006/relationships" r:id="rId2"/>
        </xdr:cNvPr>
        <xdr:cNvPicPr>
          <a:picLocks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120314" y="1519236"/>
          <a:ext cx="1476374" cy="1028702"/>
        </a:xfrm>
        <a:prstGeom prst="rect">
          <a:avLst/>
        </a:prstGeom>
        <a:ln w="9525">
          <a:noFill/>
        </a:ln>
      </xdr:spPr>
    </xdr:pic>
    <xdr:clientData/>
  </xdr:twoCellAnchor>
  <xdr:twoCellAnchor editAs="oneCell">
    <xdr:from>
      <xdr:col>20</xdr:col>
      <xdr:colOff>159658</xdr:colOff>
      <xdr:row>17</xdr:row>
      <xdr:rowOff>85725</xdr:rowOff>
    </xdr:from>
    <xdr:to>
      <xdr:col>21</xdr:col>
      <xdr:colOff>625030</xdr:colOff>
      <xdr:row>23</xdr:row>
      <xdr:rowOff>21431</xdr:rowOff>
    </xdr:to>
    <xdr:pic>
      <xdr:nvPicPr>
        <xdr:cNvPr id="19" name="Image 18">
          <a:hlinkClick xmlns:r="http://schemas.openxmlformats.org/officeDocument/2006/relationships" r:id="rId4"/>
        </xdr:cNvPr>
        <xdr:cNvPicPr>
          <a:picLocks noChangeAspect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018033" y="3667125"/>
          <a:ext cx="1227372" cy="1059656"/>
        </a:xfrm>
        <a:prstGeom prst="rect">
          <a:avLst/>
        </a:prstGeom>
        <a:ln>
          <a:noFill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38100</xdr:colOff>
      <xdr:row>61</xdr:row>
      <xdr:rowOff>19050</xdr:rowOff>
    </xdr:from>
    <xdr:to>
      <xdr:col>11</xdr:col>
      <xdr:colOff>628650</xdr:colOff>
      <xdr:row>63</xdr:row>
      <xdr:rowOff>0</xdr:rowOff>
    </xdr:to>
    <xdr:sp macro="" textlink="">
      <xdr:nvSpPr>
        <xdr:cNvPr id="1284" name="Rectangle à coins arrondis 3"/>
        <xdr:cNvSpPr>
          <a:spLocks noChangeArrowheads="1"/>
        </xdr:cNvSpPr>
      </xdr:nvSpPr>
      <xdr:spPr bwMode="auto">
        <a:xfrm>
          <a:off x="5286375" y="9001125"/>
          <a:ext cx="2409825" cy="142875"/>
        </a:xfrm>
        <a:prstGeom prst="roundRect">
          <a:avLst>
            <a:gd name="adj" fmla="val 16667"/>
          </a:avLst>
        </a:prstGeom>
        <a:solidFill>
          <a:srgbClr val="FFFFFF">
            <a:alpha val="0"/>
          </a:srgbClr>
        </a:solidFill>
        <a:ln w="9525" algn="ctr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9</xdr:col>
      <xdr:colOff>609600</xdr:colOff>
      <xdr:row>66</xdr:row>
      <xdr:rowOff>57150</xdr:rowOff>
    </xdr:from>
    <xdr:to>
      <xdr:col>9</xdr:col>
      <xdr:colOff>1038225</xdr:colOff>
      <xdr:row>66</xdr:row>
      <xdr:rowOff>495300</xdr:rowOff>
    </xdr:to>
    <xdr:pic macro="[8]!efface">
      <xdr:nvPicPr>
        <xdr:cNvPr id="1285" name="Picture 2" descr="gomme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clrChange>
            <a:clrFrom>
              <a:srgbClr val="FEFDFF"/>
            </a:clrFrom>
            <a:clrTo>
              <a:srgbClr val="FEFDFF">
                <a:alpha val="0"/>
              </a:srgbClr>
            </a:clrTo>
          </a:clrChange>
        </a:blip>
        <a:srcRect/>
        <a:stretch>
          <a:fillRect/>
        </a:stretch>
      </xdr:blipFill>
      <xdr:spPr bwMode="auto">
        <a:xfrm rot="2478488">
          <a:off x="5915025" y="9553575"/>
          <a:ext cx="428625" cy="438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10</xdr:col>
      <xdr:colOff>504825</xdr:colOff>
      <xdr:row>66</xdr:row>
      <xdr:rowOff>114300</xdr:rowOff>
    </xdr:from>
    <xdr:to>
      <xdr:col>11</xdr:col>
      <xdr:colOff>581025</xdr:colOff>
      <xdr:row>66</xdr:row>
      <xdr:rowOff>457200</xdr:rowOff>
    </xdr:to>
    <xdr:pic macro="[9]!imprim">
      <xdr:nvPicPr>
        <xdr:cNvPr id="1286" name="Picture 6" descr="imp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clrChange>
            <a:clrFrom>
              <a:srgbClr val="FEFEFE"/>
            </a:clrFrom>
            <a:clrTo>
              <a:srgbClr val="FEFEFE">
                <a:alpha val="0"/>
              </a:srgbClr>
            </a:clrTo>
          </a:clrChange>
        </a:blip>
        <a:srcRect/>
        <a:stretch>
          <a:fillRect/>
        </a:stretch>
      </xdr:blipFill>
      <xdr:spPr bwMode="auto">
        <a:xfrm>
          <a:off x="7058025" y="9610725"/>
          <a:ext cx="590550" cy="3429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7</xdr:col>
      <xdr:colOff>152400</xdr:colOff>
      <xdr:row>14</xdr:row>
      <xdr:rowOff>57150</xdr:rowOff>
    </xdr:from>
    <xdr:to>
      <xdr:col>7</xdr:col>
      <xdr:colOff>504825</xdr:colOff>
      <xdr:row>25</xdr:row>
      <xdr:rowOff>95250</xdr:rowOff>
    </xdr:to>
    <xdr:sp macro="" textlink="">
      <xdr:nvSpPr>
        <xdr:cNvPr id="1287" name="Accolade fermante 6"/>
        <xdr:cNvSpPr>
          <a:spLocks/>
        </xdr:cNvSpPr>
      </xdr:nvSpPr>
      <xdr:spPr bwMode="auto">
        <a:xfrm>
          <a:off x="4810125" y="2447925"/>
          <a:ext cx="352425" cy="1666875"/>
        </a:xfrm>
        <a:prstGeom prst="rightBrace">
          <a:avLst>
            <a:gd name="adj1" fmla="val 8430"/>
            <a:gd name="adj2" fmla="val 50000"/>
          </a:avLst>
        </a:prstGeom>
        <a:noFill/>
        <a:ln w="9525" algn="ctr">
          <a:solidFill>
            <a:srgbClr val="92D050"/>
          </a:solidFill>
          <a:round/>
          <a:headEnd/>
          <a:tailEnd/>
        </a:ln>
      </xdr:spPr>
    </xdr:sp>
    <xdr:clientData/>
  </xdr:twoCellAnchor>
  <xdr:twoCellAnchor>
    <xdr:from>
      <xdr:col>9</xdr:col>
      <xdr:colOff>257175</xdr:colOff>
      <xdr:row>73</xdr:row>
      <xdr:rowOff>85725</xdr:rowOff>
    </xdr:from>
    <xdr:to>
      <xdr:col>11</xdr:col>
      <xdr:colOff>704850</xdr:colOff>
      <xdr:row>75</xdr:row>
      <xdr:rowOff>95250</xdr:rowOff>
    </xdr:to>
    <xdr:pic>
      <xdr:nvPicPr>
        <xdr:cNvPr id="1288" name="Picture 1" descr="CELCA - Bloc-Logo Horizontal - Couleur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/>
        <a:srcRect b="-5263"/>
        <a:stretch>
          <a:fillRect/>
        </a:stretch>
      </xdr:blipFill>
      <xdr:spPr bwMode="auto">
        <a:xfrm>
          <a:off x="5562600" y="10991850"/>
          <a:ext cx="2209800" cy="333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http://service-celca-moss.sigce.caisse-epargne.fr/DSPART/D_MIDOFF/OPUS/PILOTES%20OPUS/OPUS%20DMR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http://service-celca-moss.sigce.caisse-epargne.fr/Documents%20and%20Settings/A1050115/Local%20Settings/Temporary%20Internet%20Files/Content.Outlook/GCROUVJJ/SIMUL'IMMO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http://service-celca-moss.sigce.caisse-epargne.fr/DSPART/D_MIDOFF/OPUS/OPUS%20PART%202009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T:\OPUS\OPUS%20PRO%202006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http://service-celca-moss.sigce.caisse-epargne.fr/Documents%20and%20Settings/A5700920/Local%20Settings/Temporary%20Internet%20Files/Content.Outlook/9PCCIS60/TAUX%20D'EQUILIBRE%2019-10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http://service-celca-moss.sigce.caisse-epargne.fr/Documents%20and%20Settings/A5700920/Local%20Settings/Temporary%20Internet%20Files/Content.Outlook/9PCCIS60/RENEGO%2027-10.xlsx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http://service-celca-moss.sigce.caisse-epargne.fr/DSPART/D_MIDOFF/OPUS/OPUS%20PART%202008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http://service-celca-moss.sigce.caisse-epargne.fr/Documents%20and%20Settings/A5700920/Local%20Settings/Temporary%20Internet%20Files/Content.Outlook/9PCCIS60/OUTIL%20SIMUL%20PRIMOLIS%2014102010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http://service-celca-moss.sigce.caisse-epargne.fr/Documents%20and%20Settings/A5700920/Local%20Settings/Temporary%20Internet%20Files/Content.Outlook/9PCCIS60/SIMUL%20PRIMOLIS%20EC%20121010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ABLE"/>
      <sheetName val="PIL OPER"/>
      <sheetName val="REALISE"/>
      <sheetName val="LISTING"/>
      <sheetName val="PIL PROD"/>
      <sheetName val="GESTION"/>
      <sheetName val="LISTE ELIGIBLE"/>
      <sheetName val="SELECTION"/>
      <sheetName val="FICHE PROCESS"/>
      <sheetName val="FICHE GAR"/>
      <sheetName val="FICHE ADE"/>
      <sheetName val="FICHE REGT"/>
      <sheetName val="Module1"/>
      <sheetName val="Module2"/>
    </sheetNames>
    <sheetDataSet>
      <sheetData sheetId="0"/>
      <sheetData sheetId="1"/>
      <sheetData sheetId="2"/>
      <sheetData sheetId="3"/>
      <sheetData sheetId="4"/>
      <sheetData sheetId="5">
        <row r="5">
          <cell r="A5" t="str">
            <v>N°</v>
          </cell>
        </row>
      </sheetData>
      <sheetData sheetId="6"/>
      <sheetData sheetId="7"/>
      <sheetData sheetId="8"/>
      <sheetData sheetId="9"/>
      <sheetData sheetId="10"/>
      <sheetData sheetId="11"/>
      <sheetData sheetId="12" refreshError="1"/>
      <sheetData sheetId="13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STITUTION (2)"/>
      <sheetName val="SYNTHESE 3"/>
      <sheetName val="SYNTHESE 2"/>
      <sheetName val="CLIENT"/>
      <sheetName val="ACCUEIL"/>
      <sheetName val="RESULTAT"/>
      <sheetName val="TABLE"/>
      <sheetName val="CONTROLE"/>
      <sheetName val="BASE"/>
      <sheetName val="PREPA"/>
      <sheetName val="FICHE SYNTHESE"/>
      <sheetName val="FICHE PTZ"/>
      <sheetName val="FICHE ECO PTZ"/>
      <sheetName val="FICHE PRINCIPALE"/>
      <sheetName val="BASE ECO PTZ "/>
      <sheetName val="BASE PTZ"/>
      <sheetName val="SYNTHESE"/>
      <sheetName val="Feuil1"/>
      <sheetName val="SIMUL'IMMO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IL PROD"/>
      <sheetName val="TABLE"/>
      <sheetName val="_options"/>
      <sheetName val="GESTION"/>
      <sheetName val="COMPLEMENT"/>
      <sheetName val="Annuaire"/>
      <sheetName val="SYNTHESE"/>
      <sheetName val="1 - FLASH AR "/>
      <sheetName val="AVIS DE SIGNATURE"/>
      <sheetName val="DEBLOCAGE DE FONDS"/>
      <sheetName val="2 - FLASH COMPL"/>
      <sheetName val="3 - FLASH RET"/>
      <sheetName val="4 - FLASH ED"/>
      <sheetName val="Module1"/>
      <sheetName val="Module2"/>
      <sheetName val="Feuil1"/>
      <sheetName val="Feuil2"/>
      <sheetName val="OPUS PART 2009"/>
      <sheetName val="SUIVI"/>
      <sheetName val="Feuil3"/>
      <sheetName val="Feuil4"/>
    </sheetNames>
    <sheetDataSet>
      <sheetData sheetId="0"/>
      <sheetData sheetId="1"/>
      <sheetData sheetId="2"/>
      <sheetData sheetId="3">
        <row r="5">
          <cell r="A5" t="str">
            <v>N°</v>
          </cell>
        </row>
        <row r="6">
          <cell r="A6">
            <v>6</v>
          </cell>
          <cell r="B6" t="str">
            <v>de</v>
          </cell>
        </row>
        <row r="7">
          <cell r="A7">
            <v>7</v>
          </cell>
          <cell r="B7" t="str">
            <v>LOCATTELLI</v>
          </cell>
          <cell r="C7" t="str">
            <v>CHRISTIAN / MARIE LAURENCE</v>
          </cell>
          <cell r="D7" t="str">
            <v>OFFRE EDITEE</v>
          </cell>
        </row>
        <row r="8">
          <cell r="A8">
            <v>8</v>
          </cell>
          <cell r="B8" t="str">
            <v>ANDRIOT/EYRIGNOUX</v>
          </cell>
          <cell r="C8" t="str">
            <v>YANN/MELANIE</v>
          </cell>
          <cell r="D8" t="str">
            <v>OFFRE EDITEE</v>
          </cell>
        </row>
        <row r="9">
          <cell r="A9">
            <v>9</v>
          </cell>
          <cell r="B9" t="str">
            <v>PIERRET/BUISSON</v>
          </cell>
          <cell r="C9" t="str">
            <v>MATHIEU/JENNIFER</v>
          </cell>
          <cell r="D9" t="str">
            <v>OFFRE EDITEE</v>
          </cell>
        </row>
        <row r="10">
          <cell r="A10">
            <v>10</v>
          </cell>
          <cell r="B10" t="str">
            <v>PIERRET/BUISSON</v>
          </cell>
          <cell r="C10" t="str">
            <v>MATHIEU/JENNIFER</v>
          </cell>
          <cell r="D10" t="str">
            <v>OFFRE EDITEE</v>
          </cell>
        </row>
        <row r="11">
          <cell r="A11">
            <v>11</v>
          </cell>
          <cell r="B11" t="str">
            <v>DE FAUP</v>
          </cell>
          <cell r="C11" t="str">
            <v>PHILIPPE/BENEDICTE</v>
          </cell>
          <cell r="D11" t="str">
            <v>OFFRE EDITEE</v>
          </cell>
        </row>
        <row r="12">
          <cell r="A12">
            <v>12</v>
          </cell>
          <cell r="B12" t="str">
            <v>DIVOUX/MELONE</v>
          </cell>
          <cell r="C12" t="str">
            <v>REMI/OLIVIA</v>
          </cell>
          <cell r="D12" t="str">
            <v>OFFRE EDITEE</v>
          </cell>
        </row>
        <row r="13">
          <cell r="A13">
            <v>13</v>
          </cell>
          <cell r="B13" t="str">
            <v>HIESE</v>
          </cell>
          <cell r="C13" t="str">
            <v>GEOFFREY</v>
          </cell>
          <cell r="D13" t="str">
            <v>OFFRE EDITEE</v>
          </cell>
        </row>
        <row r="14">
          <cell r="A14">
            <v>14</v>
          </cell>
          <cell r="B14" t="str">
            <v>HEISE</v>
          </cell>
          <cell r="C14" t="str">
            <v>GEOFFREY</v>
          </cell>
          <cell r="D14" t="str">
            <v>OFFRE EDITEE</v>
          </cell>
        </row>
        <row r="15">
          <cell r="A15">
            <v>15</v>
          </cell>
          <cell r="B15" t="str">
            <v>MONTANAVELLI</v>
          </cell>
          <cell r="C15" t="str">
            <v>JEAN MARC/SANDRINE</v>
          </cell>
          <cell r="D15" t="str">
            <v>OFFRE EDITEE</v>
          </cell>
        </row>
        <row r="16">
          <cell r="A16">
            <v>16</v>
          </cell>
          <cell r="B16" t="str">
            <v>GUBLIN</v>
          </cell>
          <cell r="C16" t="str">
            <v>CHRISTIAN/ODILE</v>
          </cell>
          <cell r="D16" t="str">
            <v>OFFRE EDITEE</v>
          </cell>
        </row>
        <row r="17">
          <cell r="A17">
            <v>17</v>
          </cell>
          <cell r="B17" t="str">
            <v>ANDRE/ZAROUR</v>
          </cell>
          <cell r="C17" t="str">
            <v>OLIVIER/FADILA</v>
          </cell>
          <cell r="D17" t="str">
            <v>OFFRE EDITEE</v>
          </cell>
        </row>
        <row r="18">
          <cell r="A18">
            <v>18</v>
          </cell>
          <cell r="B18" t="str">
            <v>ZAROUR</v>
          </cell>
          <cell r="C18" t="str">
            <v>FADILA</v>
          </cell>
          <cell r="D18" t="str">
            <v>OFFRE EDITEE</v>
          </cell>
        </row>
        <row r="19">
          <cell r="A19">
            <v>19</v>
          </cell>
          <cell r="B19" t="str">
            <v xml:space="preserve">GERARD </v>
          </cell>
          <cell r="C19" t="str">
            <v>FABRICE</v>
          </cell>
          <cell r="D19" t="str">
            <v>OFFRE EDITEE</v>
          </cell>
        </row>
        <row r="20">
          <cell r="A20">
            <v>20</v>
          </cell>
          <cell r="B20" t="str">
            <v>LECUTIER/FRANZETTI</v>
          </cell>
          <cell r="C20" t="str">
            <v>JONATHAN/VANESSA</v>
          </cell>
          <cell r="D20" t="str">
            <v>PRET SANS SUITE</v>
          </cell>
        </row>
        <row r="21">
          <cell r="A21">
            <v>21</v>
          </cell>
          <cell r="B21" t="str">
            <v>LECUTIER/FRANZETTI</v>
          </cell>
          <cell r="C21" t="str">
            <v>JONATHAN/VANESSA</v>
          </cell>
          <cell r="D21" t="str">
            <v>OFFRE EDITEE</v>
          </cell>
        </row>
        <row r="22">
          <cell r="A22">
            <v>22</v>
          </cell>
          <cell r="B22" t="str">
            <v>VERDUCI</v>
          </cell>
          <cell r="C22" t="str">
            <v>CYRILLE</v>
          </cell>
          <cell r="D22" t="str">
            <v>OFFRE EDITEE</v>
          </cell>
        </row>
        <row r="23">
          <cell r="A23">
            <v>23</v>
          </cell>
          <cell r="B23" t="str">
            <v>VERDUCI</v>
          </cell>
          <cell r="C23" t="str">
            <v>CYRILLE</v>
          </cell>
          <cell r="D23" t="str">
            <v>OFFRE EDITEE</v>
          </cell>
        </row>
        <row r="24">
          <cell r="A24">
            <v>24</v>
          </cell>
          <cell r="B24" t="str">
            <v>KLECHA</v>
          </cell>
          <cell r="C24" t="str">
            <v>GHISLAIN/ANNE</v>
          </cell>
          <cell r="D24" t="str">
            <v>OFFRE EDITEE</v>
          </cell>
        </row>
        <row r="25">
          <cell r="A25">
            <v>25</v>
          </cell>
          <cell r="B25" t="str">
            <v>ANDRE/ZAROUR</v>
          </cell>
          <cell r="C25" t="str">
            <v>OLIVIER/FADILA</v>
          </cell>
          <cell r="D25" t="str">
            <v>OFFRE EDITEE</v>
          </cell>
        </row>
        <row r="26">
          <cell r="A26">
            <v>26</v>
          </cell>
          <cell r="B26" t="str">
            <v>ZAROUR</v>
          </cell>
          <cell r="C26" t="str">
            <v>FADILA</v>
          </cell>
          <cell r="D26" t="str">
            <v>OFFRE EDITEE</v>
          </cell>
        </row>
        <row r="27">
          <cell r="A27">
            <v>27</v>
          </cell>
          <cell r="B27" t="str">
            <v>TROUPENAT</v>
          </cell>
          <cell r="C27" t="str">
            <v>ALAIN/CLAUDINE</v>
          </cell>
          <cell r="D27" t="str">
            <v>PRET SANS SUITE</v>
          </cell>
        </row>
        <row r="28">
          <cell r="A28">
            <v>28</v>
          </cell>
          <cell r="B28" t="str">
            <v>MORAND</v>
          </cell>
          <cell r="C28" t="str">
            <v>MARIE-HELENE</v>
          </cell>
          <cell r="D28" t="str">
            <v>OFFRE EDITEE</v>
          </cell>
        </row>
        <row r="29">
          <cell r="A29">
            <v>29</v>
          </cell>
          <cell r="B29" t="str">
            <v>ARNAL</v>
          </cell>
          <cell r="C29" t="str">
            <v>JEROME/SYLVIA</v>
          </cell>
          <cell r="D29" t="str">
            <v>PRET SANS SUITE</v>
          </cell>
        </row>
        <row r="30">
          <cell r="A30">
            <v>30</v>
          </cell>
          <cell r="B30" t="str">
            <v>ARNAL</v>
          </cell>
          <cell r="C30" t="str">
            <v>JEROME/SYLVIA</v>
          </cell>
          <cell r="D30" t="str">
            <v>PRET SANS SUITE</v>
          </cell>
        </row>
        <row r="31">
          <cell r="A31">
            <v>31</v>
          </cell>
          <cell r="B31" t="str">
            <v>LEMPEREUR</v>
          </cell>
          <cell r="C31" t="str">
            <v>JEANCLAUDE/MARIE</v>
          </cell>
          <cell r="D31" t="str">
            <v>OFFRE EDITEE</v>
          </cell>
        </row>
        <row r="32">
          <cell r="A32">
            <v>32</v>
          </cell>
          <cell r="B32" t="str">
            <v>LEMPEREUR</v>
          </cell>
          <cell r="C32" t="str">
            <v>JEANCLAUDE/MARIE</v>
          </cell>
          <cell r="D32" t="str">
            <v>OFFRE EDITEE</v>
          </cell>
        </row>
        <row r="33">
          <cell r="A33">
            <v>33</v>
          </cell>
          <cell r="B33" t="str">
            <v>LEMPEREUR</v>
          </cell>
          <cell r="C33" t="str">
            <v>JEANCLAUDE/MARIE</v>
          </cell>
          <cell r="D33" t="str">
            <v>OFFRE EDITEE</v>
          </cell>
        </row>
        <row r="34">
          <cell r="A34">
            <v>34</v>
          </cell>
          <cell r="B34" t="str">
            <v>VIGNOLINI</v>
          </cell>
          <cell r="C34" t="str">
            <v>STEPHANE</v>
          </cell>
          <cell r="D34" t="str">
            <v>OFFRE EDITEE</v>
          </cell>
        </row>
        <row r="35">
          <cell r="A35">
            <v>35</v>
          </cell>
          <cell r="B35" t="str">
            <v>HANKEN</v>
          </cell>
          <cell r="C35" t="str">
            <v>STEPHANE</v>
          </cell>
          <cell r="D35" t="str">
            <v>PRET SANS SUITE</v>
          </cell>
        </row>
        <row r="36">
          <cell r="A36">
            <v>36</v>
          </cell>
          <cell r="B36" t="str">
            <v>HANKEN</v>
          </cell>
          <cell r="C36" t="str">
            <v>STEPHANE</v>
          </cell>
          <cell r="D36" t="str">
            <v>PRET SANS SUITE</v>
          </cell>
        </row>
        <row r="37">
          <cell r="A37">
            <v>37</v>
          </cell>
          <cell r="B37" t="str">
            <v>MALTAVERNE</v>
          </cell>
          <cell r="C37" t="str">
            <v>NATAHLIE</v>
          </cell>
          <cell r="D37" t="str">
            <v>OFFRE EDITEE</v>
          </cell>
        </row>
        <row r="38">
          <cell r="A38">
            <v>38</v>
          </cell>
          <cell r="B38" t="str">
            <v>PETIT/MALTAVERNE</v>
          </cell>
          <cell r="C38" t="str">
            <v>BERNARD/NATHALIE</v>
          </cell>
          <cell r="D38" t="str">
            <v>OFFRE EDITEE</v>
          </cell>
        </row>
        <row r="39">
          <cell r="A39">
            <v>39</v>
          </cell>
          <cell r="B39" t="str">
            <v>THENADEY</v>
          </cell>
          <cell r="C39" t="str">
            <v>PIERRE/SYLVIE</v>
          </cell>
          <cell r="D39" t="str">
            <v>OFFRE EDITEE</v>
          </cell>
        </row>
        <row r="40">
          <cell r="A40">
            <v>40</v>
          </cell>
          <cell r="B40" t="str">
            <v>PALA</v>
          </cell>
          <cell r="C40" t="str">
            <v>INDIVISION</v>
          </cell>
          <cell r="D40" t="str">
            <v>OFFRE EDITEE</v>
          </cell>
        </row>
        <row r="41">
          <cell r="A41">
            <v>41</v>
          </cell>
          <cell r="B41" t="str">
            <v>RASSCHAERT/PIERLOT</v>
          </cell>
          <cell r="C41" t="str">
            <v>J FRANCOIS/SANDRINE</v>
          </cell>
          <cell r="D41" t="str">
            <v>OFFRE EDITEE</v>
          </cell>
        </row>
        <row r="42">
          <cell r="A42">
            <v>42</v>
          </cell>
          <cell r="B42" t="str">
            <v>LIBERT</v>
          </cell>
          <cell r="C42" t="str">
            <v>MARIE CHRISTINE</v>
          </cell>
          <cell r="D42" t="str">
            <v>OFFRE EDITEE</v>
          </cell>
        </row>
        <row r="43">
          <cell r="A43">
            <v>43</v>
          </cell>
          <cell r="B43" t="str">
            <v>TOURAINE/CAQUAS</v>
          </cell>
          <cell r="C43" t="str">
            <v>FREDERIC/JENNIFER</v>
          </cell>
          <cell r="D43" t="str">
            <v>OFFRE EDITEE</v>
          </cell>
        </row>
        <row r="44">
          <cell r="A44">
            <v>44</v>
          </cell>
          <cell r="B44" t="str">
            <v>BESSOT/LACROIX</v>
          </cell>
          <cell r="C44" t="str">
            <v>YANNICK/MYRIAM</v>
          </cell>
          <cell r="D44" t="str">
            <v>OFFRE EDITEE</v>
          </cell>
        </row>
        <row r="45">
          <cell r="A45">
            <v>45</v>
          </cell>
          <cell r="B45" t="str">
            <v>BESSOT/LACROIX</v>
          </cell>
          <cell r="C45" t="str">
            <v>YANNICK/MYRIAM</v>
          </cell>
          <cell r="D45" t="str">
            <v>OFFRE EDITEE</v>
          </cell>
        </row>
        <row r="46">
          <cell r="A46">
            <v>46</v>
          </cell>
          <cell r="B46" t="str">
            <v>BESSOT/LACROIX</v>
          </cell>
          <cell r="C46" t="str">
            <v>YANNICK/MYRIAM</v>
          </cell>
          <cell r="D46" t="str">
            <v>OFFRE EDITEE</v>
          </cell>
        </row>
        <row r="47">
          <cell r="A47">
            <v>47</v>
          </cell>
          <cell r="B47" t="str">
            <v>PERRIN</v>
          </cell>
          <cell r="C47" t="str">
            <v>SEBASTIEN/ANNICK</v>
          </cell>
          <cell r="D47" t="str">
            <v>OFFRE EDITEE</v>
          </cell>
        </row>
        <row r="48">
          <cell r="A48">
            <v>48</v>
          </cell>
          <cell r="B48" t="str">
            <v>DEMEURS</v>
          </cell>
          <cell r="C48" t="str">
            <v>NATHALIE</v>
          </cell>
          <cell r="D48" t="str">
            <v>PRET SANS SUITE</v>
          </cell>
        </row>
        <row r="49">
          <cell r="A49">
            <v>49</v>
          </cell>
          <cell r="B49" t="str">
            <v>BOURGOIS</v>
          </cell>
          <cell r="C49" t="str">
            <v>STEPHANE/VALERIE</v>
          </cell>
          <cell r="D49" t="str">
            <v>PRET SANS SUITE</v>
          </cell>
        </row>
        <row r="50">
          <cell r="A50">
            <v>50</v>
          </cell>
          <cell r="B50" t="str">
            <v>H2MR</v>
          </cell>
          <cell r="C50" t="str">
            <v>SCI</v>
          </cell>
          <cell r="D50" t="str">
            <v>OFFRE EDITEE</v>
          </cell>
        </row>
        <row r="51">
          <cell r="A51">
            <v>51</v>
          </cell>
          <cell r="B51" t="str">
            <v>SCHERER/HATSTATT</v>
          </cell>
          <cell r="C51" t="str">
            <v>FABIEN/ISABELLE</v>
          </cell>
          <cell r="D51" t="str">
            <v>OFFRE EDITEE</v>
          </cell>
        </row>
        <row r="52">
          <cell r="A52">
            <v>52</v>
          </cell>
          <cell r="B52" t="str">
            <v>SCHERER/HATSTATT</v>
          </cell>
          <cell r="C52" t="str">
            <v>FABIEN/ISABELLE</v>
          </cell>
          <cell r="D52" t="str">
            <v>OFFRE EDITEE</v>
          </cell>
        </row>
        <row r="53">
          <cell r="A53">
            <v>53</v>
          </cell>
          <cell r="B53" t="str">
            <v>SCHERER/HATSTATT</v>
          </cell>
          <cell r="C53" t="str">
            <v>FABIEN/ISABELLE</v>
          </cell>
          <cell r="D53" t="str">
            <v>OFFRE EDITEE</v>
          </cell>
        </row>
        <row r="54">
          <cell r="A54">
            <v>54</v>
          </cell>
          <cell r="B54" t="str">
            <v>BERTAUX/CHAMPREUX</v>
          </cell>
          <cell r="C54" t="str">
            <v>PATRICE/LYDIE</v>
          </cell>
          <cell r="D54" t="str">
            <v>OFFRE EDITEE</v>
          </cell>
        </row>
        <row r="55">
          <cell r="A55">
            <v>55</v>
          </cell>
          <cell r="B55" t="str">
            <v>BERTAUX/CHAMPREUX</v>
          </cell>
          <cell r="C55" t="str">
            <v>PATRICE/LYDIE</v>
          </cell>
          <cell r="D55" t="str">
            <v>OFFRE EDITEE</v>
          </cell>
        </row>
        <row r="56">
          <cell r="A56">
            <v>56</v>
          </cell>
          <cell r="B56" t="str">
            <v>LOUIS/SAUTOT</v>
          </cell>
          <cell r="C56" t="str">
            <v>ALAIN/SYLVIE</v>
          </cell>
          <cell r="D56" t="str">
            <v>OFFRE EDITEE</v>
          </cell>
        </row>
        <row r="57">
          <cell r="A57">
            <v>57</v>
          </cell>
          <cell r="B57" t="str">
            <v>TIMMERMAN</v>
          </cell>
          <cell r="C57" t="str">
            <v>DENIS/MARCELINE</v>
          </cell>
          <cell r="D57" t="str">
            <v>OFFRE EDITEE</v>
          </cell>
        </row>
        <row r="58">
          <cell r="A58">
            <v>58</v>
          </cell>
          <cell r="B58" t="str">
            <v>LABBE/WATIN-PIERSON</v>
          </cell>
          <cell r="C58" t="str">
            <v>JOEL/MARIE-CLAUDE</v>
          </cell>
          <cell r="D58" t="str">
            <v>PRET SANS SUITE</v>
          </cell>
        </row>
        <row r="59">
          <cell r="A59">
            <v>59</v>
          </cell>
          <cell r="B59" t="str">
            <v>DROUIN</v>
          </cell>
          <cell r="C59" t="str">
            <v>JEAN-MICHEL/MARIE</v>
          </cell>
          <cell r="D59" t="str">
            <v>OFFRE EDITEE</v>
          </cell>
        </row>
        <row r="60">
          <cell r="A60">
            <v>60</v>
          </cell>
          <cell r="B60" t="str">
            <v>VIALLET</v>
          </cell>
          <cell r="C60" t="str">
            <v>FREDERIC/MAGALIE</v>
          </cell>
          <cell r="D60" t="str">
            <v>PRET SANS SUITE</v>
          </cell>
        </row>
        <row r="61">
          <cell r="A61">
            <v>61</v>
          </cell>
          <cell r="B61" t="str">
            <v>SCHARFF/ARCHAMBAULT</v>
          </cell>
          <cell r="C61" t="str">
            <v>OLIVIER/KARINE</v>
          </cell>
          <cell r="D61" t="str">
            <v>PRET SANS SUITE</v>
          </cell>
        </row>
        <row r="62">
          <cell r="A62">
            <v>62</v>
          </cell>
          <cell r="B62" t="str">
            <v>SCHARFF/ARCHAMBAULT</v>
          </cell>
          <cell r="C62" t="str">
            <v>OLIVIER/KARINE</v>
          </cell>
          <cell r="D62" t="str">
            <v>PRET SANS SUITE</v>
          </cell>
        </row>
        <row r="63">
          <cell r="A63">
            <v>63</v>
          </cell>
          <cell r="B63" t="str">
            <v>ANIKINOW</v>
          </cell>
          <cell r="C63" t="str">
            <v>SVERINE/STEPHANE</v>
          </cell>
          <cell r="D63" t="str">
            <v>PRET SANS SUITE</v>
          </cell>
        </row>
        <row r="64">
          <cell r="A64">
            <v>64</v>
          </cell>
          <cell r="B64" t="str">
            <v>SARCELLE</v>
          </cell>
          <cell r="C64" t="str">
            <v>FABRICE</v>
          </cell>
          <cell r="D64" t="str">
            <v>PRET SANS SUITE</v>
          </cell>
        </row>
        <row r="65">
          <cell r="A65">
            <v>65</v>
          </cell>
          <cell r="B65" t="str">
            <v>SARCELLE/ROQUIS</v>
          </cell>
          <cell r="C65" t="str">
            <v>FABRICE/MARIE NOELLE</v>
          </cell>
          <cell r="D65" t="str">
            <v>PRET SANS SUITE</v>
          </cell>
        </row>
        <row r="66">
          <cell r="A66">
            <v>66</v>
          </cell>
          <cell r="B66" t="str">
            <v>SARCELLE/ROQUIS</v>
          </cell>
          <cell r="C66" t="str">
            <v>FABRICE/MARIE NOELLE</v>
          </cell>
          <cell r="D66" t="str">
            <v>PRET SANS SUITE</v>
          </cell>
        </row>
        <row r="67">
          <cell r="A67">
            <v>67</v>
          </cell>
          <cell r="B67" t="str">
            <v>VILLA ROMAINE</v>
          </cell>
          <cell r="C67" t="str">
            <v>SCI</v>
          </cell>
          <cell r="D67" t="str">
            <v>PRET SANS SUITE</v>
          </cell>
        </row>
        <row r="68">
          <cell r="A68">
            <v>68</v>
          </cell>
          <cell r="B68" t="str">
            <v>DE BARROS</v>
          </cell>
          <cell r="C68" t="str">
            <v>CYRIL/LISETTE</v>
          </cell>
          <cell r="D68" t="str">
            <v>OFFRE EDITEE</v>
          </cell>
        </row>
        <row r="69">
          <cell r="A69">
            <v>69</v>
          </cell>
          <cell r="B69" t="str">
            <v>DE BARROS</v>
          </cell>
          <cell r="C69" t="str">
            <v>CYRIL/LISETTE</v>
          </cell>
          <cell r="D69" t="str">
            <v>OFFRE EDITEE</v>
          </cell>
        </row>
        <row r="70">
          <cell r="A70">
            <v>70</v>
          </cell>
          <cell r="B70" t="str">
            <v>PAWLAK</v>
          </cell>
          <cell r="C70" t="str">
            <v>KEVIN/DELPHINE</v>
          </cell>
          <cell r="D70" t="str">
            <v>OFFRE EDITEE</v>
          </cell>
        </row>
        <row r="71">
          <cell r="A71">
            <v>71</v>
          </cell>
          <cell r="B71" t="str">
            <v>PAWLAK</v>
          </cell>
          <cell r="C71" t="str">
            <v>KEVIN/DELPHINE</v>
          </cell>
          <cell r="D71" t="str">
            <v>PRET SANS SUITE</v>
          </cell>
        </row>
        <row r="72">
          <cell r="A72">
            <v>72</v>
          </cell>
          <cell r="B72" t="str">
            <v>PAWLAK</v>
          </cell>
          <cell r="C72" t="str">
            <v>KEVIN/DELPHINE</v>
          </cell>
          <cell r="D72" t="str">
            <v>OFFRE EDITEE</v>
          </cell>
        </row>
        <row r="73">
          <cell r="A73">
            <v>73</v>
          </cell>
          <cell r="B73" t="str">
            <v>VILLA ROMAINE</v>
          </cell>
          <cell r="C73" t="str">
            <v>SCI</v>
          </cell>
          <cell r="D73" t="str">
            <v>PRET SANS SUITE</v>
          </cell>
        </row>
        <row r="74">
          <cell r="A74">
            <v>74</v>
          </cell>
          <cell r="B74" t="str">
            <v>PREVOT</v>
          </cell>
          <cell r="C74" t="str">
            <v>ROMAIN</v>
          </cell>
          <cell r="D74" t="str">
            <v>PRET SANS SUITE</v>
          </cell>
        </row>
        <row r="75">
          <cell r="A75">
            <v>75</v>
          </cell>
          <cell r="B75" t="str">
            <v>PREVOT</v>
          </cell>
          <cell r="C75" t="str">
            <v>ROMAIN</v>
          </cell>
          <cell r="D75" t="str">
            <v>PRET SANS SUITE</v>
          </cell>
        </row>
        <row r="76">
          <cell r="A76">
            <v>76</v>
          </cell>
          <cell r="B76" t="str">
            <v>PREVOT</v>
          </cell>
          <cell r="C76" t="str">
            <v>ROMAIN</v>
          </cell>
          <cell r="D76" t="str">
            <v>PRET SANS SUITE</v>
          </cell>
        </row>
        <row r="77">
          <cell r="A77">
            <v>77</v>
          </cell>
          <cell r="B77" t="str">
            <v>ROUSSEAU</v>
          </cell>
          <cell r="C77" t="str">
            <v>EVELYNE</v>
          </cell>
          <cell r="D77" t="str">
            <v>OFFRE EDITEE</v>
          </cell>
        </row>
        <row r="78">
          <cell r="A78">
            <v>78</v>
          </cell>
          <cell r="B78" t="str">
            <v>MULLER</v>
          </cell>
          <cell r="C78" t="str">
            <v>JEAN CHRISTOPHE/CHRISTINE</v>
          </cell>
          <cell r="D78" t="str">
            <v>OFFRE EDITEE</v>
          </cell>
        </row>
        <row r="79">
          <cell r="A79">
            <v>79</v>
          </cell>
          <cell r="B79" t="str">
            <v>MULLER</v>
          </cell>
          <cell r="C79" t="str">
            <v>JEAN CHRISTOPHE/CHRISTINE</v>
          </cell>
          <cell r="D79" t="str">
            <v>OFFRE EDITEE</v>
          </cell>
        </row>
        <row r="80">
          <cell r="A80">
            <v>80</v>
          </cell>
          <cell r="B80" t="str">
            <v>BOUCHARD</v>
          </cell>
          <cell r="C80" t="str">
            <v>MARIE ANNIE</v>
          </cell>
          <cell r="D80" t="str">
            <v>PRET SANS SUITE</v>
          </cell>
        </row>
        <row r="81">
          <cell r="A81">
            <v>81</v>
          </cell>
          <cell r="B81" t="str">
            <v>BOUCHARD</v>
          </cell>
          <cell r="C81" t="str">
            <v>MARIE ANNIE</v>
          </cell>
          <cell r="D81" t="str">
            <v>PRET SANS SUITE</v>
          </cell>
        </row>
        <row r="82">
          <cell r="A82">
            <v>82</v>
          </cell>
          <cell r="B82" t="str">
            <v>LEGEAY/FURLAN</v>
          </cell>
          <cell r="C82" t="str">
            <v>ALEXANDRE/JESSICA</v>
          </cell>
          <cell r="D82" t="str">
            <v>OFFRE EDITEE</v>
          </cell>
        </row>
        <row r="83">
          <cell r="A83">
            <v>83</v>
          </cell>
          <cell r="B83" t="str">
            <v>LEGEAY/FURLAN</v>
          </cell>
          <cell r="C83" t="str">
            <v>ALEXANDRE/JESSICA</v>
          </cell>
          <cell r="D83" t="str">
            <v>OFFRE EDITEE</v>
          </cell>
        </row>
        <row r="84">
          <cell r="A84">
            <v>84</v>
          </cell>
          <cell r="B84" t="str">
            <v>LEGEAY/FURLAN</v>
          </cell>
          <cell r="C84" t="str">
            <v>ALEXANDRE/JESSICA</v>
          </cell>
          <cell r="D84" t="str">
            <v>OFFRE EDITEE</v>
          </cell>
        </row>
        <row r="85">
          <cell r="A85">
            <v>85</v>
          </cell>
          <cell r="B85" t="str">
            <v>ARSLAN</v>
          </cell>
          <cell r="C85" t="str">
            <v>SERKAN/NURAY</v>
          </cell>
          <cell r="D85" t="str">
            <v>PRET SANS SUITE</v>
          </cell>
        </row>
        <row r="86">
          <cell r="A86">
            <v>86</v>
          </cell>
          <cell r="B86" t="str">
            <v>ARSLAN</v>
          </cell>
          <cell r="C86" t="str">
            <v>SERKAN/NURAY</v>
          </cell>
          <cell r="D86" t="str">
            <v>PRET SANS SUITE</v>
          </cell>
        </row>
        <row r="87">
          <cell r="A87">
            <v>87</v>
          </cell>
          <cell r="B87" t="str">
            <v>MUNSCH/BOUCETTA</v>
          </cell>
          <cell r="C87" t="str">
            <v>ASTRID/MOHAMED</v>
          </cell>
          <cell r="D87" t="str">
            <v>OFFRE EDITEE</v>
          </cell>
        </row>
        <row r="88">
          <cell r="A88">
            <v>88</v>
          </cell>
          <cell r="B88" t="str">
            <v>MUNSCH</v>
          </cell>
          <cell r="C88" t="str">
            <v>ASTRID</v>
          </cell>
          <cell r="D88" t="str">
            <v>OFFRE EDITEE</v>
          </cell>
        </row>
        <row r="89">
          <cell r="A89">
            <v>89</v>
          </cell>
          <cell r="B89" t="str">
            <v>MUNSCH</v>
          </cell>
          <cell r="C89" t="str">
            <v>ASTRID</v>
          </cell>
          <cell r="D89" t="str">
            <v>OFFRE EDITEE</v>
          </cell>
        </row>
        <row r="90">
          <cell r="A90">
            <v>90</v>
          </cell>
          <cell r="B90" t="str">
            <v>GONDOUIN/BAUDON</v>
          </cell>
          <cell r="C90" t="str">
            <v>STEPHANIE/STEPHANE</v>
          </cell>
          <cell r="D90" t="str">
            <v>PRET SANS SUITE</v>
          </cell>
        </row>
        <row r="91">
          <cell r="A91">
            <v>91</v>
          </cell>
          <cell r="B91" t="str">
            <v>GONDOUIN/BAUDON</v>
          </cell>
          <cell r="C91" t="str">
            <v>STEPHANIE/STEPHANE</v>
          </cell>
          <cell r="D91" t="str">
            <v>PRET SANS SUITE</v>
          </cell>
        </row>
        <row r="92">
          <cell r="A92">
            <v>92</v>
          </cell>
          <cell r="B92" t="str">
            <v>GONDOUIN/BAUDON</v>
          </cell>
          <cell r="C92" t="str">
            <v>STEPHANIE/STEPHANE</v>
          </cell>
          <cell r="D92" t="str">
            <v>PRET SANS SUITE</v>
          </cell>
        </row>
        <row r="93">
          <cell r="A93">
            <v>93</v>
          </cell>
          <cell r="B93" t="str">
            <v>FERRAND/LACROUTE</v>
          </cell>
          <cell r="C93" t="str">
            <v>DAVID/TIPHAINE</v>
          </cell>
          <cell r="D93" t="str">
            <v>PRET SANS SUITE</v>
          </cell>
        </row>
        <row r="94">
          <cell r="A94">
            <v>94</v>
          </cell>
          <cell r="B94" t="str">
            <v>FERRAND/LACROUTE</v>
          </cell>
          <cell r="C94" t="str">
            <v>DAVID/TIPHAINE</v>
          </cell>
          <cell r="D94" t="str">
            <v>PRET SANS SUITE</v>
          </cell>
        </row>
        <row r="95">
          <cell r="A95">
            <v>95</v>
          </cell>
          <cell r="B95" t="str">
            <v>MERCIER/CHARDONNET</v>
          </cell>
          <cell r="C95" t="str">
            <v>GILLES/CLARISSE</v>
          </cell>
          <cell r="D95" t="str">
            <v>OFFRE EDITEE</v>
          </cell>
        </row>
        <row r="96">
          <cell r="A96">
            <v>96</v>
          </cell>
          <cell r="B96" t="str">
            <v>CHARDONNET</v>
          </cell>
          <cell r="C96" t="str">
            <v>CLARISSE</v>
          </cell>
          <cell r="D96" t="str">
            <v>OFFRE EDITEE</v>
          </cell>
        </row>
        <row r="97">
          <cell r="A97">
            <v>97</v>
          </cell>
          <cell r="B97" t="str">
            <v>LANTENOIS</v>
          </cell>
          <cell r="C97" t="str">
            <v>NELLY</v>
          </cell>
          <cell r="D97" t="str">
            <v>PRET SANS SUITE</v>
          </cell>
        </row>
        <row r="98">
          <cell r="A98">
            <v>98</v>
          </cell>
          <cell r="B98" t="str">
            <v>LANTENOIS</v>
          </cell>
          <cell r="C98" t="str">
            <v>NELLY</v>
          </cell>
          <cell r="D98" t="str">
            <v>PRET SANS SUITE</v>
          </cell>
        </row>
        <row r="99">
          <cell r="A99">
            <v>99</v>
          </cell>
          <cell r="B99" t="str">
            <v>MICHEL</v>
          </cell>
          <cell r="C99" t="str">
            <v>PATRICK</v>
          </cell>
          <cell r="D99" t="str">
            <v>PRET SANS SUITE</v>
          </cell>
        </row>
        <row r="100">
          <cell r="A100">
            <v>100</v>
          </cell>
          <cell r="B100" t="str">
            <v>MICHEL</v>
          </cell>
          <cell r="C100" t="str">
            <v>PATRICK</v>
          </cell>
          <cell r="D100" t="str">
            <v>PRET SANS SUITE</v>
          </cell>
        </row>
        <row r="101">
          <cell r="A101">
            <v>101</v>
          </cell>
          <cell r="B101" t="str">
            <v>NIERDING/ANCELOT</v>
          </cell>
          <cell r="C101" t="str">
            <v>CEDRIC/CINDY</v>
          </cell>
          <cell r="D101" t="str">
            <v>PRET SANS SUITE</v>
          </cell>
        </row>
        <row r="102">
          <cell r="A102">
            <v>102</v>
          </cell>
          <cell r="B102" t="str">
            <v>NIERDING/ANCELOT</v>
          </cell>
          <cell r="C102" t="str">
            <v>CEDRIC/CINDY</v>
          </cell>
          <cell r="D102" t="str">
            <v>PRET SANS SUITE</v>
          </cell>
        </row>
        <row r="103">
          <cell r="A103">
            <v>103</v>
          </cell>
          <cell r="B103" t="str">
            <v>HOURT</v>
          </cell>
          <cell r="C103" t="str">
            <v>ERIC/FRANCISCA</v>
          </cell>
          <cell r="D103" t="str">
            <v>PRET SANS SUITE</v>
          </cell>
        </row>
        <row r="104">
          <cell r="A104">
            <v>104</v>
          </cell>
          <cell r="B104" t="str">
            <v>HOURT</v>
          </cell>
          <cell r="C104" t="str">
            <v>ERIC/FRANCISCA</v>
          </cell>
          <cell r="D104" t="str">
            <v>PRET SANS SUITE</v>
          </cell>
        </row>
        <row r="105">
          <cell r="A105">
            <v>105</v>
          </cell>
          <cell r="B105" t="str">
            <v>SIMON</v>
          </cell>
          <cell r="C105" t="str">
            <v>CHARLES</v>
          </cell>
          <cell r="D105" t="str">
            <v>OFFRE EDITEE</v>
          </cell>
        </row>
        <row r="106">
          <cell r="A106">
            <v>106</v>
          </cell>
          <cell r="B106" t="str">
            <v>SIMON</v>
          </cell>
          <cell r="C106" t="str">
            <v>CHARLES</v>
          </cell>
          <cell r="D106" t="str">
            <v>OFFRE EDITEE</v>
          </cell>
        </row>
        <row r="107">
          <cell r="A107">
            <v>107</v>
          </cell>
          <cell r="B107" t="str">
            <v>SIMON</v>
          </cell>
          <cell r="C107" t="str">
            <v>CHARLES</v>
          </cell>
          <cell r="D107" t="str">
            <v>OFFRE EDITEE</v>
          </cell>
        </row>
        <row r="108">
          <cell r="A108">
            <v>108</v>
          </cell>
          <cell r="B108" t="str">
            <v>SIMON</v>
          </cell>
          <cell r="C108" t="str">
            <v>CHARLES</v>
          </cell>
          <cell r="D108" t="str">
            <v>OFFRE EDITEE</v>
          </cell>
        </row>
        <row r="109">
          <cell r="A109">
            <v>109</v>
          </cell>
          <cell r="B109" t="str">
            <v>MEREL/GODFROY</v>
          </cell>
          <cell r="C109" t="str">
            <v>ROGER/CORINNE</v>
          </cell>
          <cell r="D109" t="str">
            <v>OFFRE EDITEE</v>
          </cell>
        </row>
        <row r="110">
          <cell r="A110">
            <v>110</v>
          </cell>
          <cell r="B110" t="str">
            <v>MEREL/GODFROY</v>
          </cell>
          <cell r="C110" t="str">
            <v>ROGER/CORINNE</v>
          </cell>
          <cell r="D110" t="str">
            <v>OFFRE EDITEE</v>
          </cell>
        </row>
        <row r="111">
          <cell r="A111">
            <v>111</v>
          </cell>
          <cell r="B111" t="str">
            <v>FONTANA</v>
          </cell>
          <cell r="C111" t="str">
            <v>LAETITIA/THIERRY</v>
          </cell>
          <cell r="D111" t="str">
            <v>PRET SANS SUITE</v>
          </cell>
        </row>
        <row r="112">
          <cell r="A112">
            <v>112</v>
          </cell>
          <cell r="B112" t="str">
            <v>FONTANA</v>
          </cell>
          <cell r="C112" t="str">
            <v>LAETITIA/THIERRY</v>
          </cell>
          <cell r="D112" t="str">
            <v>PRET SANS SUITE</v>
          </cell>
        </row>
        <row r="113">
          <cell r="A113">
            <v>113</v>
          </cell>
          <cell r="B113" t="str">
            <v>YAHIAOUI/HARRAT</v>
          </cell>
          <cell r="C113" t="str">
            <v>AMAR/FARIDA</v>
          </cell>
          <cell r="D113" t="str">
            <v>OFFRE EDITEE</v>
          </cell>
        </row>
        <row r="114">
          <cell r="A114">
            <v>114</v>
          </cell>
          <cell r="B114" t="str">
            <v>YAHIAOUI/HARRAT</v>
          </cell>
          <cell r="C114" t="str">
            <v>AMAR/FARIDA</v>
          </cell>
          <cell r="D114" t="str">
            <v>OFFRE EDITEE</v>
          </cell>
        </row>
        <row r="115">
          <cell r="A115">
            <v>115</v>
          </cell>
          <cell r="B115" t="str">
            <v>YAHIAOUI/HARRAT</v>
          </cell>
          <cell r="C115" t="str">
            <v>AMAR/FARIDA</v>
          </cell>
          <cell r="D115" t="str">
            <v>OFFRE EDITEE</v>
          </cell>
        </row>
        <row r="116">
          <cell r="A116">
            <v>116</v>
          </cell>
          <cell r="B116" t="str">
            <v>HANQUEZ</v>
          </cell>
          <cell r="C116" t="str">
            <v>CHRISTOPHE/SYLVIE</v>
          </cell>
          <cell r="D116" t="str">
            <v>OFFRE EDITEE</v>
          </cell>
        </row>
        <row r="117">
          <cell r="A117">
            <v>117</v>
          </cell>
          <cell r="B117" t="str">
            <v>HANQUEZ</v>
          </cell>
          <cell r="C117" t="str">
            <v>CHRISTOPHE/SYLVIE</v>
          </cell>
          <cell r="D117" t="str">
            <v>OFFRE EDITEE</v>
          </cell>
        </row>
        <row r="118">
          <cell r="A118">
            <v>118</v>
          </cell>
          <cell r="B118" t="str">
            <v>DUMENIL</v>
          </cell>
          <cell r="C118" t="str">
            <v>ANNE SOPHIE</v>
          </cell>
          <cell r="D118" t="str">
            <v>OFFRE EDITEE</v>
          </cell>
        </row>
        <row r="119">
          <cell r="A119">
            <v>119</v>
          </cell>
          <cell r="B119" t="str">
            <v>DUMENIL</v>
          </cell>
          <cell r="C119" t="str">
            <v>ANNE SOPHIE</v>
          </cell>
          <cell r="D119" t="str">
            <v>OFFRE EDITEE</v>
          </cell>
        </row>
        <row r="120">
          <cell r="A120">
            <v>120</v>
          </cell>
          <cell r="B120" t="str">
            <v>DUMENIL</v>
          </cell>
          <cell r="C120" t="str">
            <v>ANNE SOPHIE</v>
          </cell>
          <cell r="D120" t="str">
            <v>OFFRE EDITEE</v>
          </cell>
        </row>
        <row r="121">
          <cell r="A121">
            <v>121</v>
          </cell>
          <cell r="B121" t="str">
            <v>TALFUMIERE</v>
          </cell>
          <cell r="C121" t="str">
            <v>JULIEN/ANNE SOPHIE</v>
          </cell>
          <cell r="D121" t="str">
            <v>OFFRE EDITEE</v>
          </cell>
        </row>
        <row r="122">
          <cell r="A122">
            <v>122</v>
          </cell>
          <cell r="B122" t="str">
            <v>DAMBRINES/MARTINEZ</v>
          </cell>
          <cell r="C122" t="str">
            <v>DAVID/ISABELLE</v>
          </cell>
          <cell r="D122" t="str">
            <v>OFFRE EDITEE</v>
          </cell>
        </row>
        <row r="123">
          <cell r="A123">
            <v>123</v>
          </cell>
          <cell r="B123" t="str">
            <v>HATTEZ</v>
          </cell>
          <cell r="C123" t="str">
            <v>DAVID/MARIE GWENAELLE</v>
          </cell>
          <cell r="D123" t="str">
            <v>OFFRE EDITEE</v>
          </cell>
        </row>
        <row r="124">
          <cell r="A124">
            <v>124</v>
          </cell>
          <cell r="B124" t="str">
            <v>REGE/GENIN</v>
          </cell>
          <cell r="C124" t="str">
            <v>LUDOVIC/SARAH</v>
          </cell>
          <cell r="D124" t="str">
            <v>PRET SANS SUITE</v>
          </cell>
        </row>
        <row r="125">
          <cell r="A125">
            <v>125</v>
          </cell>
          <cell r="B125" t="str">
            <v>KEMPER</v>
          </cell>
          <cell r="C125" t="str">
            <v>STEPHAN</v>
          </cell>
          <cell r="D125" t="str">
            <v>OFFRE EDITEE</v>
          </cell>
        </row>
        <row r="126">
          <cell r="A126">
            <v>126</v>
          </cell>
          <cell r="B126" t="str">
            <v>TALFUMIERE</v>
          </cell>
          <cell r="C126" t="str">
            <v>JULIEN/ANNE SOPHIE</v>
          </cell>
          <cell r="D126" t="str">
            <v>OFFRE EDITEE</v>
          </cell>
        </row>
        <row r="127">
          <cell r="A127">
            <v>127</v>
          </cell>
          <cell r="B127" t="str">
            <v>TALFUMIERE</v>
          </cell>
          <cell r="C127" t="str">
            <v>JULIEN/ANNE SOPHIE</v>
          </cell>
          <cell r="D127" t="str">
            <v>OFFRE EDITEE</v>
          </cell>
        </row>
        <row r="128">
          <cell r="A128">
            <v>128</v>
          </cell>
          <cell r="B128" t="str">
            <v>ROUYER</v>
          </cell>
          <cell r="C128" t="str">
            <v>BERTRAND</v>
          </cell>
          <cell r="D128" t="str">
            <v>PRET SANS SUITE</v>
          </cell>
        </row>
        <row r="129">
          <cell r="A129">
            <v>129</v>
          </cell>
          <cell r="B129" t="str">
            <v>ROUYER</v>
          </cell>
          <cell r="C129" t="str">
            <v>BERTRAND</v>
          </cell>
          <cell r="D129" t="str">
            <v>PRET SANS SUITE</v>
          </cell>
        </row>
        <row r="130">
          <cell r="A130">
            <v>130</v>
          </cell>
          <cell r="B130" t="str">
            <v>LEON</v>
          </cell>
          <cell r="C130" t="str">
            <v>SCI</v>
          </cell>
          <cell r="D130" t="str">
            <v>OFFRE EDITEE</v>
          </cell>
        </row>
        <row r="131">
          <cell r="A131">
            <v>131</v>
          </cell>
          <cell r="B131" t="str">
            <v>ALBAREL</v>
          </cell>
          <cell r="C131" t="str">
            <v>PATRICIA</v>
          </cell>
          <cell r="D131" t="str">
            <v>OFFRE EDITEE</v>
          </cell>
        </row>
        <row r="132">
          <cell r="A132">
            <v>132</v>
          </cell>
          <cell r="B132" t="str">
            <v>DEMIR</v>
          </cell>
          <cell r="C132" t="str">
            <v>YAHYA/EMINE</v>
          </cell>
          <cell r="D132" t="str">
            <v>OFFRE EDITEE</v>
          </cell>
        </row>
        <row r="133">
          <cell r="A133">
            <v>133</v>
          </cell>
          <cell r="B133" t="str">
            <v>DEMIR</v>
          </cell>
          <cell r="C133" t="str">
            <v>YAHYA/EMINE</v>
          </cell>
          <cell r="D133" t="str">
            <v>OFFRE EDITEE</v>
          </cell>
        </row>
        <row r="134">
          <cell r="A134">
            <v>134</v>
          </cell>
          <cell r="B134" t="str">
            <v>BARBIER</v>
          </cell>
          <cell r="C134" t="str">
            <v>ALAIN/SYLVIE</v>
          </cell>
          <cell r="D134" t="str">
            <v>PRET SANS SUITE</v>
          </cell>
        </row>
        <row r="135">
          <cell r="A135">
            <v>135</v>
          </cell>
          <cell r="B135" t="str">
            <v>BARBIER</v>
          </cell>
          <cell r="C135" t="str">
            <v>ALAIN/SYLVIE</v>
          </cell>
          <cell r="D135" t="str">
            <v>PRET SANS SUITE</v>
          </cell>
        </row>
        <row r="136">
          <cell r="A136">
            <v>136</v>
          </cell>
          <cell r="B136" t="str">
            <v>LICARI/DAS NEVES</v>
          </cell>
          <cell r="C136" t="str">
            <v>STEPHANE/NATHALIE</v>
          </cell>
          <cell r="D136" t="str">
            <v>OFFRE EDITEE</v>
          </cell>
        </row>
        <row r="137">
          <cell r="A137">
            <v>137</v>
          </cell>
          <cell r="B137" t="str">
            <v>LICARI/DAS NEVES</v>
          </cell>
          <cell r="C137" t="str">
            <v>STEPHANE/NATHALIE</v>
          </cell>
          <cell r="D137" t="str">
            <v>OFFRE EDITEE</v>
          </cell>
        </row>
        <row r="138">
          <cell r="A138">
            <v>138</v>
          </cell>
          <cell r="B138" t="str">
            <v>DIEUDONNE</v>
          </cell>
          <cell r="C138" t="str">
            <v>ANNIE</v>
          </cell>
          <cell r="D138" t="str">
            <v>OFFRE EDITEE</v>
          </cell>
        </row>
        <row r="139">
          <cell r="A139">
            <v>139</v>
          </cell>
          <cell r="B139" t="str">
            <v>DIEUDONNE</v>
          </cell>
          <cell r="C139" t="str">
            <v>ANNIE</v>
          </cell>
          <cell r="D139" t="str">
            <v>OFFRE EDITEE</v>
          </cell>
        </row>
        <row r="140">
          <cell r="A140">
            <v>140</v>
          </cell>
          <cell r="B140" t="str">
            <v>SELLIER</v>
          </cell>
          <cell r="C140" t="str">
            <v>RAPHAEL / MARTINE</v>
          </cell>
          <cell r="D140" t="str">
            <v>OFFRE EDITEE</v>
          </cell>
        </row>
        <row r="141">
          <cell r="A141">
            <v>141</v>
          </cell>
          <cell r="B141" t="str">
            <v>BAKAHER</v>
          </cell>
          <cell r="C141" t="str">
            <v>EMMANUEL</v>
          </cell>
          <cell r="D141" t="str">
            <v>OFFRE EDITEE</v>
          </cell>
        </row>
        <row r="142">
          <cell r="A142">
            <v>142</v>
          </cell>
          <cell r="B142" t="str">
            <v>BAKAHER</v>
          </cell>
          <cell r="C142" t="str">
            <v>EMMANUEL</v>
          </cell>
          <cell r="D142" t="str">
            <v>OFFRE EDITEE</v>
          </cell>
        </row>
        <row r="143">
          <cell r="A143">
            <v>143</v>
          </cell>
          <cell r="B143" t="str">
            <v>HUREL / MARTIN</v>
          </cell>
          <cell r="C143" t="str">
            <v>YOHANN / CYRIELLE</v>
          </cell>
          <cell r="D143" t="str">
            <v>OFFRE EDITEE</v>
          </cell>
        </row>
        <row r="144">
          <cell r="A144">
            <v>144</v>
          </cell>
          <cell r="B144" t="str">
            <v>HUREL / MARTIN</v>
          </cell>
          <cell r="C144" t="str">
            <v>YOHANN / CYRIELLE</v>
          </cell>
          <cell r="D144" t="str">
            <v>OFFRE EDITEE</v>
          </cell>
        </row>
        <row r="145">
          <cell r="A145">
            <v>145</v>
          </cell>
          <cell r="B145" t="str">
            <v>DROSS</v>
          </cell>
          <cell r="C145" t="str">
            <v>SEBASTIEN</v>
          </cell>
          <cell r="D145" t="str">
            <v>OFFRE EDITEE</v>
          </cell>
        </row>
        <row r="146">
          <cell r="A146">
            <v>146</v>
          </cell>
          <cell r="B146" t="str">
            <v>DROSS</v>
          </cell>
          <cell r="C146" t="str">
            <v>SEBASTIEN</v>
          </cell>
          <cell r="D146" t="str">
            <v>OFFRE EDITEE</v>
          </cell>
        </row>
        <row r="147">
          <cell r="A147">
            <v>147</v>
          </cell>
          <cell r="B147" t="str">
            <v>MOUGEL</v>
          </cell>
          <cell r="C147" t="str">
            <v>SEBASTIEN/NADINE</v>
          </cell>
          <cell r="D147" t="str">
            <v>OFFRE EDITEE</v>
          </cell>
        </row>
        <row r="148">
          <cell r="A148">
            <v>148</v>
          </cell>
          <cell r="B148" t="str">
            <v>MOUGEL</v>
          </cell>
          <cell r="C148" t="str">
            <v>SEBASTIEN/NADINE</v>
          </cell>
          <cell r="D148" t="str">
            <v>OFFRE EDITEE</v>
          </cell>
        </row>
        <row r="149">
          <cell r="A149">
            <v>149</v>
          </cell>
          <cell r="B149" t="str">
            <v>WATIER-SERVEN/DE CARVALHO</v>
          </cell>
          <cell r="C149" t="str">
            <v>STEVE/SILVIA</v>
          </cell>
          <cell r="D149" t="str">
            <v>PRET SANS SUITE</v>
          </cell>
        </row>
        <row r="150">
          <cell r="A150">
            <v>150</v>
          </cell>
          <cell r="B150" t="str">
            <v>WATIER-SERVEN/DE CARVALHO</v>
          </cell>
          <cell r="C150" t="str">
            <v>STEVE/SILVIA</v>
          </cell>
          <cell r="D150" t="str">
            <v>PRET SANS SUITE</v>
          </cell>
        </row>
        <row r="151">
          <cell r="A151">
            <v>151</v>
          </cell>
          <cell r="B151" t="str">
            <v>LENTZ</v>
          </cell>
          <cell r="C151" t="str">
            <v>THIERRY/ LAETITIA</v>
          </cell>
          <cell r="D151" t="str">
            <v>OFFRE EDITEE</v>
          </cell>
        </row>
        <row r="152">
          <cell r="A152">
            <v>152</v>
          </cell>
          <cell r="B152" t="str">
            <v>LENTZ</v>
          </cell>
          <cell r="C152" t="str">
            <v>THIERRY/ LAETITIA</v>
          </cell>
          <cell r="D152" t="str">
            <v>OFFRE EDITEE</v>
          </cell>
        </row>
        <row r="153">
          <cell r="A153">
            <v>153</v>
          </cell>
          <cell r="B153" t="str">
            <v>ZIEGELMEYER/SKRZYPCZAK</v>
          </cell>
          <cell r="C153" t="str">
            <v>SYLVAIN/EVA</v>
          </cell>
          <cell r="D153" t="str">
            <v>PRET SANS SUITE</v>
          </cell>
        </row>
        <row r="154">
          <cell r="A154">
            <v>154</v>
          </cell>
          <cell r="B154" t="str">
            <v>LES PEUPLIERS</v>
          </cell>
          <cell r="C154" t="str">
            <v>SCI</v>
          </cell>
          <cell r="D154" t="str">
            <v>OFFRE EDITEE</v>
          </cell>
        </row>
        <row r="155">
          <cell r="A155">
            <v>155</v>
          </cell>
          <cell r="B155" t="str">
            <v>DIDIER/HUT</v>
          </cell>
          <cell r="C155" t="str">
            <v>LUDOVIC/LAURENCE</v>
          </cell>
          <cell r="D155" t="str">
            <v>PRET SANS SUITE</v>
          </cell>
        </row>
        <row r="156">
          <cell r="A156">
            <v>156</v>
          </cell>
          <cell r="B156" t="str">
            <v>VILLAUME/HERVY</v>
          </cell>
          <cell r="C156" t="str">
            <v>SEBASTIEN/CHRISTELLE</v>
          </cell>
          <cell r="D156" t="str">
            <v>OFFRE EDITEE</v>
          </cell>
        </row>
        <row r="157">
          <cell r="A157">
            <v>157</v>
          </cell>
          <cell r="B157" t="str">
            <v>VILLAUME/HERVY</v>
          </cell>
          <cell r="C157" t="str">
            <v>SEBASTIEN/CHRISTELLE</v>
          </cell>
          <cell r="D157" t="str">
            <v>OFFRE EDITEE</v>
          </cell>
        </row>
        <row r="158">
          <cell r="A158">
            <v>158</v>
          </cell>
          <cell r="B158" t="str">
            <v>DUMOITIER</v>
          </cell>
          <cell r="C158" t="str">
            <v>PATRICK/BEATRICE</v>
          </cell>
          <cell r="D158" t="str">
            <v>OFFRE EDITEE</v>
          </cell>
        </row>
        <row r="159">
          <cell r="A159">
            <v>159</v>
          </cell>
          <cell r="B159" t="str">
            <v>DUMOITIER</v>
          </cell>
          <cell r="C159" t="str">
            <v>PATRICK/BEATRICE</v>
          </cell>
          <cell r="D159" t="str">
            <v>OFFRE EDITEE</v>
          </cell>
        </row>
        <row r="160">
          <cell r="A160">
            <v>160</v>
          </cell>
          <cell r="B160" t="str">
            <v>DUMOITIER</v>
          </cell>
          <cell r="C160" t="str">
            <v>PATRICK/BEATRICE</v>
          </cell>
          <cell r="D160" t="str">
            <v>OFFRE EDITEE</v>
          </cell>
        </row>
        <row r="161">
          <cell r="A161">
            <v>161</v>
          </cell>
          <cell r="B161" t="str">
            <v>ZIEGELMEYER/SKRZYPCZAK</v>
          </cell>
          <cell r="C161" t="str">
            <v>SYLVAIN/EVA</v>
          </cell>
          <cell r="D161" t="str">
            <v>PRET SANS SUITE</v>
          </cell>
        </row>
        <row r="162">
          <cell r="A162">
            <v>162</v>
          </cell>
          <cell r="B162" t="str">
            <v>FOLLMER</v>
          </cell>
          <cell r="C162" t="str">
            <v>KLAUS-PETER/MURIELLE</v>
          </cell>
          <cell r="D162" t="str">
            <v>PRET SANS SUITE</v>
          </cell>
        </row>
        <row r="163">
          <cell r="A163">
            <v>163</v>
          </cell>
          <cell r="B163" t="str">
            <v>NIGON</v>
          </cell>
          <cell r="C163" t="str">
            <v>MARC/INES</v>
          </cell>
          <cell r="D163" t="str">
            <v>OFFRE EDITEE</v>
          </cell>
        </row>
        <row r="164">
          <cell r="A164">
            <v>164</v>
          </cell>
          <cell r="B164" t="str">
            <v>CHAMPEAUX/DE ALMEIDA</v>
          </cell>
          <cell r="C164" t="str">
            <v>LAURENT/ANA-ISABEL</v>
          </cell>
          <cell r="D164" t="str">
            <v>OFFRE EDITEE</v>
          </cell>
        </row>
        <row r="165">
          <cell r="A165">
            <v>165</v>
          </cell>
          <cell r="B165" t="str">
            <v>AIT HADDOU</v>
          </cell>
          <cell r="C165" t="str">
            <v>MOHAMED/GHITA</v>
          </cell>
          <cell r="D165" t="str">
            <v>OFFRE EDITEE</v>
          </cell>
        </row>
        <row r="166">
          <cell r="A166">
            <v>166</v>
          </cell>
          <cell r="B166" t="str">
            <v>EQUATORIALE</v>
          </cell>
          <cell r="C166" t="str">
            <v>SCI</v>
          </cell>
          <cell r="D166" t="str">
            <v>OFFRE EDITEE</v>
          </cell>
        </row>
        <row r="167">
          <cell r="A167">
            <v>167</v>
          </cell>
          <cell r="B167" t="str">
            <v xml:space="preserve">FERRY </v>
          </cell>
          <cell r="C167" t="str">
            <v>BERNADETTE</v>
          </cell>
          <cell r="D167" t="str">
            <v>OFFRE EDITEE</v>
          </cell>
        </row>
        <row r="168">
          <cell r="A168">
            <v>168</v>
          </cell>
          <cell r="B168" t="str">
            <v xml:space="preserve">FERRY </v>
          </cell>
          <cell r="C168" t="str">
            <v>BERNADETTE</v>
          </cell>
          <cell r="D168" t="str">
            <v>OFFRE EDITEE</v>
          </cell>
        </row>
        <row r="169">
          <cell r="A169">
            <v>169</v>
          </cell>
          <cell r="B169" t="str">
            <v xml:space="preserve">FERRY </v>
          </cell>
          <cell r="C169" t="str">
            <v>BERNADETTE</v>
          </cell>
          <cell r="D169" t="str">
            <v>OFFRE EDITEE</v>
          </cell>
        </row>
        <row r="170">
          <cell r="A170">
            <v>170</v>
          </cell>
          <cell r="B170" t="str">
            <v>BIROLINI</v>
          </cell>
          <cell r="C170" t="str">
            <v xml:space="preserve">DANIEL </v>
          </cell>
          <cell r="D170" t="str">
            <v>OFFRE EDITEE</v>
          </cell>
        </row>
        <row r="171">
          <cell r="A171">
            <v>171</v>
          </cell>
          <cell r="B171" t="str">
            <v>HENTZEN</v>
          </cell>
          <cell r="C171" t="str">
            <v>GABRIEL / CHRISTINE</v>
          </cell>
          <cell r="D171" t="str">
            <v>OFFRE EDITEE</v>
          </cell>
        </row>
        <row r="172">
          <cell r="A172">
            <v>172</v>
          </cell>
          <cell r="B172" t="str">
            <v>HENTZEN</v>
          </cell>
          <cell r="C172" t="str">
            <v>GABRIEL / CHRISTINE</v>
          </cell>
          <cell r="D172" t="str">
            <v>OFFRE EDITEE</v>
          </cell>
        </row>
        <row r="173">
          <cell r="A173">
            <v>173</v>
          </cell>
          <cell r="B173" t="str">
            <v>BALEZTENA/MERCIER</v>
          </cell>
          <cell r="C173" t="str">
            <v>LUDOVIC/ANGELIQUE</v>
          </cell>
          <cell r="D173" t="str">
            <v>OFFRE EDITEE</v>
          </cell>
        </row>
        <row r="174">
          <cell r="A174">
            <v>174</v>
          </cell>
          <cell r="B174" t="str">
            <v>LODE</v>
          </cell>
          <cell r="C174" t="str">
            <v>MARLENE</v>
          </cell>
          <cell r="D174" t="str">
            <v>OFFRE EDITEE</v>
          </cell>
        </row>
        <row r="175">
          <cell r="A175">
            <v>175</v>
          </cell>
          <cell r="B175" t="str">
            <v>CIPICCHIA</v>
          </cell>
          <cell r="C175" t="str">
            <v>LAURENT</v>
          </cell>
          <cell r="D175" t="str">
            <v>OFFRE EDITEE</v>
          </cell>
        </row>
        <row r="176">
          <cell r="A176">
            <v>176</v>
          </cell>
          <cell r="B176" t="str">
            <v>CIPICCHIA</v>
          </cell>
          <cell r="C176" t="str">
            <v>LAURENT</v>
          </cell>
          <cell r="D176" t="str">
            <v>OFFRE EDITEE</v>
          </cell>
        </row>
        <row r="177">
          <cell r="A177">
            <v>177</v>
          </cell>
          <cell r="B177" t="str">
            <v>DIEUDONNE</v>
          </cell>
          <cell r="C177" t="str">
            <v>PASCAL/SYLVIE</v>
          </cell>
          <cell r="D177" t="str">
            <v>PRET SANS SUITE</v>
          </cell>
        </row>
        <row r="178">
          <cell r="A178">
            <v>178</v>
          </cell>
          <cell r="B178" t="str">
            <v>JEANMAIRE</v>
          </cell>
          <cell r="C178" t="str">
            <v>JEAN LUC / KATIA</v>
          </cell>
          <cell r="D178" t="str">
            <v>OFFRE EDITEE</v>
          </cell>
        </row>
        <row r="179">
          <cell r="A179">
            <v>179</v>
          </cell>
          <cell r="B179" t="str">
            <v>GERARDIN/HOLVEC</v>
          </cell>
          <cell r="C179" t="str">
            <v>FREDERIC/ARMELLE</v>
          </cell>
          <cell r="D179" t="str">
            <v>OFFRE EDITEE</v>
          </cell>
        </row>
        <row r="180">
          <cell r="A180">
            <v>180</v>
          </cell>
          <cell r="B180" t="str">
            <v>GERARDIN/HOLVEC</v>
          </cell>
          <cell r="C180" t="str">
            <v>FREDERIC/ARMELLE</v>
          </cell>
          <cell r="D180" t="str">
            <v>OFFRE EDITEE</v>
          </cell>
        </row>
        <row r="181">
          <cell r="A181">
            <v>181</v>
          </cell>
          <cell r="B181" t="str">
            <v xml:space="preserve">AIT AMMAR </v>
          </cell>
          <cell r="C181" t="str">
            <v>MOUKTA/DJAMILA</v>
          </cell>
          <cell r="D181" t="str">
            <v>OFFRE EDITEE</v>
          </cell>
        </row>
        <row r="182">
          <cell r="A182">
            <v>182</v>
          </cell>
          <cell r="B182" t="str">
            <v xml:space="preserve">AIT AMMAR </v>
          </cell>
          <cell r="C182" t="str">
            <v>MOUKTA/DJAMILA</v>
          </cell>
          <cell r="D182" t="str">
            <v>OFFRE EDITEE</v>
          </cell>
        </row>
        <row r="183">
          <cell r="A183">
            <v>183</v>
          </cell>
          <cell r="B183" t="str">
            <v>BOUCHER</v>
          </cell>
          <cell r="C183" t="str">
            <v xml:space="preserve">VERONIQUE </v>
          </cell>
          <cell r="D183" t="str">
            <v>OFFRE EDITEE</v>
          </cell>
        </row>
        <row r="184">
          <cell r="A184">
            <v>184</v>
          </cell>
          <cell r="B184" t="str">
            <v>BETKER</v>
          </cell>
          <cell r="C184" t="str">
            <v>MARTIAL</v>
          </cell>
          <cell r="D184" t="str">
            <v>OFFRE EDITEE</v>
          </cell>
        </row>
        <row r="185">
          <cell r="A185">
            <v>185</v>
          </cell>
          <cell r="B185" t="str">
            <v>BETKER</v>
          </cell>
          <cell r="C185" t="str">
            <v>MARTIAL</v>
          </cell>
          <cell r="D185" t="str">
            <v>OFFRE EDITEE</v>
          </cell>
        </row>
        <row r="186">
          <cell r="A186">
            <v>186</v>
          </cell>
          <cell r="B186" t="str">
            <v>GUYOT</v>
          </cell>
          <cell r="C186" t="str">
            <v>ANTHONY</v>
          </cell>
          <cell r="D186" t="str">
            <v>OFFRE EDITEE</v>
          </cell>
        </row>
        <row r="187">
          <cell r="A187">
            <v>187</v>
          </cell>
          <cell r="B187" t="str">
            <v>HAMMADI/OULMI</v>
          </cell>
          <cell r="C187" t="str">
            <v>KARIM/SABINE</v>
          </cell>
          <cell r="D187" t="str">
            <v>PRET SANS SUITE</v>
          </cell>
        </row>
        <row r="188">
          <cell r="A188">
            <v>188</v>
          </cell>
          <cell r="B188" t="str">
            <v>HAMMADI/OULMI</v>
          </cell>
          <cell r="C188" t="str">
            <v>KARIM/SABINE</v>
          </cell>
          <cell r="D188" t="str">
            <v>PRET SANS SUITE</v>
          </cell>
        </row>
        <row r="189">
          <cell r="A189">
            <v>189</v>
          </cell>
          <cell r="B189" t="str">
            <v>BODENES</v>
          </cell>
          <cell r="C189" t="str">
            <v>JEAN PIERRE</v>
          </cell>
          <cell r="D189" t="str">
            <v>OFFRE EDITEE</v>
          </cell>
        </row>
        <row r="190">
          <cell r="A190">
            <v>190</v>
          </cell>
          <cell r="B190" t="str">
            <v>BODENES</v>
          </cell>
          <cell r="C190" t="str">
            <v>JEAN PIERRE</v>
          </cell>
          <cell r="D190" t="str">
            <v>OFFRE EDITEE</v>
          </cell>
        </row>
        <row r="191">
          <cell r="A191">
            <v>191</v>
          </cell>
          <cell r="B191" t="str">
            <v>BODENES</v>
          </cell>
          <cell r="C191" t="str">
            <v>JEAN PIERRE</v>
          </cell>
          <cell r="D191" t="str">
            <v>OFFRE EDITEE</v>
          </cell>
        </row>
        <row r="192">
          <cell r="A192">
            <v>192</v>
          </cell>
          <cell r="B192" t="str">
            <v>DANAU/LOURDET</v>
          </cell>
          <cell r="C192" t="str">
            <v>LESLIE/MICKAEL</v>
          </cell>
          <cell r="D192" t="str">
            <v>OFFRE EDITEE</v>
          </cell>
        </row>
        <row r="193">
          <cell r="A193">
            <v>193</v>
          </cell>
          <cell r="B193" t="str">
            <v>DANAU/LOURDET</v>
          </cell>
          <cell r="C193" t="str">
            <v>LESLIE/MICKAEL</v>
          </cell>
          <cell r="D193" t="str">
            <v>OFFRE EDITEE</v>
          </cell>
        </row>
        <row r="194">
          <cell r="A194">
            <v>194</v>
          </cell>
          <cell r="B194" t="str">
            <v>BELLICINI</v>
          </cell>
          <cell r="C194" t="str">
            <v>JORDAN</v>
          </cell>
          <cell r="D194" t="str">
            <v>OFFRE EDITEE</v>
          </cell>
        </row>
        <row r="195">
          <cell r="A195">
            <v>195</v>
          </cell>
          <cell r="B195" t="str">
            <v>GARGAULT</v>
          </cell>
          <cell r="C195" t="str">
            <v>FREDERIQUE</v>
          </cell>
          <cell r="D195" t="str">
            <v>PRET SANS SUITE</v>
          </cell>
        </row>
        <row r="196">
          <cell r="A196">
            <v>196</v>
          </cell>
          <cell r="B196" t="str">
            <v>ANGELIQUE</v>
          </cell>
          <cell r="C196" t="str">
            <v>GERARD/FRANCOISE</v>
          </cell>
          <cell r="D196" t="str">
            <v>PRET SANS SUITE</v>
          </cell>
        </row>
        <row r="197">
          <cell r="A197">
            <v>197</v>
          </cell>
          <cell r="B197" t="str">
            <v>MICHEL</v>
          </cell>
          <cell r="C197" t="str">
            <v>PEGGY</v>
          </cell>
          <cell r="D197" t="str">
            <v>OFFRE EDITEE</v>
          </cell>
        </row>
        <row r="198">
          <cell r="A198">
            <v>198</v>
          </cell>
          <cell r="B198" t="str">
            <v>MICHEL</v>
          </cell>
          <cell r="C198" t="str">
            <v>PEGGY</v>
          </cell>
          <cell r="D198" t="str">
            <v>OFFRE EDITEE</v>
          </cell>
        </row>
        <row r="199">
          <cell r="A199">
            <v>199</v>
          </cell>
          <cell r="B199" t="str">
            <v>CHARLES DE FOUCAULD</v>
          </cell>
          <cell r="C199" t="str">
            <v>SCI</v>
          </cell>
          <cell r="D199" t="str">
            <v>OFFRE EDITEE</v>
          </cell>
        </row>
        <row r="200">
          <cell r="A200">
            <v>200</v>
          </cell>
          <cell r="B200" t="str">
            <v>KARATAS</v>
          </cell>
          <cell r="C200" t="str">
            <v>VEYSEL/BINNUR</v>
          </cell>
          <cell r="D200" t="str">
            <v>OFFRE EDITEE</v>
          </cell>
        </row>
        <row r="201">
          <cell r="A201">
            <v>201</v>
          </cell>
          <cell r="B201" t="str">
            <v>JEANDEMANGE</v>
          </cell>
          <cell r="C201" t="str">
            <v>ANDRE</v>
          </cell>
          <cell r="D201" t="str">
            <v>OFFRE EDITEE</v>
          </cell>
        </row>
        <row r="202">
          <cell r="A202">
            <v>202</v>
          </cell>
          <cell r="B202" t="str">
            <v>THIEBAULT</v>
          </cell>
          <cell r="C202" t="str">
            <v>SEVERINE</v>
          </cell>
          <cell r="D202" t="str">
            <v>OFFRE EDITEE</v>
          </cell>
        </row>
        <row r="203">
          <cell r="A203">
            <v>203</v>
          </cell>
          <cell r="B203" t="str">
            <v>THIEBAULT</v>
          </cell>
          <cell r="C203" t="str">
            <v>SEVERINE</v>
          </cell>
          <cell r="D203" t="str">
            <v>OFFRE EDITEE</v>
          </cell>
        </row>
        <row r="204">
          <cell r="A204">
            <v>204</v>
          </cell>
          <cell r="B204" t="str">
            <v>FRABELLUX</v>
          </cell>
          <cell r="C204" t="str">
            <v>SCI</v>
          </cell>
          <cell r="D204" t="str">
            <v>OFFRE EDITEE</v>
          </cell>
        </row>
        <row r="205">
          <cell r="A205">
            <v>205</v>
          </cell>
          <cell r="B205" t="str">
            <v>KARATAS</v>
          </cell>
          <cell r="C205" t="str">
            <v>VEYSEL/BINNUR</v>
          </cell>
          <cell r="D205" t="str">
            <v>OFFRE EDITEE</v>
          </cell>
        </row>
        <row r="206">
          <cell r="A206">
            <v>206</v>
          </cell>
          <cell r="B206" t="str">
            <v>FRESNEAU</v>
          </cell>
          <cell r="C206" t="str">
            <v>PATRICK/PATRICIA</v>
          </cell>
          <cell r="D206" t="str">
            <v>OFFRE EDITEE</v>
          </cell>
        </row>
        <row r="207">
          <cell r="A207">
            <v>207</v>
          </cell>
          <cell r="B207" t="str">
            <v>POESY</v>
          </cell>
          <cell r="C207" t="str">
            <v>CHRISTINE</v>
          </cell>
          <cell r="D207" t="str">
            <v>OFFRE EDITEE</v>
          </cell>
        </row>
        <row r="208">
          <cell r="A208">
            <v>208</v>
          </cell>
          <cell r="B208" t="str">
            <v>POESY</v>
          </cell>
          <cell r="C208" t="str">
            <v>CHRISTINE</v>
          </cell>
          <cell r="D208" t="str">
            <v>OFFRE EDITEE</v>
          </cell>
        </row>
        <row r="209">
          <cell r="A209">
            <v>209</v>
          </cell>
          <cell r="B209" t="str">
            <v>POESY</v>
          </cell>
          <cell r="C209" t="str">
            <v>CHRISTINE</v>
          </cell>
          <cell r="D209" t="str">
            <v>OFFRE EDITEE</v>
          </cell>
        </row>
        <row r="210">
          <cell r="A210">
            <v>210</v>
          </cell>
          <cell r="B210" t="str">
            <v>POESY</v>
          </cell>
          <cell r="C210" t="str">
            <v>CHRISTINE</v>
          </cell>
          <cell r="D210" t="str">
            <v>OFFRE EDITEE</v>
          </cell>
        </row>
        <row r="211">
          <cell r="A211">
            <v>211</v>
          </cell>
          <cell r="B211" t="str">
            <v>CHARNEUX</v>
          </cell>
          <cell r="C211" t="str">
            <v>FRANCIS/BEATRICE</v>
          </cell>
          <cell r="D211" t="str">
            <v>OFFRE EDITEE</v>
          </cell>
        </row>
        <row r="212">
          <cell r="A212">
            <v>212</v>
          </cell>
          <cell r="B212" t="str">
            <v>SAUTOIS</v>
          </cell>
          <cell r="C212" t="str">
            <v>CHRISTOPHE/NATHALIE</v>
          </cell>
          <cell r="D212" t="str">
            <v>OFFRE EDITEE</v>
          </cell>
        </row>
        <row r="213">
          <cell r="A213">
            <v>213</v>
          </cell>
          <cell r="B213" t="str">
            <v>TIXIER</v>
          </cell>
          <cell r="C213" t="str">
            <v>BENOIT</v>
          </cell>
          <cell r="D213" t="str">
            <v>OFFRE EDITEE</v>
          </cell>
        </row>
        <row r="214">
          <cell r="A214">
            <v>214</v>
          </cell>
          <cell r="B214" t="str">
            <v>DEL MISSIER</v>
          </cell>
          <cell r="C214" t="str">
            <v>SEBASTIEN/ABLA</v>
          </cell>
          <cell r="D214" t="str">
            <v>OFFRE EDITEE</v>
          </cell>
        </row>
        <row r="215">
          <cell r="A215">
            <v>215</v>
          </cell>
          <cell r="B215" t="str">
            <v>DEL MISSIER</v>
          </cell>
          <cell r="C215" t="str">
            <v>SEBASTIEN/ABLA</v>
          </cell>
          <cell r="D215" t="str">
            <v>OFFRE EDITEE</v>
          </cell>
        </row>
        <row r="216">
          <cell r="A216">
            <v>216</v>
          </cell>
          <cell r="B216" t="str">
            <v>DEL MISSIER</v>
          </cell>
          <cell r="C216" t="str">
            <v>SEBASTIEN/ABLA</v>
          </cell>
          <cell r="D216" t="str">
            <v>OFFRE EDITEE</v>
          </cell>
        </row>
        <row r="217">
          <cell r="A217">
            <v>217</v>
          </cell>
          <cell r="B217" t="str">
            <v>COURTOIS</v>
          </cell>
          <cell r="C217" t="str">
            <v>NATHALIE</v>
          </cell>
          <cell r="D217" t="str">
            <v>OFFRE EDITEE</v>
          </cell>
        </row>
        <row r="218">
          <cell r="A218">
            <v>218</v>
          </cell>
          <cell r="B218" t="str">
            <v>GUIRAUT</v>
          </cell>
          <cell r="C218" t="str">
            <v>LIONEL</v>
          </cell>
          <cell r="D218" t="str">
            <v>PRET SANS SUITE</v>
          </cell>
        </row>
        <row r="219">
          <cell r="A219">
            <v>219</v>
          </cell>
          <cell r="B219" t="str">
            <v>VAZ</v>
          </cell>
          <cell r="C219" t="str">
            <v>PASCAL/NATACHA</v>
          </cell>
          <cell r="D219" t="str">
            <v>OFFRE EDITEE</v>
          </cell>
        </row>
        <row r="220">
          <cell r="A220">
            <v>220</v>
          </cell>
          <cell r="B220" t="str">
            <v>CELKA</v>
          </cell>
          <cell r="C220" t="str">
            <v>GILBERT/ISABELLE</v>
          </cell>
          <cell r="D220" t="str">
            <v>OFFRE EDITEE</v>
          </cell>
        </row>
        <row r="221">
          <cell r="A221">
            <v>221</v>
          </cell>
          <cell r="B221" t="str">
            <v>BERIVAN</v>
          </cell>
          <cell r="C221" t="str">
            <v>SCI</v>
          </cell>
          <cell r="D221" t="str">
            <v>OFFRE EDITEE</v>
          </cell>
        </row>
        <row r="222">
          <cell r="A222">
            <v>222</v>
          </cell>
          <cell r="B222" t="str">
            <v>LAMOURERE</v>
          </cell>
          <cell r="C222" t="str">
            <v>DOMINIQUE</v>
          </cell>
          <cell r="D222" t="str">
            <v>OFFRE EDITEE</v>
          </cell>
        </row>
        <row r="223">
          <cell r="A223">
            <v>223</v>
          </cell>
          <cell r="B223" t="str">
            <v>DEMANGE</v>
          </cell>
          <cell r="C223" t="str">
            <v>MICHEL/MARIE CHRISTINE</v>
          </cell>
          <cell r="D223" t="str">
            <v>OFFRE EDITEE</v>
          </cell>
        </row>
        <row r="224">
          <cell r="A224">
            <v>224</v>
          </cell>
          <cell r="B224" t="str">
            <v>MORIOT</v>
          </cell>
          <cell r="C224" t="str">
            <v>COLETTE</v>
          </cell>
          <cell r="D224" t="str">
            <v>OFFRE EDITEE</v>
          </cell>
        </row>
        <row r="225">
          <cell r="A225">
            <v>225</v>
          </cell>
          <cell r="B225" t="str">
            <v>LETORE/BAUDOIN</v>
          </cell>
          <cell r="C225" t="str">
            <v>LOUIS/SARAH</v>
          </cell>
          <cell r="D225" t="str">
            <v>OFFRE EDITEE</v>
          </cell>
        </row>
        <row r="226">
          <cell r="A226">
            <v>226</v>
          </cell>
          <cell r="B226" t="str">
            <v>LETORE/BAUDOIN</v>
          </cell>
          <cell r="C226" t="str">
            <v>LOUIS/SARAH</v>
          </cell>
          <cell r="D226" t="str">
            <v>OFFRE EDITEE</v>
          </cell>
        </row>
        <row r="227">
          <cell r="A227">
            <v>227</v>
          </cell>
          <cell r="B227" t="str">
            <v>LETORE/BAUDOIN</v>
          </cell>
          <cell r="C227" t="str">
            <v>LOUIS/SARAH</v>
          </cell>
          <cell r="D227" t="str">
            <v>OFFRE EDITEE</v>
          </cell>
        </row>
        <row r="228">
          <cell r="A228">
            <v>228</v>
          </cell>
          <cell r="B228" t="str">
            <v>REMY</v>
          </cell>
          <cell r="C228" t="str">
            <v>ANDREA</v>
          </cell>
          <cell r="D228" t="str">
            <v>OFFRE EDITEE</v>
          </cell>
        </row>
        <row r="229">
          <cell r="A229">
            <v>229</v>
          </cell>
          <cell r="B229" t="str">
            <v>REMY</v>
          </cell>
          <cell r="C229" t="str">
            <v>PASCAL</v>
          </cell>
          <cell r="D229" t="str">
            <v>OFFRE EDITEE</v>
          </cell>
        </row>
        <row r="230">
          <cell r="A230">
            <v>230</v>
          </cell>
          <cell r="B230" t="str">
            <v>MEITERS/MARICHY</v>
          </cell>
          <cell r="C230" t="str">
            <v>PASCAL/KARINE</v>
          </cell>
          <cell r="D230" t="str">
            <v>OFFRE EDITEE</v>
          </cell>
        </row>
        <row r="231">
          <cell r="A231">
            <v>231</v>
          </cell>
          <cell r="B231" t="str">
            <v>LEONARD</v>
          </cell>
          <cell r="C231" t="str">
            <v>PIERRIC/PEGGY</v>
          </cell>
          <cell r="D231" t="str">
            <v>OFFRE EDITEE</v>
          </cell>
        </row>
        <row r="232">
          <cell r="A232">
            <v>232</v>
          </cell>
          <cell r="B232" t="str">
            <v>PATRIS</v>
          </cell>
          <cell r="C232" t="str">
            <v>RENE/MONIQUE</v>
          </cell>
          <cell r="D232" t="str">
            <v>PRET SANS SUITE</v>
          </cell>
        </row>
        <row r="233">
          <cell r="A233">
            <v>233</v>
          </cell>
          <cell r="B233" t="str">
            <v>CARRE/LEMAIRE</v>
          </cell>
          <cell r="C233" t="str">
            <v>JEROME/CELINE</v>
          </cell>
          <cell r="D233" t="str">
            <v>OFFRE EDITEE</v>
          </cell>
        </row>
        <row r="234">
          <cell r="A234">
            <v>234</v>
          </cell>
          <cell r="B234" t="str">
            <v>CARRE/LEMAIRE</v>
          </cell>
          <cell r="C234" t="str">
            <v>JEROME/CELINE</v>
          </cell>
          <cell r="D234" t="str">
            <v>OFFRE EDITEE</v>
          </cell>
        </row>
        <row r="235">
          <cell r="A235">
            <v>235</v>
          </cell>
          <cell r="B235" t="str">
            <v>LAMOURERE</v>
          </cell>
          <cell r="C235" t="str">
            <v>DOMINIQUE</v>
          </cell>
          <cell r="D235" t="str">
            <v>PRET SANS SUITE</v>
          </cell>
        </row>
        <row r="236">
          <cell r="A236">
            <v>236</v>
          </cell>
          <cell r="B236" t="str">
            <v>JASPARD</v>
          </cell>
          <cell r="C236" t="str">
            <v>DANIELLE</v>
          </cell>
          <cell r="D236" t="str">
            <v>OFFRE EDITEE</v>
          </cell>
        </row>
        <row r="237">
          <cell r="A237">
            <v>237</v>
          </cell>
          <cell r="B237" t="str">
            <v>JASPARD</v>
          </cell>
          <cell r="C237" t="str">
            <v>DANIELLE</v>
          </cell>
          <cell r="D237" t="str">
            <v>OFFRE EDITEE</v>
          </cell>
        </row>
        <row r="238">
          <cell r="A238">
            <v>238</v>
          </cell>
          <cell r="B238" t="str">
            <v>EMOND</v>
          </cell>
          <cell r="C238" t="str">
            <v>FREDERIC</v>
          </cell>
          <cell r="D238" t="str">
            <v>OFFRE EDITEE</v>
          </cell>
        </row>
        <row r="239">
          <cell r="A239">
            <v>239</v>
          </cell>
          <cell r="B239" t="str">
            <v>EMOND</v>
          </cell>
          <cell r="C239" t="str">
            <v>FREDERIC</v>
          </cell>
          <cell r="D239" t="str">
            <v>OFFRE EDITEE</v>
          </cell>
        </row>
        <row r="240">
          <cell r="A240">
            <v>240</v>
          </cell>
          <cell r="B240" t="str">
            <v>EMOND</v>
          </cell>
          <cell r="C240" t="str">
            <v>FREDERIC</v>
          </cell>
          <cell r="D240" t="str">
            <v>OFFRE EDITEE</v>
          </cell>
        </row>
        <row r="241">
          <cell r="A241">
            <v>241</v>
          </cell>
          <cell r="B241" t="str">
            <v>RIGAUT/THEVENIN</v>
          </cell>
          <cell r="C241" t="str">
            <v>LAURENT/JOELLE</v>
          </cell>
          <cell r="D241" t="str">
            <v>OFFRE EDITEE</v>
          </cell>
        </row>
        <row r="242">
          <cell r="A242">
            <v>242</v>
          </cell>
          <cell r="B242" t="str">
            <v>MEUNIER</v>
          </cell>
          <cell r="C242" t="str">
            <v>CHRISTOPHE/ELISABETH</v>
          </cell>
          <cell r="D242" t="str">
            <v>OFFRE EDITEE</v>
          </cell>
        </row>
        <row r="243">
          <cell r="A243">
            <v>243</v>
          </cell>
          <cell r="B243" t="str">
            <v>PEREIRA</v>
          </cell>
          <cell r="C243" t="str">
            <v>JEAN CARLO</v>
          </cell>
          <cell r="D243" t="str">
            <v>OFFRE EDITEE</v>
          </cell>
        </row>
        <row r="244">
          <cell r="A244">
            <v>244</v>
          </cell>
          <cell r="B244" t="str">
            <v>BRAUX</v>
          </cell>
          <cell r="C244" t="str">
            <v>HAROLD/FLORENCE</v>
          </cell>
          <cell r="D244" t="str">
            <v>OFFRE EDITEE</v>
          </cell>
        </row>
        <row r="245">
          <cell r="A245">
            <v>245</v>
          </cell>
          <cell r="B245" t="str">
            <v>BRAUX</v>
          </cell>
          <cell r="C245" t="str">
            <v>HAROLD/FLORENCE</v>
          </cell>
          <cell r="D245" t="str">
            <v>OFFRE EDITEE</v>
          </cell>
        </row>
        <row r="246">
          <cell r="A246">
            <v>246</v>
          </cell>
          <cell r="B246" t="str">
            <v>LE ROUX</v>
          </cell>
          <cell r="C246" t="str">
            <v>JEAN PAUL/MONIQUE</v>
          </cell>
          <cell r="D246" t="str">
            <v>OFFRE EDITEE</v>
          </cell>
        </row>
        <row r="247">
          <cell r="A247">
            <v>247</v>
          </cell>
          <cell r="B247" t="str">
            <v>QUOTADAMO/QUILLING</v>
          </cell>
          <cell r="C247" t="str">
            <v>RACHEL/JULIE</v>
          </cell>
          <cell r="D247" t="str">
            <v>OFFRE EDITEE</v>
          </cell>
        </row>
        <row r="248">
          <cell r="A248">
            <v>248</v>
          </cell>
          <cell r="B248" t="str">
            <v>PANNOZZO</v>
          </cell>
          <cell r="C248" t="str">
            <v>CHRISTIANE</v>
          </cell>
          <cell r="D248" t="str">
            <v>PRET SANS SUITE</v>
          </cell>
        </row>
        <row r="249">
          <cell r="A249">
            <v>249</v>
          </cell>
          <cell r="B249" t="str">
            <v>MULLER</v>
          </cell>
          <cell r="C249" t="str">
            <v>JEROME/CELINE</v>
          </cell>
          <cell r="D249" t="str">
            <v>OFFRE EDITEE</v>
          </cell>
        </row>
        <row r="250">
          <cell r="A250">
            <v>250</v>
          </cell>
          <cell r="B250" t="str">
            <v>MULLER</v>
          </cell>
          <cell r="C250" t="str">
            <v>JEROME/CELINE</v>
          </cell>
          <cell r="D250" t="str">
            <v>PRET SANS SUITE</v>
          </cell>
        </row>
        <row r="251">
          <cell r="A251">
            <v>251</v>
          </cell>
          <cell r="B251" t="str">
            <v>LECOCQ</v>
          </cell>
          <cell r="C251" t="str">
            <v>JEAN MICHEL/CARMELLA</v>
          </cell>
          <cell r="D251" t="str">
            <v>OFFRE EDITEE</v>
          </cell>
        </row>
        <row r="252">
          <cell r="A252">
            <v>252</v>
          </cell>
          <cell r="B252" t="str">
            <v>LECOCQ</v>
          </cell>
          <cell r="C252" t="str">
            <v>JEAN MICHEL/CARMELLA</v>
          </cell>
          <cell r="D252" t="str">
            <v>OFFRE EDITEE</v>
          </cell>
        </row>
        <row r="253">
          <cell r="A253">
            <v>253</v>
          </cell>
          <cell r="B253" t="str">
            <v>VAUBOURG/VARINOT</v>
          </cell>
          <cell r="C253" t="str">
            <v>XAVIER/ESTELLE</v>
          </cell>
          <cell r="D253" t="str">
            <v>OFFRE EDITEE</v>
          </cell>
        </row>
        <row r="254">
          <cell r="A254">
            <v>254</v>
          </cell>
          <cell r="B254" t="str">
            <v>DENIER</v>
          </cell>
          <cell r="C254" t="str">
            <v>GUY/CHRISTIANE</v>
          </cell>
          <cell r="D254" t="str">
            <v>OFFRE EDITEE</v>
          </cell>
        </row>
        <row r="255">
          <cell r="A255">
            <v>255</v>
          </cell>
          <cell r="B255" t="str">
            <v>DENIER</v>
          </cell>
          <cell r="C255" t="str">
            <v>GUY/CHRISTIANE</v>
          </cell>
          <cell r="D255" t="str">
            <v>OFFRE EDITEE</v>
          </cell>
        </row>
        <row r="256">
          <cell r="A256">
            <v>256</v>
          </cell>
          <cell r="B256" t="str">
            <v>DENIER</v>
          </cell>
          <cell r="C256" t="str">
            <v>GUY/CHRISTIANE</v>
          </cell>
          <cell r="D256" t="str">
            <v>OFFRE EDITEE</v>
          </cell>
        </row>
        <row r="257">
          <cell r="A257">
            <v>257</v>
          </cell>
          <cell r="B257" t="str">
            <v>RAKOTOVAO / MAILLARD</v>
          </cell>
          <cell r="C257" t="str">
            <v>JAONA / NELLY</v>
          </cell>
          <cell r="D257" t="str">
            <v>OFFRE EDITEE</v>
          </cell>
        </row>
        <row r="258">
          <cell r="A258">
            <v>258</v>
          </cell>
          <cell r="B258" t="str">
            <v>LAPIQUE</v>
          </cell>
          <cell r="C258" t="str">
            <v>SCI</v>
          </cell>
          <cell r="D258" t="str">
            <v>OFFRE EDITEE</v>
          </cell>
        </row>
        <row r="259">
          <cell r="A259">
            <v>259</v>
          </cell>
          <cell r="B259" t="str">
            <v>ROMARY</v>
          </cell>
          <cell r="C259" t="str">
            <v>REMY/CORINE</v>
          </cell>
          <cell r="D259" t="str">
            <v>PRET SANS SUITE</v>
          </cell>
        </row>
        <row r="260">
          <cell r="A260">
            <v>260</v>
          </cell>
          <cell r="B260" t="str">
            <v>FINANCE</v>
          </cell>
          <cell r="C260" t="str">
            <v>WILLIAM</v>
          </cell>
          <cell r="D260" t="str">
            <v>OFFRE EDITEE</v>
          </cell>
        </row>
        <row r="261">
          <cell r="A261">
            <v>261</v>
          </cell>
          <cell r="B261" t="str">
            <v>FINANCE</v>
          </cell>
          <cell r="C261" t="str">
            <v>WILLIAM</v>
          </cell>
          <cell r="D261" t="str">
            <v>OFFRE EDITEE</v>
          </cell>
        </row>
        <row r="262">
          <cell r="A262">
            <v>262</v>
          </cell>
          <cell r="B262" t="str">
            <v>FINANCE</v>
          </cell>
          <cell r="C262" t="str">
            <v>WILLIAM</v>
          </cell>
          <cell r="D262" t="str">
            <v>OFFRE EDITEE</v>
          </cell>
        </row>
        <row r="263">
          <cell r="A263">
            <v>263</v>
          </cell>
          <cell r="B263" t="str">
            <v>CAMUS</v>
          </cell>
          <cell r="C263" t="str">
            <v>RICHARD</v>
          </cell>
          <cell r="D263" t="str">
            <v>OFFRE EDITEE</v>
          </cell>
        </row>
        <row r="264">
          <cell r="A264">
            <v>264</v>
          </cell>
          <cell r="B264" t="str">
            <v>CAMUS</v>
          </cell>
          <cell r="C264" t="str">
            <v>RICHARD</v>
          </cell>
          <cell r="D264" t="str">
            <v>OFFRE EDITEE</v>
          </cell>
        </row>
        <row r="265">
          <cell r="A265">
            <v>265</v>
          </cell>
          <cell r="B265" t="str">
            <v>BROUILLOT</v>
          </cell>
          <cell r="C265" t="str">
            <v>CHRISTOPHE</v>
          </cell>
          <cell r="D265" t="str">
            <v>OFFRE EDITEE</v>
          </cell>
        </row>
        <row r="266">
          <cell r="A266">
            <v>266</v>
          </cell>
          <cell r="B266" t="str">
            <v>BROUILLOT</v>
          </cell>
          <cell r="C266" t="str">
            <v>CHRISTOPHE</v>
          </cell>
          <cell r="D266" t="str">
            <v>OFFRE EDITEE</v>
          </cell>
        </row>
        <row r="267">
          <cell r="A267">
            <v>267</v>
          </cell>
          <cell r="B267" t="str">
            <v>ANDRE</v>
          </cell>
          <cell r="C267" t="str">
            <v>ANNE LAURE</v>
          </cell>
          <cell r="D267" t="str">
            <v>OFFRE EDITEE</v>
          </cell>
        </row>
        <row r="268">
          <cell r="A268">
            <v>268</v>
          </cell>
          <cell r="B268" t="str">
            <v>MARTIN/ANDRE</v>
          </cell>
          <cell r="C268" t="str">
            <v>ARNAUD/ANNE LAURE</v>
          </cell>
          <cell r="D268" t="str">
            <v>OFFRE EDITEE</v>
          </cell>
        </row>
        <row r="269">
          <cell r="A269">
            <v>269</v>
          </cell>
          <cell r="B269" t="str">
            <v>MARTIN/ANDRE</v>
          </cell>
          <cell r="C269" t="str">
            <v>ARNAUD/ANNE LAURE</v>
          </cell>
          <cell r="D269" t="str">
            <v>OFFRE EDITEE</v>
          </cell>
        </row>
        <row r="270">
          <cell r="A270">
            <v>270</v>
          </cell>
          <cell r="B270" t="str">
            <v>GIUMMELLY</v>
          </cell>
          <cell r="C270" t="str">
            <v>FREDERIC/OLGA</v>
          </cell>
          <cell r="D270" t="str">
            <v>PRET SANS SUITE</v>
          </cell>
        </row>
        <row r="271">
          <cell r="A271">
            <v>271</v>
          </cell>
          <cell r="B271" t="str">
            <v>FERNANDEZ</v>
          </cell>
          <cell r="C271" t="str">
            <v>CHRISTINA</v>
          </cell>
          <cell r="D271" t="str">
            <v>OFFRE EDITEE</v>
          </cell>
        </row>
        <row r="272">
          <cell r="A272">
            <v>272</v>
          </cell>
          <cell r="B272" t="str">
            <v>FERNANDEZ</v>
          </cell>
          <cell r="C272" t="str">
            <v>CHRISTINA</v>
          </cell>
          <cell r="D272" t="str">
            <v>OFFRE EDITEE</v>
          </cell>
        </row>
        <row r="273">
          <cell r="A273">
            <v>273</v>
          </cell>
          <cell r="B273" t="str">
            <v>FERNANDEZ</v>
          </cell>
          <cell r="C273" t="str">
            <v>CHRISTINA</v>
          </cell>
          <cell r="D273" t="str">
            <v>OFFRE EDITEE</v>
          </cell>
        </row>
        <row r="274">
          <cell r="A274">
            <v>274</v>
          </cell>
          <cell r="B274" t="str">
            <v>RIBEIRO</v>
          </cell>
          <cell r="C274" t="str">
            <v>ANTONIO</v>
          </cell>
          <cell r="D274" t="str">
            <v>OFFRE EDITEE</v>
          </cell>
        </row>
        <row r="275">
          <cell r="A275">
            <v>275</v>
          </cell>
          <cell r="B275" t="str">
            <v>PARISET</v>
          </cell>
          <cell r="C275" t="str">
            <v>DOMINIQUE/FRANCINE</v>
          </cell>
          <cell r="D275" t="str">
            <v>OFFRE EDITEE</v>
          </cell>
        </row>
        <row r="276">
          <cell r="A276">
            <v>276</v>
          </cell>
          <cell r="B276" t="str">
            <v>DIOT</v>
          </cell>
          <cell r="C276" t="str">
            <v>FRANCOIS/LOUISETTE</v>
          </cell>
          <cell r="D276" t="str">
            <v>OFFRE EDITEE</v>
          </cell>
        </row>
        <row r="277">
          <cell r="A277">
            <v>277</v>
          </cell>
          <cell r="B277" t="str">
            <v>PELTIER</v>
          </cell>
          <cell r="C277" t="str">
            <v>NOEL</v>
          </cell>
          <cell r="D277" t="str">
            <v>OFFRE EDITEE</v>
          </cell>
        </row>
        <row r="278">
          <cell r="A278">
            <v>278</v>
          </cell>
          <cell r="B278" t="str">
            <v>PENA</v>
          </cell>
          <cell r="C278" t="str">
            <v>LUIS</v>
          </cell>
          <cell r="D278" t="str">
            <v>OFFRE EDITEE</v>
          </cell>
        </row>
        <row r="279">
          <cell r="A279">
            <v>279</v>
          </cell>
          <cell r="B279" t="str">
            <v>BERIVAN</v>
          </cell>
          <cell r="C279" t="str">
            <v>SCI</v>
          </cell>
          <cell r="D279" t="str">
            <v>OFFRE EDITEE</v>
          </cell>
        </row>
        <row r="280">
          <cell r="A280">
            <v>280</v>
          </cell>
          <cell r="B280" t="str">
            <v>MARI</v>
          </cell>
          <cell r="C280" t="str">
            <v>ROBERTO</v>
          </cell>
          <cell r="D280" t="str">
            <v>OFFRE EDITEE</v>
          </cell>
        </row>
        <row r="281">
          <cell r="A281">
            <v>281</v>
          </cell>
          <cell r="B281" t="str">
            <v>MARCILLAT</v>
          </cell>
          <cell r="C281" t="str">
            <v>HERVE/THOURA</v>
          </cell>
          <cell r="D281" t="str">
            <v>OFFRE EDITEE</v>
          </cell>
        </row>
        <row r="282">
          <cell r="A282">
            <v>282</v>
          </cell>
          <cell r="B282" t="str">
            <v>LINTZ/BUCHER</v>
          </cell>
          <cell r="C282" t="str">
            <v>AUDREY/PHILIPPE</v>
          </cell>
          <cell r="D282" t="str">
            <v>OFFRE EDITEE</v>
          </cell>
        </row>
        <row r="283">
          <cell r="A283">
            <v>283</v>
          </cell>
          <cell r="B283" t="str">
            <v>MIDON</v>
          </cell>
          <cell r="C283" t="str">
            <v>LAURENE</v>
          </cell>
          <cell r="D283" t="str">
            <v>PRET SANS SUITE</v>
          </cell>
        </row>
        <row r="284">
          <cell r="A284">
            <v>284</v>
          </cell>
          <cell r="B284" t="str">
            <v>MIDON</v>
          </cell>
          <cell r="C284" t="str">
            <v>LAURENE</v>
          </cell>
          <cell r="D284" t="str">
            <v>PRET SANS SUITE</v>
          </cell>
        </row>
        <row r="285">
          <cell r="A285">
            <v>285</v>
          </cell>
          <cell r="B285" t="str">
            <v>FEVRE</v>
          </cell>
          <cell r="C285" t="str">
            <v>SYLVAIN</v>
          </cell>
          <cell r="D285" t="str">
            <v>OFFRE EDITEE</v>
          </cell>
        </row>
        <row r="286">
          <cell r="A286">
            <v>286</v>
          </cell>
          <cell r="B286" t="str">
            <v>SERRIERE/MARCHAND</v>
          </cell>
          <cell r="C286" t="str">
            <v>NATHALIE/LAURENT</v>
          </cell>
          <cell r="D286" t="str">
            <v>OFFRE EDITEE</v>
          </cell>
        </row>
        <row r="287">
          <cell r="A287">
            <v>287</v>
          </cell>
          <cell r="B287" t="str">
            <v>SERRIERE/MARCHAND</v>
          </cell>
          <cell r="C287" t="str">
            <v>NATHALIE/LAURENT</v>
          </cell>
          <cell r="D287" t="str">
            <v>OFFRE EDITEE</v>
          </cell>
        </row>
        <row r="288">
          <cell r="A288">
            <v>288</v>
          </cell>
          <cell r="B288" t="str">
            <v>BREUIL</v>
          </cell>
          <cell r="C288" t="str">
            <v>THIERRY/VALERIE</v>
          </cell>
          <cell r="D288" t="str">
            <v>OFFRE EDITEE</v>
          </cell>
        </row>
        <row r="289">
          <cell r="A289">
            <v>289</v>
          </cell>
          <cell r="B289" t="str">
            <v>PERRIN</v>
          </cell>
          <cell r="C289" t="str">
            <v>DAVID</v>
          </cell>
          <cell r="D289" t="str">
            <v>PRET SANS SUITE</v>
          </cell>
        </row>
        <row r="290">
          <cell r="A290">
            <v>290</v>
          </cell>
          <cell r="B290" t="str">
            <v>PENA</v>
          </cell>
          <cell r="C290" t="str">
            <v>LUIS</v>
          </cell>
          <cell r="D290" t="str">
            <v>OFFRE EDITEE</v>
          </cell>
        </row>
        <row r="291">
          <cell r="A291">
            <v>291</v>
          </cell>
          <cell r="B291" t="str">
            <v>GOUX/BARRA</v>
          </cell>
          <cell r="C291" t="str">
            <v>RAYNALD/AURELIE</v>
          </cell>
          <cell r="D291" t="str">
            <v>OFFRE EDITEE</v>
          </cell>
        </row>
        <row r="292">
          <cell r="A292">
            <v>292</v>
          </cell>
          <cell r="B292" t="str">
            <v>CORNU</v>
          </cell>
          <cell r="C292" t="str">
            <v>SCI</v>
          </cell>
          <cell r="D292" t="str">
            <v>PRET SANS SUITE</v>
          </cell>
        </row>
        <row r="293">
          <cell r="A293">
            <v>293</v>
          </cell>
          <cell r="B293" t="str">
            <v>FOUQUAT</v>
          </cell>
          <cell r="C293" t="str">
            <v>CHRISTOPHE</v>
          </cell>
          <cell r="D293" t="str">
            <v>OFFRE EDITEE</v>
          </cell>
        </row>
        <row r="294">
          <cell r="A294">
            <v>294</v>
          </cell>
          <cell r="B294" t="str">
            <v>BOUCHOT</v>
          </cell>
          <cell r="C294" t="str">
            <v>CEDRIC/JULIE</v>
          </cell>
          <cell r="D294" t="str">
            <v>OFFRE EDITEE</v>
          </cell>
        </row>
        <row r="295">
          <cell r="A295">
            <v>295</v>
          </cell>
          <cell r="B295" t="str">
            <v>HUMBLOT</v>
          </cell>
          <cell r="C295" t="str">
            <v>DANIEL/NICOLE</v>
          </cell>
          <cell r="D295" t="str">
            <v>OFFRE EDITEE</v>
          </cell>
        </row>
        <row r="296">
          <cell r="A296">
            <v>296</v>
          </cell>
          <cell r="B296" t="str">
            <v>RAZZAK</v>
          </cell>
          <cell r="C296" t="str">
            <v>AZIZ/ZOHRA</v>
          </cell>
          <cell r="D296" t="str">
            <v>OFFRE EDITEE</v>
          </cell>
        </row>
        <row r="297">
          <cell r="A297">
            <v>297</v>
          </cell>
          <cell r="B297" t="str">
            <v>ROTH</v>
          </cell>
          <cell r="C297" t="str">
            <v>FRANCOIS/FABIENNE</v>
          </cell>
          <cell r="D297" t="str">
            <v>OFFRE EDITEE</v>
          </cell>
        </row>
        <row r="298">
          <cell r="A298">
            <v>298</v>
          </cell>
          <cell r="B298" t="str">
            <v>DECKER</v>
          </cell>
          <cell r="C298" t="str">
            <v>EVE</v>
          </cell>
          <cell r="D298" t="str">
            <v>PRET SANS SUITE</v>
          </cell>
        </row>
        <row r="299">
          <cell r="A299">
            <v>299</v>
          </cell>
          <cell r="B299" t="str">
            <v>DECKER</v>
          </cell>
          <cell r="C299" t="str">
            <v>EVE</v>
          </cell>
          <cell r="D299" t="str">
            <v>PRET SANS SUITE</v>
          </cell>
        </row>
        <row r="300">
          <cell r="A300">
            <v>300</v>
          </cell>
          <cell r="B300" t="str">
            <v>DECKER</v>
          </cell>
          <cell r="C300" t="str">
            <v>EVE</v>
          </cell>
          <cell r="D300" t="str">
            <v>PRET SANS SUITE</v>
          </cell>
        </row>
        <row r="301">
          <cell r="A301">
            <v>301</v>
          </cell>
          <cell r="B301" t="str">
            <v>DECKER</v>
          </cell>
          <cell r="C301" t="str">
            <v>EVE</v>
          </cell>
          <cell r="D301" t="str">
            <v>PRET SANS SUITE</v>
          </cell>
        </row>
        <row r="302">
          <cell r="A302">
            <v>302</v>
          </cell>
          <cell r="B302" t="str">
            <v>DIAS</v>
          </cell>
          <cell r="C302" t="str">
            <v>CARLOS</v>
          </cell>
          <cell r="D302" t="str">
            <v>PRET SANS SUITE</v>
          </cell>
        </row>
        <row r="303">
          <cell r="A303">
            <v>303</v>
          </cell>
          <cell r="B303" t="str">
            <v>DIAS</v>
          </cell>
          <cell r="C303" t="str">
            <v>CARLOS</v>
          </cell>
          <cell r="D303" t="str">
            <v>PRET SANS SUITE</v>
          </cell>
        </row>
        <row r="304">
          <cell r="A304">
            <v>304</v>
          </cell>
          <cell r="B304" t="str">
            <v>STAHL</v>
          </cell>
          <cell r="C304" t="str">
            <v>ROLAND/MARIE JEANNE</v>
          </cell>
          <cell r="D304" t="str">
            <v>OFFRE EDITEE</v>
          </cell>
        </row>
        <row r="305">
          <cell r="A305">
            <v>305</v>
          </cell>
          <cell r="B305" t="str">
            <v>JAM</v>
          </cell>
          <cell r="C305" t="str">
            <v>JEAN CLAUDE/JOSETTE</v>
          </cell>
          <cell r="D305" t="str">
            <v>OFFRE EDITEE</v>
          </cell>
        </row>
        <row r="306">
          <cell r="A306">
            <v>306</v>
          </cell>
          <cell r="B306" t="str">
            <v>TURQUIN/BENTLEY</v>
          </cell>
          <cell r="C306" t="str">
            <v>FRANCOIS/CHRISTELLE</v>
          </cell>
          <cell r="D306" t="str">
            <v>OFFRE EDITEE</v>
          </cell>
        </row>
        <row r="307">
          <cell r="A307">
            <v>307</v>
          </cell>
          <cell r="B307" t="str">
            <v>TURQUIN/BENTLEY</v>
          </cell>
          <cell r="C307" t="str">
            <v>FRANCOIS/CHRISTELLE</v>
          </cell>
          <cell r="D307" t="str">
            <v>OFFRE EDITEE</v>
          </cell>
        </row>
        <row r="308">
          <cell r="A308">
            <v>308</v>
          </cell>
          <cell r="B308" t="str">
            <v>PIERSON</v>
          </cell>
          <cell r="C308" t="str">
            <v>BERNARD/ROSELYNE</v>
          </cell>
          <cell r="D308" t="str">
            <v>OFFRE EDITEE</v>
          </cell>
        </row>
        <row r="309">
          <cell r="A309">
            <v>309</v>
          </cell>
          <cell r="B309" t="str">
            <v>DURAND</v>
          </cell>
          <cell r="C309" t="str">
            <v>DANIEL/FRANCOISE</v>
          </cell>
          <cell r="D309" t="str">
            <v>OFFRE EDITEE</v>
          </cell>
        </row>
        <row r="310">
          <cell r="A310">
            <v>310</v>
          </cell>
          <cell r="B310" t="str">
            <v>SEILER</v>
          </cell>
          <cell r="C310" t="str">
            <v>FLORENT</v>
          </cell>
          <cell r="D310" t="str">
            <v>OFFRE EDITEE</v>
          </cell>
        </row>
        <row r="311">
          <cell r="A311">
            <v>311</v>
          </cell>
          <cell r="B311" t="str">
            <v>MAROSTICA</v>
          </cell>
          <cell r="C311" t="str">
            <v>ESTELLE</v>
          </cell>
          <cell r="D311" t="str">
            <v>OFFRE EDITEE</v>
          </cell>
        </row>
        <row r="312">
          <cell r="A312">
            <v>312</v>
          </cell>
          <cell r="B312" t="str">
            <v>REDONNET/FREUND</v>
          </cell>
          <cell r="C312" t="str">
            <v>NICOLAS/AUDREY</v>
          </cell>
          <cell r="D312" t="str">
            <v>OFFRE EDITEE</v>
          </cell>
        </row>
        <row r="313">
          <cell r="A313">
            <v>313</v>
          </cell>
          <cell r="B313" t="str">
            <v>REDONNET/FREUND</v>
          </cell>
          <cell r="C313" t="str">
            <v>NICOLAS/AUDREY</v>
          </cell>
          <cell r="D313" t="str">
            <v>OFFRE EDITEE</v>
          </cell>
        </row>
        <row r="314">
          <cell r="A314">
            <v>314</v>
          </cell>
          <cell r="B314" t="str">
            <v>FLEUROT/MARTIN</v>
          </cell>
          <cell r="C314" t="str">
            <v>STEPHANE/FRANCOISE</v>
          </cell>
          <cell r="D314" t="str">
            <v>OFFRE EDITEE</v>
          </cell>
        </row>
        <row r="315">
          <cell r="A315">
            <v>315</v>
          </cell>
          <cell r="B315" t="str">
            <v>ALIBRANDI</v>
          </cell>
          <cell r="C315" t="str">
            <v>CONCETTA</v>
          </cell>
          <cell r="D315" t="str">
            <v>OFFRE EDITEE</v>
          </cell>
        </row>
        <row r="316">
          <cell r="A316">
            <v>316</v>
          </cell>
          <cell r="B316" t="str">
            <v>GERARD</v>
          </cell>
          <cell r="C316" t="str">
            <v>SYLVAIN/MARIE LAURE</v>
          </cell>
          <cell r="D316" t="str">
            <v>OFFRE EDITEE</v>
          </cell>
        </row>
        <row r="317">
          <cell r="A317">
            <v>317</v>
          </cell>
          <cell r="B317" t="str">
            <v>GERARD</v>
          </cell>
          <cell r="C317" t="str">
            <v>SYLVAIN/MARIE LAURE</v>
          </cell>
          <cell r="D317" t="str">
            <v>OFFRE EDITEE</v>
          </cell>
        </row>
        <row r="318">
          <cell r="A318">
            <v>318</v>
          </cell>
          <cell r="B318" t="str">
            <v>ANTOINE</v>
          </cell>
          <cell r="C318" t="str">
            <v>BRUNO</v>
          </cell>
          <cell r="D318" t="str">
            <v>OFFRE EDITEE</v>
          </cell>
        </row>
        <row r="319">
          <cell r="A319">
            <v>319</v>
          </cell>
          <cell r="B319" t="str">
            <v>ANTOINE</v>
          </cell>
          <cell r="C319" t="str">
            <v>BRUNO</v>
          </cell>
          <cell r="D319" t="str">
            <v>OFFRE EDITEE</v>
          </cell>
        </row>
        <row r="320">
          <cell r="A320">
            <v>320</v>
          </cell>
          <cell r="B320" t="str">
            <v>ANTOINE</v>
          </cell>
          <cell r="C320" t="str">
            <v>BRUNO</v>
          </cell>
          <cell r="D320" t="str">
            <v>OFFRE EDITEE</v>
          </cell>
        </row>
        <row r="321">
          <cell r="A321">
            <v>321</v>
          </cell>
          <cell r="B321" t="str">
            <v>WATIER-SERSEN</v>
          </cell>
          <cell r="C321" t="str">
            <v>STEVE</v>
          </cell>
          <cell r="D321" t="str">
            <v>PRET SANS SUITE</v>
          </cell>
        </row>
        <row r="322">
          <cell r="A322">
            <v>322</v>
          </cell>
          <cell r="B322" t="str">
            <v>DE CARVALHO</v>
          </cell>
          <cell r="C322" t="str">
            <v>SILVIA</v>
          </cell>
          <cell r="D322" t="str">
            <v>PRET SANS SUITE</v>
          </cell>
        </row>
        <row r="323">
          <cell r="A323">
            <v>323</v>
          </cell>
          <cell r="B323" t="str">
            <v>FERRIOT/LO RUSSO</v>
          </cell>
          <cell r="C323" t="str">
            <v>JOEL/JOANNA</v>
          </cell>
          <cell r="D323" t="str">
            <v>PRET SANS SUITE</v>
          </cell>
        </row>
        <row r="324">
          <cell r="A324">
            <v>324</v>
          </cell>
          <cell r="B324" t="str">
            <v>FERRIOT/LO RUSSO</v>
          </cell>
          <cell r="C324" t="str">
            <v>JOEL/JOANNA</v>
          </cell>
          <cell r="D324" t="str">
            <v>PRET SANS SUITE</v>
          </cell>
        </row>
        <row r="325">
          <cell r="A325">
            <v>325</v>
          </cell>
          <cell r="B325" t="str">
            <v>BONNETIER</v>
          </cell>
          <cell r="C325" t="str">
            <v>DENIS</v>
          </cell>
          <cell r="D325" t="str">
            <v>OFFRE EDITEE</v>
          </cell>
        </row>
        <row r="326">
          <cell r="A326">
            <v>326</v>
          </cell>
          <cell r="B326" t="str">
            <v>PAQUET</v>
          </cell>
          <cell r="C326" t="str">
            <v>MICHEL</v>
          </cell>
          <cell r="D326" t="str">
            <v>OFFRE EDITEE</v>
          </cell>
        </row>
        <row r="327">
          <cell r="A327">
            <v>327</v>
          </cell>
          <cell r="B327" t="str">
            <v>FRANQUIN</v>
          </cell>
          <cell r="C327" t="str">
            <v>DAVID</v>
          </cell>
          <cell r="D327" t="str">
            <v>OFFRE EDITEE</v>
          </cell>
        </row>
        <row r="328">
          <cell r="A328">
            <v>328</v>
          </cell>
          <cell r="B328" t="str">
            <v>FRANCOIS</v>
          </cell>
          <cell r="C328" t="str">
            <v>NICOLAS</v>
          </cell>
          <cell r="D328" t="str">
            <v>OFFRE EDITEE</v>
          </cell>
        </row>
        <row r="329">
          <cell r="A329">
            <v>329</v>
          </cell>
          <cell r="B329" t="str">
            <v>RUIZ</v>
          </cell>
          <cell r="C329" t="str">
            <v>CAROLINE</v>
          </cell>
          <cell r="D329" t="str">
            <v>PRET SANS SUITE</v>
          </cell>
        </row>
        <row r="330">
          <cell r="A330">
            <v>330</v>
          </cell>
          <cell r="B330" t="str">
            <v>RUIZ</v>
          </cell>
          <cell r="C330" t="str">
            <v>CAROLINE</v>
          </cell>
          <cell r="D330" t="str">
            <v>PRET SANS SUITE</v>
          </cell>
        </row>
        <row r="331">
          <cell r="A331">
            <v>331</v>
          </cell>
          <cell r="B331" t="str">
            <v>KILIC</v>
          </cell>
          <cell r="C331" t="str">
            <v>ATAKAN</v>
          </cell>
          <cell r="D331" t="str">
            <v>OFFRE EDITEE</v>
          </cell>
        </row>
        <row r="332">
          <cell r="A332">
            <v>332</v>
          </cell>
          <cell r="B332" t="str">
            <v>KILIC</v>
          </cell>
          <cell r="C332" t="str">
            <v>ATAKAN</v>
          </cell>
          <cell r="D332" t="str">
            <v>OFFRE EDITEE</v>
          </cell>
        </row>
        <row r="333">
          <cell r="A333">
            <v>333</v>
          </cell>
          <cell r="B333" t="str">
            <v>DAIRE</v>
          </cell>
          <cell r="C333" t="str">
            <v>THIERRY</v>
          </cell>
          <cell r="D333" t="str">
            <v>OFFRE EDITEE</v>
          </cell>
        </row>
        <row r="334">
          <cell r="A334">
            <v>334</v>
          </cell>
          <cell r="B334" t="str">
            <v>FERNANDES</v>
          </cell>
          <cell r="C334" t="str">
            <v>ANTONIO</v>
          </cell>
          <cell r="D334" t="str">
            <v>OFFRE EDITEE</v>
          </cell>
        </row>
        <row r="335">
          <cell r="A335">
            <v>335</v>
          </cell>
          <cell r="B335" t="str">
            <v>FERNANDES</v>
          </cell>
          <cell r="C335" t="str">
            <v>ANTONIO</v>
          </cell>
          <cell r="D335" t="str">
            <v>OFFRE EDITEE</v>
          </cell>
        </row>
        <row r="336">
          <cell r="A336">
            <v>336</v>
          </cell>
          <cell r="B336" t="str">
            <v>BEIER/WOLFF</v>
          </cell>
          <cell r="C336" t="str">
            <v>ERIC/HELENE</v>
          </cell>
          <cell r="D336" t="str">
            <v>OFFRE EDITEE</v>
          </cell>
        </row>
        <row r="337">
          <cell r="A337">
            <v>337</v>
          </cell>
          <cell r="B337" t="str">
            <v>BEIER/WOLFF</v>
          </cell>
          <cell r="C337" t="str">
            <v>ERIC/HELENE</v>
          </cell>
          <cell r="D337" t="str">
            <v>OFFRE EDITEE</v>
          </cell>
        </row>
        <row r="338">
          <cell r="A338">
            <v>338</v>
          </cell>
          <cell r="B338" t="str">
            <v>NAGY</v>
          </cell>
          <cell r="C338" t="str">
            <v xml:space="preserve">CHRISTELLE   </v>
          </cell>
          <cell r="D338" t="str">
            <v>OFFRE EDITEE</v>
          </cell>
        </row>
        <row r="339">
          <cell r="A339">
            <v>339</v>
          </cell>
          <cell r="B339" t="str">
            <v>NAGY</v>
          </cell>
          <cell r="C339" t="str">
            <v xml:space="preserve">CHRISTELLE   </v>
          </cell>
          <cell r="D339" t="str">
            <v>OFFRE EDITEE</v>
          </cell>
        </row>
        <row r="340">
          <cell r="A340">
            <v>340</v>
          </cell>
          <cell r="B340" t="str">
            <v>COURQUEUX</v>
          </cell>
          <cell r="C340" t="str">
            <v>PHILIPPE/CLAIRE</v>
          </cell>
          <cell r="D340" t="str">
            <v>OFFRE EDITEE</v>
          </cell>
        </row>
        <row r="341">
          <cell r="A341">
            <v>341</v>
          </cell>
          <cell r="B341" t="str">
            <v>DU FORT</v>
          </cell>
          <cell r="C341" t="str">
            <v>SCI</v>
          </cell>
          <cell r="D341" t="str">
            <v>OFFRE EDITEE</v>
          </cell>
        </row>
        <row r="342">
          <cell r="A342">
            <v>342</v>
          </cell>
          <cell r="B342" t="str">
            <v>DEMANGEOT/COLODRO</v>
          </cell>
          <cell r="C342" t="str">
            <v>YOANN/LINDA</v>
          </cell>
          <cell r="D342" t="str">
            <v>OFFRE EDITEE</v>
          </cell>
        </row>
        <row r="343">
          <cell r="A343">
            <v>343</v>
          </cell>
          <cell r="B343" t="str">
            <v>DEMANGEOT/COLODRO</v>
          </cell>
          <cell r="C343" t="str">
            <v>YOANN/LINDA</v>
          </cell>
          <cell r="D343" t="str">
            <v>OFFRE EDITEE</v>
          </cell>
        </row>
        <row r="344">
          <cell r="A344">
            <v>344</v>
          </cell>
          <cell r="B344" t="str">
            <v>ROMANIN</v>
          </cell>
          <cell r="C344" t="str">
            <v>FREDERIC</v>
          </cell>
          <cell r="D344" t="str">
            <v>OFFRE EDITEE</v>
          </cell>
        </row>
        <row r="345">
          <cell r="A345">
            <v>345</v>
          </cell>
          <cell r="B345" t="str">
            <v>ROMANIN</v>
          </cell>
          <cell r="C345" t="str">
            <v>FREDERIC</v>
          </cell>
          <cell r="D345" t="str">
            <v>OFFRE EDITEE</v>
          </cell>
        </row>
        <row r="346">
          <cell r="A346">
            <v>346</v>
          </cell>
          <cell r="B346" t="str">
            <v>GODON</v>
          </cell>
          <cell r="C346" t="str">
            <v>JEAN PAUL/ELISABETH</v>
          </cell>
          <cell r="D346" t="str">
            <v>OFFRE EDITEE</v>
          </cell>
        </row>
        <row r="347">
          <cell r="A347">
            <v>347</v>
          </cell>
          <cell r="B347" t="str">
            <v>LEMPEREUR</v>
          </cell>
          <cell r="C347" t="str">
            <v>FLORINE</v>
          </cell>
          <cell r="D347" t="str">
            <v>OFFRE EDITEE</v>
          </cell>
        </row>
        <row r="348">
          <cell r="A348">
            <v>348</v>
          </cell>
          <cell r="B348" t="str">
            <v>LEMPEREUR</v>
          </cell>
          <cell r="C348" t="str">
            <v>FLORINE</v>
          </cell>
          <cell r="D348" t="str">
            <v>OFFRE EDITEE</v>
          </cell>
        </row>
        <row r="349">
          <cell r="A349">
            <v>349</v>
          </cell>
          <cell r="B349" t="str">
            <v>GONDKO</v>
          </cell>
          <cell r="C349" t="str">
            <v>JEREMY</v>
          </cell>
          <cell r="D349" t="str">
            <v>OFFRE EDITEE</v>
          </cell>
        </row>
        <row r="350">
          <cell r="A350">
            <v>350</v>
          </cell>
          <cell r="B350" t="str">
            <v>GONDKO</v>
          </cell>
          <cell r="C350" t="str">
            <v>JEREMY</v>
          </cell>
          <cell r="D350" t="str">
            <v>OFFRE EDITEE</v>
          </cell>
        </row>
        <row r="351">
          <cell r="A351">
            <v>351</v>
          </cell>
          <cell r="B351" t="str">
            <v>LALEVEE</v>
          </cell>
          <cell r="C351" t="str">
            <v>CATHERINE</v>
          </cell>
          <cell r="D351" t="str">
            <v>OFFRE EDITEE</v>
          </cell>
        </row>
        <row r="352">
          <cell r="A352">
            <v>352</v>
          </cell>
          <cell r="B352" t="str">
            <v>LALEVEE</v>
          </cell>
          <cell r="C352" t="str">
            <v>CATHERINE</v>
          </cell>
          <cell r="D352" t="str">
            <v>OFFRE EDITEE</v>
          </cell>
        </row>
        <row r="353">
          <cell r="A353">
            <v>353</v>
          </cell>
          <cell r="B353" t="str">
            <v>FAUVET/GARCIA</v>
          </cell>
          <cell r="C353" t="str">
            <v>JEAN MICHEL/MARIE LINE</v>
          </cell>
          <cell r="D353" t="str">
            <v>OFFRE EDITEE</v>
          </cell>
        </row>
        <row r="354">
          <cell r="A354">
            <v>354</v>
          </cell>
          <cell r="B354" t="str">
            <v>FAUVET/GARCIA</v>
          </cell>
          <cell r="C354" t="str">
            <v>JEAN MICHEL/MARIE LINE</v>
          </cell>
          <cell r="D354" t="str">
            <v>OFFRE EDITEE</v>
          </cell>
        </row>
        <row r="355">
          <cell r="A355">
            <v>355</v>
          </cell>
          <cell r="B355" t="str">
            <v>BOURGEOIS</v>
          </cell>
          <cell r="C355" t="str">
            <v>GUY</v>
          </cell>
          <cell r="D355" t="str">
            <v>OFFRE EDITEE</v>
          </cell>
        </row>
        <row r="356">
          <cell r="A356">
            <v>356</v>
          </cell>
          <cell r="B356" t="str">
            <v>JIOLAT</v>
          </cell>
          <cell r="C356" t="str">
            <v>LAURENT</v>
          </cell>
          <cell r="D356" t="str">
            <v>OFFRE EDITEE</v>
          </cell>
        </row>
        <row r="357">
          <cell r="A357">
            <v>357</v>
          </cell>
          <cell r="B357" t="str">
            <v>JIOLAT</v>
          </cell>
          <cell r="C357" t="str">
            <v>LAURENT</v>
          </cell>
          <cell r="D357" t="str">
            <v>OFFRE EDITEE</v>
          </cell>
        </row>
        <row r="358">
          <cell r="A358">
            <v>358</v>
          </cell>
          <cell r="B358" t="str">
            <v>O CARROLL</v>
          </cell>
          <cell r="C358" t="str">
            <v>LAURA</v>
          </cell>
          <cell r="D358" t="str">
            <v>OFFRE EDITEE</v>
          </cell>
        </row>
        <row r="359">
          <cell r="A359">
            <v>359</v>
          </cell>
          <cell r="B359" t="str">
            <v>GAILLARD</v>
          </cell>
          <cell r="C359" t="str">
            <v>CHRISTOPHE</v>
          </cell>
          <cell r="D359" t="str">
            <v>PRET SANS SUITE</v>
          </cell>
        </row>
        <row r="360">
          <cell r="A360">
            <v>360</v>
          </cell>
          <cell r="B360" t="str">
            <v>GAILLARD</v>
          </cell>
          <cell r="C360" t="str">
            <v>CHRISTOPHE</v>
          </cell>
          <cell r="D360" t="str">
            <v>PRET SANS SUITE</v>
          </cell>
        </row>
        <row r="361">
          <cell r="A361">
            <v>361</v>
          </cell>
          <cell r="B361" t="str">
            <v>GAILLARD</v>
          </cell>
          <cell r="C361" t="str">
            <v>CHRISTOPHE</v>
          </cell>
          <cell r="D361" t="str">
            <v>PRET SANS SUITE</v>
          </cell>
        </row>
        <row r="362">
          <cell r="A362">
            <v>362</v>
          </cell>
          <cell r="B362" t="str">
            <v>THISSELIN</v>
          </cell>
          <cell r="C362" t="str">
            <v>COLETTE</v>
          </cell>
          <cell r="D362" t="str">
            <v>OFFRE EDITEE</v>
          </cell>
        </row>
        <row r="363">
          <cell r="A363">
            <v>363</v>
          </cell>
          <cell r="B363" t="str">
            <v>BEAUGEOIS</v>
          </cell>
          <cell r="C363" t="str">
            <v>ANTHONY</v>
          </cell>
          <cell r="D363" t="str">
            <v>OFFRE EDITEE</v>
          </cell>
        </row>
        <row r="364">
          <cell r="A364">
            <v>364</v>
          </cell>
          <cell r="B364" t="str">
            <v>BEAUGEOIS</v>
          </cell>
          <cell r="C364" t="str">
            <v>ANTHONY</v>
          </cell>
          <cell r="D364" t="str">
            <v>OFFRE EDITEE</v>
          </cell>
        </row>
        <row r="365">
          <cell r="A365">
            <v>365</v>
          </cell>
          <cell r="B365" t="str">
            <v>BEAUGEOIS</v>
          </cell>
          <cell r="C365" t="str">
            <v>ANTHONY</v>
          </cell>
          <cell r="D365" t="str">
            <v>OFFRE EDITEE</v>
          </cell>
        </row>
        <row r="366">
          <cell r="A366">
            <v>366</v>
          </cell>
          <cell r="B366" t="str">
            <v>BARTHEL</v>
          </cell>
          <cell r="C366" t="str">
            <v>GREGOIRE</v>
          </cell>
          <cell r="D366" t="str">
            <v>OFFRE EDITEE</v>
          </cell>
        </row>
        <row r="367">
          <cell r="A367">
            <v>367</v>
          </cell>
          <cell r="B367" t="str">
            <v>FARRUGIA</v>
          </cell>
          <cell r="C367" t="str">
            <v>JEAN PAUL</v>
          </cell>
          <cell r="D367" t="str">
            <v>OFFRE EDITEE</v>
          </cell>
        </row>
        <row r="368">
          <cell r="A368">
            <v>368</v>
          </cell>
          <cell r="B368" t="str">
            <v>GRIFFON</v>
          </cell>
          <cell r="C368" t="str">
            <v>VINCENT</v>
          </cell>
          <cell r="D368" t="str">
            <v>OFFRE EDITEE</v>
          </cell>
        </row>
        <row r="369">
          <cell r="A369">
            <v>369</v>
          </cell>
          <cell r="B369" t="str">
            <v>LORDIER/BORGNE</v>
          </cell>
          <cell r="C369" t="str">
            <v>KEVIN/SYLVIE</v>
          </cell>
          <cell r="D369" t="str">
            <v>OFFRE EDITEE</v>
          </cell>
        </row>
        <row r="370">
          <cell r="A370">
            <v>370</v>
          </cell>
          <cell r="B370" t="str">
            <v>LORDIER/BORGNE</v>
          </cell>
          <cell r="C370" t="str">
            <v>KEVIN/SYLVIE</v>
          </cell>
          <cell r="D370" t="str">
            <v>OFFRE EDITEE</v>
          </cell>
        </row>
        <row r="371">
          <cell r="A371">
            <v>371</v>
          </cell>
          <cell r="B371" t="str">
            <v>KASTLER/MECHMECHE</v>
          </cell>
          <cell r="C371" t="str">
            <v>GREGORY/FARIDA</v>
          </cell>
          <cell r="D371" t="str">
            <v>OFFRE EDITEE</v>
          </cell>
        </row>
        <row r="372">
          <cell r="A372">
            <v>372</v>
          </cell>
          <cell r="B372" t="str">
            <v>KASTLER/MECHMECHE</v>
          </cell>
          <cell r="C372" t="str">
            <v>GREGORY/FARIDA</v>
          </cell>
          <cell r="D372" t="str">
            <v>OFFRE EDITEE</v>
          </cell>
        </row>
        <row r="373">
          <cell r="A373">
            <v>373</v>
          </cell>
          <cell r="B373" t="str">
            <v>BLOCH</v>
          </cell>
          <cell r="C373" t="str">
            <v>REMY</v>
          </cell>
          <cell r="D373" t="str">
            <v>OFFRE EDITEE</v>
          </cell>
        </row>
        <row r="374">
          <cell r="A374">
            <v>374</v>
          </cell>
          <cell r="B374" t="str">
            <v>NEGRE BLANC</v>
          </cell>
          <cell r="C374" t="str">
            <v>SCI</v>
          </cell>
          <cell r="D374" t="str">
            <v>OFFRE EDITEE</v>
          </cell>
        </row>
        <row r="375">
          <cell r="A375">
            <v>375</v>
          </cell>
          <cell r="B375" t="str">
            <v>RAPISARDA</v>
          </cell>
          <cell r="C375" t="str">
            <v>SALVADORE</v>
          </cell>
          <cell r="D375" t="str">
            <v>OFFRE EDITEE</v>
          </cell>
        </row>
        <row r="376">
          <cell r="A376">
            <v>376</v>
          </cell>
          <cell r="B376" t="str">
            <v>BRANGBOUR/CRUCIANI</v>
          </cell>
          <cell r="C376" t="str">
            <v>CYRILLE/ANNE SOPHIE</v>
          </cell>
          <cell r="D376" t="str">
            <v>OFFRE EDITEE</v>
          </cell>
        </row>
        <row r="377">
          <cell r="A377">
            <v>377</v>
          </cell>
          <cell r="B377" t="str">
            <v>GOTHIER</v>
          </cell>
          <cell r="C377" t="str">
            <v>CHRISTOPHE</v>
          </cell>
          <cell r="D377" t="str">
            <v>OFFRE EDITEE</v>
          </cell>
        </row>
        <row r="378">
          <cell r="A378">
            <v>378</v>
          </cell>
          <cell r="B378" t="str">
            <v>GOTHIER</v>
          </cell>
          <cell r="C378" t="str">
            <v>CHRISTOPHE</v>
          </cell>
          <cell r="D378" t="str">
            <v>OFFRE EDITEE</v>
          </cell>
        </row>
        <row r="379">
          <cell r="A379">
            <v>379</v>
          </cell>
          <cell r="B379" t="str">
            <v>ZIEGELMEYER/SKRZYPCZAK</v>
          </cell>
          <cell r="C379" t="str">
            <v>SYLVAIN/EVA</v>
          </cell>
          <cell r="D379" t="str">
            <v>OFFRE EDITEE</v>
          </cell>
        </row>
        <row r="380">
          <cell r="A380">
            <v>380</v>
          </cell>
          <cell r="B380" t="str">
            <v>ZIEGELMEYER/SKRZYPCZAK</v>
          </cell>
          <cell r="C380" t="str">
            <v>SYLVAIN/EVA</v>
          </cell>
          <cell r="D380" t="str">
            <v>OFFRE EDITEE</v>
          </cell>
        </row>
        <row r="381">
          <cell r="A381">
            <v>381</v>
          </cell>
          <cell r="B381" t="str">
            <v xml:space="preserve">ZIEGELMEYER </v>
          </cell>
          <cell r="C381" t="str">
            <v>SYLVAIN</v>
          </cell>
          <cell r="D381" t="str">
            <v>OFFRE EDITEE</v>
          </cell>
        </row>
        <row r="382">
          <cell r="A382">
            <v>382</v>
          </cell>
          <cell r="B382" t="str">
            <v>SKRZYPCZAK</v>
          </cell>
          <cell r="C382" t="str">
            <v>EVA</v>
          </cell>
          <cell r="D382" t="str">
            <v>OFFRE EDITEE</v>
          </cell>
        </row>
        <row r="383">
          <cell r="A383">
            <v>383</v>
          </cell>
          <cell r="B383" t="str">
            <v>BUCLIER</v>
          </cell>
          <cell r="C383" t="str">
            <v>CLAUDE/VIVIANE</v>
          </cell>
          <cell r="D383" t="str">
            <v>OFFRE EDITEE</v>
          </cell>
        </row>
        <row r="384">
          <cell r="A384">
            <v>384</v>
          </cell>
          <cell r="B384" t="str">
            <v>TISSOT/OSTROWSKI</v>
          </cell>
          <cell r="C384" t="str">
            <v>OLIVIER/CHRISTINE</v>
          </cell>
          <cell r="D384" t="str">
            <v>OFFRE EDITEE</v>
          </cell>
        </row>
        <row r="385">
          <cell r="A385">
            <v>385</v>
          </cell>
          <cell r="B385" t="str">
            <v>TISSOT</v>
          </cell>
          <cell r="C385" t="str">
            <v>OLIVIER</v>
          </cell>
          <cell r="D385" t="str">
            <v>OFFRE EDITEE</v>
          </cell>
        </row>
        <row r="386">
          <cell r="A386">
            <v>386</v>
          </cell>
          <cell r="B386" t="str">
            <v>TISSOT/OSTROWSKI</v>
          </cell>
          <cell r="C386" t="str">
            <v>OLIVIER/CHRISTINE</v>
          </cell>
          <cell r="D386" t="str">
            <v>OFFRE EDITEE</v>
          </cell>
        </row>
        <row r="387">
          <cell r="A387">
            <v>387</v>
          </cell>
          <cell r="B387" t="str">
            <v>CLEMENT</v>
          </cell>
          <cell r="C387" t="str">
            <v>DAVID/AURELIE</v>
          </cell>
          <cell r="D387" t="str">
            <v>OFFRE EDITEE</v>
          </cell>
        </row>
        <row r="388">
          <cell r="A388">
            <v>388</v>
          </cell>
          <cell r="B388" t="str">
            <v>GEGOUT</v>
          </cell>
          <cell r="C388" t="str">
            <v>JEAN PAUL/MARTINE</v>
          </cell>
          <cell r="D388" t="str">
            <v>PRET SANS SUITE</v>
          </cell>
        </row>
        <row r="389">
          <cell r="A389">
            <v>389</v>
          </cell>
          <cell r="B389" t="str">
            <v>REQUENA</v>
          </cell>
          <cell r="C389" t="str">
            <v>CELESTINO/NATHALIE</v>
          </cell>
          <cell r="D389" t="str">
            <v>OFFRE EDITEE</v>
          </cell>
        </row>
        <row r="390">
          <cell r="A390">
            <v>390</v>
          </cell>
          <cell r="B390" t="str">
            <v>SIMON</v>
          </cell>
          <cell r="C390" t="str">
            <v>JEROME</v>
          </cell>
          <cell r="D390" t="str">
            <v>OFFRE EDITEE</v>
          </cell>
        </row>
        <row r="391">
          <cell r="A391">
            <v>391</v>
          </cell>
          <cell r="B391" t="str">
            <v>SIMON</v>
          </cell>
          <cell r="C391" t="str">
            <v>JEROME</v>
          </cell>
          <cell r="D391" t="str">
            <v>OFFRE EDITEE</v>
          </cell>
        </row>
        <row r="392">
          <cell r="A392">
            <v>392</v>
          </cell>
          <cell r="B392" t="str">
            <v>DEBRA</v>
          </cell>
          <cell r="C392" t="str">
            <v>FABRICE</v>
          </cell>
          <cell r="D392" t="str">
            <v>PRET SANS SUITE</v>
          </cell>
        </row>
        <row r="393">
          <cell r="A393">
            <v>393</v>
          </cell>
          <cell r="B393" t="str">
            <v>DEBRA/SAVINO</v>
          </cell>
          <cell r="C393" t="str">
            <v>FABRICE/ANNA</v>
          </cell>
          <cell r="D393" t="str">
            <v>PRET SANS SUITE</v>
          </cell>
        </row>
        <row r="394">
          <cell r="A394">
            <v>394</v>
          </cell>
          <cell r="B394" t="str">
            <v>DEBRA/SAVINO</v>
          </cell>
          <cell r="C394" t="str">
            <v>FABRICE/ANNA</v>
          </cell>
          <cell r="D394" t="str">
            <v>PRET SANS SUITE</v>
          </cell>
        </row>
        <row r="395">
          <cell r="A395">
            <v>395</v>
          </cell>
          <cell r="B395" t="str">
            <v>ELLIS</v>
          </cell>
          <cell r="C395" t="str">
            <v>BENOIT/MARIE CHRISTINE</v>
          </cell>
          <cell r="D395" t="str">
            <v>OFFRE EDITEE</v>
          </cell>
        </row>
        <row r="396">
          <cell r="A396">
            <v>396</v>
          </cell>
          <cell r="B396" t="str">
            <v>HUEBER IMMO</v>
          </cell>
          <cell r="C396" t="str">
            <v>SCI</v>
          </cell>
          <cell r="D396" t="str">
            <v>OFFRE EDITEE</v>
          </cell>
        </row>
        <row r="397">
          <cell r="A397">
            <v>397</v>
          </cell>
          <cell r="B397" t="str">
            <v>BLAISE</v>
          </cell>
          <cell r="C397" t="str">
            <v>MICHEL/MICHELE</v>
          </cell>
          <cell r="D397" t="str">
            <v>PRET SANS SUITE</v>
          </cell>
        </row>
        <row r="398">
          <cell r="A398">
            <v>398</v>
          </cell>
          <cell r="B398" t="str">
            <v>20 RUE D'ANTHOUARD</v>
          </cell>
          <cell r="C398" t="str">
            <v>SCI</v>
          </cell>
          <cell r="D398" t="str">
            <v>OFFRE EDITEE</v>
          </cell>
        </row>
        <row r="399">
          <cell r="A399">
            <v>399</v>
          </cell>
          <cell r="B399" t="str">
            <v xml:space="preserve">LES 3 B </v>
          </cell>
          <cell r="C399" t="str">
            <v>SCI</v>
          </cell>
          <cell r="D399" t="str">
            <v>OFFRE EDITEE</v>
          </cell>
        </row>
        <row r="400">
          <cell r="A400">
            <v>400</v>
          </cell>
          <cell r="B400" t="str">
            <v>CRISCENZO</v>
          </cell>
          <cell r="C400" t="str">
            <v>MARCELLO</v>
          </cell>
          <cell r="D400" t="str">
            <v>OFFRE EDITEE</v>
          </cell>
        </row>
        <row r="401">
          <cell r="A401">
            <v>401</v>
          </cell>
          <cell r="B401" t="str">
            <v>CRISCENZO</v>
          </cell>
          <cell r="C401" t="str">
            <v>MARCELLO</v>
          </cell>
          <cell r="D401" t="str">
            <v>OFFRE EDITEE</v>
          </cell>
        </row>
        <row r="402">
          <cell r="A402">
            <v>402</v>
          </cell>
          <cell r="B402" t="str">
            <v>NAVA</v>
          </cell>
          <cell r="C402" t="str">
            <v>ANTHONY</v>
          </cell>
          <cell r="D402" t="str">
            <v>OFFRE EDITEE</v>
          </cell>
        </row>
        <row r="403">
          <cell r="A403">
            <v>403</v>
          </cell>
          <cell r="B403" t="str">
            <v>KIZIL</v>
          </cell>
          <cell r="C403" t="str">
            <v>SERDAR/SEVGI</v>
          </cell>
          <cell r="D403" t="str">
            <v>OFFRE EDITEE</v>
          </cell>
        </row>
        <row r="404">
          <cell r="A404">
            <v>404</v>
          </cell>
          <cell r="B404" t="str">
            <v>BUREAU</v>
          </cell>
          <cell r="C404" t="str">
            <v>FRANCIS/ANNE MARIE</v>
          </cell>
          <cell r="D404" t="str">
            <v>OFFRE EDITEE</v>
          </cell>
        </row>
        <row r="405">
          <cell r="A405">
            <v>405</v>
          </cell>
          <cell r="B405" t="str">
            <v>MASSENET</v>
          </cell>
          <cell r="C405" t="str">
            <v>STEPHANE</v>
          </cell>
          <cell r="D405" t="str">
            <v>OFFRE EDITEE</v>
          </cell>
        </row>
        <row r="406">
          <cell r="A406">
            <v>406</v>
          </cell>
          <cell r="B406" t="str">
            <v>MASSENET</v>
          </cell>
          <cell r="C406" t="str">
            <v>STEPHANE</v>
          </cell>
          <cell r="D406" t="str">
            <v>OFFRE EDITEE</v>
          </cell>
        </row>
        <row r="407">
          <cell r="A407">
            <v>407</v>
          </cell>
          <cell r="B407" t="str">
            <v>TABARY</v>
          </cell>
          <cell r="C407" t="str">
            <v>MARTINE</v>
          </cell>
          <cell r="D407" t="str">
            <v>OFFRE EDITEE</v>
          </cell>
        </row>
        <row r="408">
          <cell r="A408">
            <v>408</v>
          </cell>
          <cell r="B408" t="str">
            <v>CECCARELLI</v>
          </cell>
          <cell r="C408" t="str">
            <v>ITALO</v>
          </cell>
          <cell r="D408" t="str">
            <v>PRET SANS SUITE</v>
          </cell>
        </row>
        <row r="409">
          <cell r="A409">
            <v>409</v>
          </cell>
          <cell r="B409" t="str">
            <v>CECCARELLI</v>
          </cell>
          <cell r="C409" t="str">
            <v>ITALO</v>
          </cell>
          <cell r="D409" t="str">
            <v>PRET SANS SUITE</v>
          </cell>
        </row>
        <row r="410">
          <cell r="A410">
            <v>410</v>
          </cell>
          <cell r="B410" t="str">
            <v>RIGAUT/THEVENIN</v>
          </cell>
          <cell r="C410" t="str">
            <v>LAURENT/JOELLE</v>
          </cell>
          <cell r="D410" t="str">
            <v>OFFRE EDITEE</v>
          </cell>
        </row>
        <row r="411">
          <cell r="A411">
            <v>411</v>
          </cell>
          <cell r="B411" t="str">
            <v>PICARD</v>
          </cell>
          <cell r="C411" t="str">
            <v>EMILIE</v>
          </cell>
          <cell r="D411" t="str">
            <v>OFFRE EDITEE</v>
          </cell>
        </row>
        <row r="412">
          <cell r="A412">
            <v>412</v>
          </cell>
          <cell r="B412" t="str">
            <v>DELILLE</v>
          </cell>
          <cell r="C412" t="str">
            <v>FRANCK/SANDRINE</v>
          </cell>
          <cell r="D412" t="str">
            <v>OFFRE EDITEE</v>
          </cell>
        </row>
        <row r="413">
          <cell r="A413">
            <v>413</v>
          </cell>
          <cell r="B413" t="str">
            <v>DELILLE</v>
          </cell>
          <cell r="C413" t="str">
            <v>FRANCK/SANDRINE</v>
          </cell>
          <cell r="D413" t="str">
            <v>OFFRE EDITEE</v>
          </cell>
        </row>
        <row r="414">
          <cell r="A414">
            <v>414</v>
          </cell>
          <cell r="B414" t="str">
            <v>DELILLE</v>
          </cell>
          <cell r="C414" t="str">
            <v>FRANCK/SANDRINE</v>
          </cell>
          <cell r="D414" t="str">
            <v>OFFRE EDITEE</v>
          </cell>
        </row>
        <row r="415">
          <cell r="A415">
            <v>415</v>
          </cell>
          <cell r="B415" t="str">
            <v>DZIADOW/ETIENNE</v>
          </cell>
          <cell r="C415" t="str">
            <v>DAVID/NATHALIE</v>
          </cell>
          <cell r="D415" t="str">
            <v>OFFRE EDITEE</v>
          </cell>
        </row>
        <row r="416">
          <cell r="A416">
            <v>416</v>
          </cell>
          <cell r="B416" t="str">
            <v>GARNIER</v>
          </cell>
          <cell r="C416" t="str">
            <v>VALERY/ISABELLE</v>
          </cell>
          <cell r="D416" t="str">
            <v>OFFRE EDITEE</v>
          </cell>
        </row>
        <row r="417">
          <cell r="A417">
            <v>417</v>
          </cell>
          <cell r="B417" t="str">
            <v>DAGNEE</v>
          </cell>
          <cell r="C417" t="str">
            <v>CLAUDE/MARIE CLAUDE</v>
          </cell>
          <cell r="D417" t="str">
            <v>OFFRE EDITEE</v>
          </cell>
        </row>
        <row r="418">
          <cell r="A418">
            <v>418</v>
          </cell>
          <cell r="B418" t="str">
            <v>PARISOT/DION</v>
          </cell>
          <cell r="C418" t="str">
            <v>SYLVAIN/JULIA</v>
          </cell>
          <cell r="D418" t="str">
            <v>OFFRE EDITEE</v>
          </cell>
        </row>
        <row r="419">
          <cell r="A419">
            <v>419</v>
          </cell>
          <cell r="B419" t="str">
            <v>TUPENOT</v>
          </cell>
          <cell r="C419" t="str">
            <v>JEROME</v>
          </cell>
          <cell r="D419" t="str">
            <v>OFFRE EDITEE</v>
          </cell>
        </row>
        <row r="420">
          <cell r="A420">
            <v>420</v>
          </cell>
          <cell r="B420" t="str">
            <v>TUPENOT</v>
          </cell>
          <cell r="C420" t="str">
            <v>JEROME</v>
          </cell>
          <cell r="D420" t="str">
            <v>OFFRE EDITEE</v>
          </cell>
        </row>
        <row r="421">
          <cell r="A421">
            <v>421</v>
          </cell>
          <cell r="B421" t="str">
            <v>ATOME</v>
          </cell>
          <cell r="C421" t="str">
            <v>SCI</v>
          </cell>
          <cell r="D421" t="str">
            <v>OFFRE EDITEE</v>
          </cell>
        </row>
        <row r="422">
          <cell r="A422">
            <v>422</v>
          </cell>
          <cell r="B422" t="str">
            <v>DHAINAUT</v>
          </cell>
          <cell r="C422" t="str">
            <v>JEAN CLAUDE/CORINNE</v>
          </cell>
          <cell r="D422" t="str">
            <v>OFFRE EDITEE</v>
          </cell>
        </row>
        <row r="423">
          <cell r="A423">
            <v>423</v>
          </cell>
          <cell r="B423" t="str">
            <v>LOUATI</v>
          </cell>
          <cell r="C423" t="str">
            <v>MOHAMED/NATHALIE</v>
          </cell>
          <cell r="D423" t="str">
            <v>OFFRE EDITEE</v>
          </cell>
        </row>
        <row r="424">
          <cell r="A424">
            <v>424</v>
          </cell>
          <cell r="B424" t="str">
            <v>LOUATI</v>
          </cell>
          <cell r="C424" t="str">
            <v>MOHAMED/NATHALIE</v>
          </cell>
          <cell r="D424" t="str">
            <v>OFFRE EDITEE</v>
          </cell>
        </row>
        <row r="425">
          <cell r="A425">
            <v>425</v>
          </cell>
          <cell r="B425" t="str">
            <v>ANTOINE</v>
          </cell>
          <cell r="C425" t="str">
            <v>VERONIQUE</v>
          </cell>
          <cell r="D425" t="str">
            <v>OFFRE EDITEE</v>
          </cell>
        </row>
        <row r="426">
          <cell r="A426">
            <v>426</v>
          </cell>
          <cell r="B426" t="str">
            <v>ANTOINE</v>
          </cell>
          <cell r="C426" t="str">
            <v>VERONIQUE</v>
          </cell>
          <cell r="D426" t="str">
            <v>OFFRE EDITEE</v>
          </cell>
        </row>
        <row r="427">
          <cell r="A427">
            <v>427</v>
          </cell>
          <cell r="B427" t="str">
            <v>ANTOINE</v>
          </cell>
          <cell r="C427" t="str">
            <v>VERONIQUE</v>
          </cell>
          <cell r="D427" t="str">
            <v>OFFRE EDITEE</v>
          </cell>
        </row>
        <row r="428">
          <cell r="A428">
            <v>428</v>
          </cell>
          <cell r="B428" t="str">
            <v>BERNARDY</v>
          </cell>
          <cell r="C428" t="str">
            <v xml:space="preserve">ERIC </v>
          </cell>
          <cell r="D428" t="str">
            <v>OFFRE EDITEE</v>
          </cell>
        </row>
        <row r="429">
          <cell r="A429">
            <v>429</v>
          </cell>
          <cell r="B429" t="str">
            <v>POCACHARD</v>
          </cell>
          <cell r="C429" t="str">
            <v>AURELIE</v>
          </cell>
          <cell r="D429" t="str">
            <v>OFFRE EDITEE</v>
          </cell>
        </row>
        <row r="430">
          <cell r="A430">
            <v>430</v>
          </cell>
          <cell r="B430" t="str">
            <v>POCACHARD</v>
          </cell>
          <cell r="C430" t="str">
            <v>AURELIE</v>
          </cell>
          <cell r="D430" t="str">
            <v>OFFRE EDITEE</v>
          </cell>
        </row>
        <row r="431">
          <cell r="A431">
            <v>431</v>
          </cell>
          <cell r="B431" t="str">
            <v>FRABELLUX</v>
          </cell>
          <cell r="C431" t="str">
            <v>SCI</v>
          </cell>
          <cell r="D431" t="str">
            <v>OFFRE EDITEE</v>
          </cell>
        </row>
        <row r="432">
          <cell r="A432">
            <v>432</v>
          </cell>
          <cell r="B432" t="str">
            <v>TUPENOT</v>
          </cell>
          <cell r="C432" t="str">
            <v>JEROME</v>
          </cell>
          <cell r="D432" t="str">
            <v>OFFRE EDITEE</v>
          </cell>
        </row>
        <row r="433">
          <cell r="A433">
            <v>433</v>
          </cell>
          <cell r="B433" t="str">
            <v>PARISOT/DION</v>
          </cell>
          <cell r="C433" t="str">
            <v>SYLVAIN/JULIA</v>
          </cell>
          <cell r="D433" t="str">
            <v>OFFRE EDITEE</v>
          </cell>
        </row>
        <row r="434">
          <cell r="A434">
            <v>434</v>
          </cell>
          <cell r="B434" t="str">
            <v>DZIADOW/ETIENNE</v>
          </cell>
          <cell r="C434" t="str">
            <v>DAVID/NATHALIE</v>
          </cell>
          <cell r="D434" t="str">
            <v>OFFRE EDITEE</v>
          </cell>
        </row>
        <row r="435">
          <cell r="A435">
            <v>435</v>
          </cell>
          <cell r="B435" t="str">
            <v>RABIHI/DO VAN</v>
          </cell>
          <cell r="C435" t="str">
            <v>MOHAMMED/CAROLE</v>
          </cell>
          <cell r="D435" t="str">
            <v>OFFRE EDITEE</v>
          </cell>
        </row>
        <row r="436">
          <cell r="A436">
            <v>436</v>
          </cell>
          <cell r="B436" t="str">
            <v>BIGOT</v>
          </cell>
          <cell r="C436" t="str">
            <v>CHRISTOPHE/DELPHINE</v>
          </cell>
          <cell r="D436" t="str">
            <v>OFFRE EDITEE</v>
          </cell>
        </row>
        <row r="437">
          <cell r="A437">
            <v>437</v>
          </cell>
          <cell r="B437" t="str">
            <v>VERONI</v>
          </cell>
          <cell r="C437" t="str">
            <v>LILIANE</v>
          </cell>
          <cell r="D437" t="str">
            <v>OFFRE EDITEE</v>
          </cell>
        </row>
        <row r="438">
          <cell r="A438">
            <v>438</v>
          </cell>
          <cell r="B438" t="str">
            <v>VERONI</v>
          </cell>
          <cell r="C438" t="str">
            <v>LILIANE</v>
          </cell>
          <cell r="D438" t="str">
            <v>OFFRE EDITEE</v>
          </cell>
        </row>
        <row r="439">
          <cell r="A439">
            <v>439</v>
          </cell>
          <cell r="B439" t="str">
            <v>DELUZE</v>
          </cell>
          <cell r="C439" t="str">
            <v>JEAN LOUIS / MICHELINE</v>
          </cell>
          <cell r="D439" t="str">
            <v>OFFRE EDITEE</v>
          </cell>
        </row>
        <row r="440">
          <cell r="A440">
            <v>440</v>
          </cell>
          <cell r="B440" t="str">
            <v>SALINA</v>
          </cell>
          <cell r="C440" t="str">
            <v>FREDERIC / CELINE</v>
          </cell>
          <cell r="D440" t="str">
            <v>OFFRE EDITEE</v>
          </cell>
        </row>
        <row r="441">
          <cell r="A441">
            <v>441</v>
          </cell>
          <cell r="B441" t="str">
            <v>SALINA</v>
          </cell>
          <cell r="C441" t="str">
            <v>FREDERIC / CELINE</v>
          </cell>
          <cell r="D441" t="str">
            <v>OFFRE EDITEE</v>
          </cell>
        </row>
        <row r="442">
          <cell r="A442">
            <v>442</v>
          </cell>
          <cell r="B442" t="str">
            <v>SALINA</v>
          </cell>
          <cell r="C442" t="str">
            <v>FREDERIC / CELINE</v>
          </cell>
          <cell r="D442" t="str">
            <v>OFFRE EDITEE</v>
          </cell>
        </row>
        <row r="443">
          <cell r="A443">
            <v>443</v>
          </cell>
          <cell r="B443" t="str">
            <v>CABRIMOL</v>
          </cell>
          <cell r="C443" t="str">
            <v>RICHARD / VERONIQUE</v>
          </cell>
          <cell r="D443" t="str">
            <v>OFFRE EDITEE</v>
          </cell>
        </row>
        <row r="444">
          <cell r="A444">
            <v>444</v>
          </cell>
          <cell r="B444" t="str">
            <v>CABRIMOL</v>
          </cell>
          <cell r="C444" t="str">
            <v>RICHARD / VERONIQUE</v>
          </cell>
          <cell r="D444" t="str">
            <v>OFFRE EDITEE</v>
          </cell>
        </row>
        <row r="445">
          <cell r="A445">
            <v>445</v>
          </cell>
          <cell r="B445" t="str">
            <v>CABRIMOL</v>
          </cell>
          <cell r="C445" t="str">
            <v>RICHARD / VERONIQUE</v>
          </cell>
          <cell r="D445" t="str">
            <v>OFFRE EDITEE</v>
          </cell>
        </row>
        <row r="446">
          <cell r="A446">
            <v>446</v>
          </cell>
          <cell r="B446" t="str">
            <v>GEORGES</v>
          </cell>
          <cell r="C446" t="str">
            <v>JEAN JACQUES / M. France</v>
          </cell>
          <cell r="D446" t="str">
            <v>OFFRE EDITEE</v>
          </cell>
        </row>
        <row r="447">
          <cell r="A447">
            <v>447</v>
          </cell>
          <cell r="B447" t="str">
            <v>BILLAUT / PRIOUX</v>
          </cell>
          <cell r="C447" t="str">
            <v>SEBASTIEN / CHRISTELLE</v>
          </cell>
          <cell r="D447" t="str">
            <v>OFFRE EDITEE</v>
          </cell>
        </row>
        <row r="448">
          <cell r="A448">
            <v>448</v>
          </cell>
          <cell r="B448" t="str">
            <v>BOILEAU</v>
          </cell>
          <cell r="C448" t="str">
            <v>DAVID / CELINE</v>
          </cell>
          <cell r="D448" t="str">
            <v>PRET SANS SUITE</v>
          </cell>
        </row>
        <row r="449">
          <cell r="A449">
            <v>449</v>
          </cell>
          <cell r="B449" t="str">
            <v>BOILEAU</v>
          </cell>
          <cell r="C449" t="str">
            <v>DAVID / CELINE</v>
          </cell>
          <cell r="D449" t="str">
            <v>PRET SANS SUITE</v>
          </cell>
        </row>
        <row r="450">
          <cell r="A450">
            <v>450</v>
          </cell>
          <cell r="B450" t="str">
            <v>BOILEAU</v>
          </cell>
          <cell r="C450" t="str">
            <v>DAVID / CELINE</v>
          </cell>
          <cell r="D450" t="str">
            <v>PRET SANS SUITE</v>
          </cell>
        </row>
        <row r="451">
          <cell r="A451">
            <v>451</v>
          </cell>
          <cell r="B451" t="str">
            <v>PROUILLET</v>
          </cell>
          <cell r="C451" t="str">
            <v xml:space="preserve">YVES / MARIE ROSE </v>
          </cell>
          <cell r="D451" t="str">
            <v>PRET SANS SUITE</v>
          </cell>
        </row>
        <row r="452">
          <cell r="A452">
            <v>452</v>
          </cell>
          <cell r="B452" t="str">
            <v>ALASONATTI</v>
          </cell>
          <cell r="C452" t="str">
            <v>CHANTAL</v>
          </cell>
          <cell r="D452" t="str">
            <v>OFFRE EDITEE</v>
          </cell>
        </row>
        <row r="453">
          <cell r="A453">
            <v>453</v>
          </cell>
          <cell r="B453" t="str">
            <v>ALASONATTI</v>
          </cell>
          <cell r="C453" t="str">
            <v>CHANTAL</v>
          </cell>
          <cell r="D453" t="str">
            <v>OFFRE EDITEE</v>
          </cell>
        </row>
        <row r="454">
          <cell r="A454">
            <v>454</v>
          </cell>
          <cell r="B454" t="str">
            <v>YURTSEVER</v>
          </cell>
          <cell r="C454" t="str">
            <v>OSMAN / AYNUR</v>
          </cell>
          <cell r="D454" t="str">
            <v>OFFRE EDITEE</v>
          </cell>
        </row>
        <row r="455">
          <cell r="A455">
            <v>455</v>
          </cell>
          <cell r="B455" t="str">
            <v>DE BRITO</v>
          </cell>
          <cell r="C455" t="str">
            <v>DOMINIQUE</v>
          </cell>
          <cell r="D455" t="str">
            <v>OFFRE EDITEE</v>
          </cell>
        </row>
        <row r="456">
          <cell r="A456">
            <v>456</v>
          </cell>
          <cell r="B456" t="str">
            <v>DE BRITO</v>
          </cell>
          <cell r="C456" t="str">
            <v>DOMINIQUE</v>
          </cell>
          <cell r="D456" t="str">
            <v>OFFRE EDITEE</v>
          </cell>
        </row>
        <row r="457">
          <cell r="A457">
            <v>457</v>
          </cell>
          <cell r="B457" t="str">
            <v>DE BRITO</v>
          </cell>
          <cell r="C457" t="str">
            <v>DOMINIQUE</v>
          </cell>
          <cell r="D457" t="str">
            <v>OFFRE EDITEE</v>
          </cell>
        </row>
        <row r="458">
          <cell r="A458">
            <v>458</v>
          </cell>
          <cell r="B458" t="str">
            <v xml:space="preserve">LELOUP </v>
          </cell>
          <cell r="C458" t="str">
            <v>JACQUELINE</v>
          </cell>
          <cell r="D458" t="str">
            <v>PRET SANS SUITE</v>
          </cell>
        </row>
        <row r="459">
          <cell r="A459">
            <v>459</v>
          </cell>
          <cell r="B459" t="str">
            <v>DREYER/MOKHTAR</v>
          </cell>
          <cell r="C459" t="str">
            <v>CORALIE/ALI</v>
          </cell>
          <cell r="D459" t="str">
            <v>OFFRE EDITEE</v>
          </cell>
        </row>
        <row r="460">
          <cell r="A460">
            <v>460</v>
          </cell>
          <cell r="B460" t="str">
            <v>NEUMER/PICARD</v>
          </cell>
          <cell r="C460" t="str">
            <v>PATRICK / SYLVIE</v>
          </cell>
          <cell r="D460" t="str">
            <v>PRET SANS SUITE</v>
          </cell>
        </row>
        <row r="461">
          <cell r="A461">
            <v>461</v>
          </cell>
          <cell r="B461" t="str">
            <v>BESSIRE</v>
          </cell>
          <cell r="C461" t="str">
            <v>PATRICK / SYLVIE</v>
          </cell>
          <cell r="D461" t="str">
            <v>OFFRE EDITEE</v>
          </cell>
        </row>
        <row r="462">
          <cell r="A462">
            <v>462</v>
          </cell>
          <cell r="B462" t="str">
            <v>BESSIRE</v>
          </cell>
          <cell r="C462" t="str">
            <v>PATRICK / SYLVIE</v>
          </cell>
          <cell r="D462" t="str">
            <v>OFFRE EDITEE</v>
          </cell>
        </row>
        <row r="463">
          <cell r="A463">
            <v>463</v>
          </cell>
          <cell r="B463" t="str">
            <v>BODRY</v>
          </cell>
          <cell r="C463" t="str">
            <v>GILBERT / CHRISTIANE</v>
          </cell>
          <cell r="D463" t="str">
            <v>OFFRE EDITEE</v>
          </cell>
        </row>
        <row r="464">
          <cell r="A464">
            <v>464</v>
          </cell>
          <cell r="B464" t="str">
            <v>MONNIER</v>
          </cell>
          <cell r="C464" t="str">
            <v>MICHAEL</v>
          </cell>
          <cell r="D464" t="str">
            <v>OFFRE EDITEE</v>
          </cell>
        </row>
        <row r="465">
          <cell r="A465">
            <v>465</v>
          </cell>
          <cell r="B465" t="str">
            <v>LEDHUY</v>
          </cell>
          <cell r="C465" t="str">
            <v>DIDIER / JOSETTE</v>
          </cell>
          <cell r="D465" t="str">
            <v>OFFRE EDITEE</v>
          </cell>
        </row>
        <row r="466">
          <cell r="A466">
            <v>466</v>
          </cell>
          <cell r="B466" t="str">
            <v>BESSIRE</v>
          </cell>
          <cell r="C466" t="str">
            <v>PATRICK / SYLVIE</v>
          </cell>
          <cell r="D466" t="str">
            <v>OFFRE EDITEE</v>
          </cell>
        </row>
        <row r="467">
          <cell r="A467">
            <v>467</v>
          </cell>
          <cell r="B467" t="str">
            <v>LAMBLE</v>
          </cell>
          <cell r="C467" t="str">
            <v>DANIEL/PAULETTE</v>
          </cell>
          <cell r="D467" t="str">
            <v>OFFRE EDITEE</v>
          </cell>
        </row>
        <row r="468">
          <cell r="A468">
            <v>468</v>
          </cell>
          <cell r="B468" t="str">
            <v>TISON</v>
          </cell>
          <cell r="C468" t="str">
            <v>CHRISTINE</v>
          </cell>
          <cell r="D468" t="str">
            <v>OFFRE EDITEE</v>
          </cell>
        </row>
        <row r="469">
          <cell r="A469">
            <v>469</v>
          </cell>
          <cell r="B469" t="str">
            <v>KLEIN</v>
          </cell>
          <cell r="C469" t="str">
            <v>THOMAS</v>
          </cell>
          <cell r="D469" t="str">
            <v>OFFRE EDITEE</v>
          </cell>
        </row>
        <row r="470">
          <cell r="A470">
            <v>470</v>
          </cell>
          <cell r="B470" t="str">
            <v>KLEIN</v>
          </cell>
          <cell r="C470" t="str">
            <v>THOMAS</v>
          </cell>
          <cell r="D470" t="str">
            <v>OFFRE EDITEE</v>
          </cell>
        </row>
        <row r="471">
          <cell r="A471">
            <v>471</v>
          </cell>
          <cell r="B471" t="str">
            <v>GOEURY</v>
          </cell>
          <cell r="C471" t="str">
            <v>SERGE</v>
          </cell>
          <cell r="D471" t="str">
            <v>OFFRE EDITEE</v>
          </cell>
        </row>
        <row r="472">
          <cell r="A472">
            <v>472</v>
          </cell>
          <cell r="B472" t="str">
            <v>FICA</v>
          </cell>
          <cell r="C472" t="str">
            <v>SCI</v>
          </cell>
          <cell r="D472" t="str">
            <v>OFFRE EDITEE</v>
          </cell>
        </row>
        <row r="473">
          <cell r="A473">
            <v>473</v>
          </cell>
          <cell r="B473" t="str">
            <v>GENET</v>
          </cell>
          <cell r="C473" t="str">
            <v>HELENE</v>
          </cell>
          <cell r="D473" t="str">
            <v>OFFRE EDITEE</v>
          </cell>
        </row>
        <row r="474">
          <cell r="A474">
            <v>474</v>
          </cell>
          <cell r="B474" t="str">
            <v>DUDOIT</v>
          </cell>
          <cell r="C474" t="str">
            <v>SEBASTIEN</v>
          </cell>
          <cell r="D474" t="str">
            <v>OFFRE EDITEE</v>
          </cell>
        </row>
        <row r="475">
          <cell r="A475">
            <v>475</v>
          </cell>
          <cell r="B475" t="str">
            <v>CAILLEUX/CHEVALLIER</v>
          </cell>
          <cell r="C475" t="str">
            <v>YANNIS/STEPHANE</v>
          </cell>
          <cell r="D475" t="str">
            <v>OFFRE EDITEE</v>
          </cell>
        </row>
        <row r="476">
          <cell r="A476">
            <v>476</v>
          </cell>
          <cell r="B476" t="str">
            <v>CAILLEUX/CHEVALLIER</v>
          </cell>
          <cell r="C476" t="str">
            <v>YANNIS/STEPHANE</v>
          </cell>
          <cell r="D476" t="str">
            <v>OFFRE EDITEE</v>
          </cell>
        </row>
        <row r="477">
          <cell r="A477">
            <v>477</v>
          </cell>
          <cell r="B477" t="str">
            <v>MELCHERS</v>
          </cell>
          <cell r="C477" t="str">
            <v>PATRICK</v>
          </cell>
          <cell r="D477" t="str">
            <v>OFFRE EDITEE</v>
          </cell>
        </row>
        <row r="478">
          <cell r="A478">
            <v>478</v>
          </cell>
          <cell r="B478" t="str">
            <v>DOGRAL</v>
          </cell>
          <cell r="C478" t="str">
            <v>MUSTAFADI</v>
          </cell>
          <cell r="D478" t="str">
            <v>OFFRE EDITEE</v>
          </cell>
        </row>
        <row r="479">
          <cell r="A479">
            <v>479</v>
          </cell>
          <cell r="B479" t="str">
            <v>LOUATI</v>
          </cell>
          <cell r="C479" t="str">
            <v>MOHAMED/NATHALIE</v>
          </cell>
          <cell r="D479" t="str">
            <v>OFFRE EDITEE</v>
          </cell>
        </row>
        <row r="480">
          <cell r="A480">
            <v>480</v>
          </cell>
          <cell r="B480" t="str">
            <v>RODRIGUES</v>
          </cell>
          <cell r="C480" t="str">
            <v>JEAN JACQUES</v>
          </cell>
          <cell r="D480" t="str">
            <v>OFFRE EDITEE</v>
          </cell>
        </row>
        <row r="481">
          <cell r="A481">
            <v>481</v>
          </cell>
          <cell r="B481" t="str">
            <v>GEOFFROY</v>
          </cell>
          <cell r="C481" t="str">
            <v>NICOLAS/CELINE</v>
          </cell>
          <cell r="D481" t="str">
            <v>PRET SANS SUITE</v>
          </cell>
        </row>
        <row r="482">
          <cell r="A482">
            <v>482</v>
          </cell>
          <cell r="B482" t="str">
            <v>GEOFFROY</v>
          </cell>
          <cell r="C482" t="str">
            <v>NICOLAS/CELINE</v>
          </cell>
          <cell r="D482" t="str">
            <v>PRET SANS SUITE</v>
          </cell>
        </row>
        <row r="483">
          <cell r="A483">
            <v>483</v>
          </cell>
          <cell r="B483" t="str">
            <v>BERNARD</v>
          </cell>
          <cell r="C483" t="str">
            <v>CHRISTOPHE</v>
          </cell>
          <cell r="D483" t="str">
            <v>OFFRE EDITEE</v>
          </cell>
        </row>
        <row r="484">
          <cell r="A484">
            <v>484</v>
          </cell>
          <cell r="B484" t="str">
            <v>BERNARD</v>
          </cell>
          <cell r="C484" t="str">
            <v>CHRISTOPHE</v>
          </cell>
          <cell r="D484" t="str">
            <v>OFFRE EDITEE</v>
          </cell>
        </row>
        <row r="485">
          <cell r="A485">
            <v>485</v>
          </cell>
          <cell r="B485" t="str">
            <v>VAN  HAUWAERT/PARENT</v>
          </cell>
          <cell r="C485" t="str">
            <v>OLIVIER/SANDRINE</v>
          </cell>
          <cell r="D485" t="str">
            <v>OFFRE EDITEE</v>
          </cell>
        </row>
        <row r="486">
          <cell r="A486">
            <v>486</v>
          </cell>
          <cell r="B486" t="str">
            <v>VAN  HAUWAERT/PARENT</v>
          </cell>
          <cell r="C486" t="str">
            <v>OLIVIER/SANDRINE</v>
          </cell>
          <cell r="D486" t="str">
            <v>OFFRE EDITEE</v>
          </cell>
        </row>
        <row r="487">
          <cell r="A487">
            <v>487</v>
          </cell>
          <cell r="B487" t="str">
            <v>SCHROTZENBERGER</v>
          </cell>
          <cell r="C487" t="str">
            <v>THOMAS</v>
          </cell>
          <cell r="D487" t="str">
            <v>OFFRE EDITEE</v>
          </cell>
        </row>
        <row r="488">
          <cell r="A488">
            <v>488</v>
          </cell>
          <cell r="B488" t="str">
            <v>SCHROTZENBERGER</v>
          </cell>
          <cell r="C488" t="str">
            <v>THOMAS</v>
          </cell>
          <cell r="D488" t="str">
            <v>OFFRE EDITEE</v>
          </cell>
        </row>
        <row r="489">
          <cell r="A489">
            <v>489</v>
          </cell>
          <cell r="B489" t="str">
            <v>SCHROTZENBERGER</v>
          </cell>
          <cell r="C489" t="str">
            <v>THOMAS</v>
          </cell>
          <cell r="D489" t="str">
            <v>PRET SANS SUITE</v>
          </cell>
        </row>
        <row r="490">
          <cell r="A490">
            <v>490</v>
          </cell>
          <cell r="B490" t="str">
            <v>DES NARCISSES</v>
          </cell>
          <cell r="C490" t="str">
            <v>SCI</v>
          </cell>
          <cell r="D490" t="str">
            <v>OFFRE EDITEE</v>
          </cell>
        </row>
        <row r="491">
          <cell r="A491">
            <v>491</v>
          </cell>
          <cell r="B491" t="str">
            <v>GOEURY</v>
          </cell>
          <cell r="C491" t="str">
            <v>JEAN PIERRE/ODILE</v>
          </cell>
          <cell r="D491" t="str">
            <v>OFFRE EDITEE</v>
          </cell>
        </row>
        <row r="492">
          <cell r="A492">
            <v>492</v>
          </cell>
          <cell r="B492" t="str">
            <v>DUPUY</v>
          </cell>
          <cell r="C492" t="str">
            <v>CLAUDE/CATHERINE</v>
          </cell>
          <cell r="D492" t="str">
            <v>OFFRE EDITEE</v>
          </cell>
        </row>
        <row r="493">
          <cell r="A493">
            <v>493</v>
          </cell>
          <cell r="B493" t="str">
            <v>NOURANI</v>
          </cell>
          <cell r="C493" t="str">
            <v>AHMED/MAJDOULINE</v>
          </cell>
          <cell r="D493" t="str">
            <v>OFFRE EDITEE</v>
          </cell>
        </row>
        <row r="494">
          <cell r="A494">
            <v>494</v>
          </cell>
          <cell r="B494" t="str">
            <v>CUVILLIEZ</v>
          </cell>
          <cell r="C494" t="str">
            <v>SEBASTIEN/FANNY</v>
          </cell>
          <cell r="D494" t="str">
            <v>OFFRE EDITEE</v>
          </cell>
        </row>
        <row r="495">
          <cell r="A495">
            <v>495</v>
          </cell>
          <cell r="B495" t="str">
            <v>CUVILLIEZ</v>
          </cell>
          <cell r="C495" t="str">
            <v>SEBASTIEN/FANNY</v>
          </cell>
          <cell r="D495" t="str">
            <v>OFFRE EDITEE</v>
          </cell>
        </row>
        <row r="496">
          <cell r="A496">
            <v>496</v>
          </cell>
          <cell r="B496" t="str">
            <v>CUVILLIEZ</v>
          </cell>
          <cell r="C496" t="str">
            <v>SEBASTIEN/FANNY</v>
          </cell>
          <cell r="D496" t="str">
            <v>OFFRE EDITEE</v>
          </cell>
        </row>
        <row r="497">
          <cell r="A497">
            <v>497</v>
          </cell>
          <cell r="B497" t="str">
            <v>BECK</v>
          </cell>
          <cell r="C497" t="str">
            <v>VINCENT/MARIELLE</v>
          </cell>
          <cell r="D497" t="str">
            <v>OFFRE EDITEE</v>
          </cell>
        </row>
        <row r="498">
          <cell r="A498">
            <v>498</v>
          </cell>
          <cell r="B498" t="str">
            <v>BECK</v>
          </cell>
          <cell r="C498" t="str">
            <v>VINCENT/MARIELLE</v>
          </cell>
          <cell r="D498" t="str">
            <v>OFFRE EDITEE</v>
          </cell>
        </row>
        <row r="499">
          <cell r="A499">
            <v>499</v>
          </cell>
          <cell r="B499" t="str">
            <v>BECK</v>
          </cell>
          <cell r="C499" t="str">
            <v>VINCENT/MARIELLE</v>
          </cell>
          <cell r="D499" t="str">
            <v>OFFRE EDITEE</v>
          </cell>
        </row>
        <row r="500">
          <cell r="A500">
            <v>500</v>
          </cell>
          <cell r="B500" t="str">
            <v xml:space="preserve">LELOUP </v>
          </cell>
          <cell r="C500" t="str">
            <v>JACQUELINE</v>
          </cell>
          <cell r="D500" t="str">
            <v>OFFRE EDITEE</v>
          </cell>
        </row>
        <row r="501">
          <cell r="A501">
            <v>501</v>
          </cell>
          <cell r="B501" t="str">
            <v>MOREL</v>
          </cell>
          <cell r="C501" t="str">
            <v>STEPHANE/MARYSE</v>
          </cell>
          <cell r="D501" t="str">
            <v>OFFRE EDITEE</v>
          </cell>
        </row>
        <row r="502">
          <cell r="A502">
            <v>502</v>
          </cell>
          <cell r="B502" t="str">
            <v>MONTI</v>
          </cell>
          <cell r="C502" t="str">
            <v>ENZO/SABINE</v>
          </cell>
          <cell r="D502" t="str">
            <v>PRET SANS SUITE</v>
          </cell>
        </row>
        <row r="503">
          <cell r="A503">
            <v>503</v>
          </cell>
          <cell r="B503" t="str">
            <v>FEY</v>
          </cell>
          <cell r="C503" t="str">
            <v>LUDOVIC</v>
          </cell>
          <cell r="D503" t="str">
            <v>PRET SANS SUITE</v>
          </cell>
        </row>
        <row r="504">
          <cell r="A504">
            <v>504</v>
          </cell>
          <cell r="B504" t="str">
            <v>KOWALSKI</v>
          </cell>
          <cell r="C504" t="str">
            <v xml:space="preserve">ERICLYDIE </v>
          </cell>
          <cell r="D504" t="str">
            <v>OFFRE EDITEE</v>
          </cell>
        </row>
        <row r="505">
          <cell r="A505">
            <v>505</v>
          </cell>
          <cell r="B505" t="str">
            <v>MANGIN</v>
          </cell>
          <cell r="C505" t="str">
            <v>MICHEL</v>
          </cell>
          <cell r="D505" t="str">
            <v>PRET SANS SUITE</v>
          </cell>
        </row>
        <row r="506">
          <cell r="A506">
            <v>506</v>
          </cell>
          <cell r="B506" t="str">
            <v>MANGIN</v>
          </cell>
          <cell r="C506" t="str">
            <v>MICHEL</v>
          </cell>
          <cell r="D506" t="str">
            <v>PRET SANS SUITE</v>
          </cell>
        </row>
        <row r="507">
          <cell r="A507">
            <v>507</v>
          </cell>
          <cell r="B507" t="str">
            <v>LOPEZ VAZ</v>
          </cell>
          <cell r="C507" t="str">
            <v>ANTONIO</v>
          </cell>
          <cell r="D507" t="str">
            <v>OFFRE EDITEE</v>
          </cell>
        </row>
        <row r="508">
          <cell r="A508">
            <v>508</v>
          </cell>
          <cell r="B508" t="str">
            <v>BECKER</v>
          </cell>
          <cell r="C508" t="str">
            <v>FRANK/KARIN</v>
          </cell>
          <cell r="D508" t="str">
            <v>OFFRE EDITEE</v>
          </cell>
        </row>
        <row r="509">
          <cell r="A509">
            <v>509</v>
          </cell>
          <cell r="B509" t="str">
            <v>NEUMER/PICARD</v>
          </cell>
          <cell r="C509" t="str">
            <v>BENJAMIN/DELPHINE</v>
          </cell>
          <cell r="D509" t="str">
            <v>OFFRE EDITEE</v>
          </cell>
        </row>
        <row r="510">
          <cell r="A510">
            <v>510</v>
          </cell>
          <cell r="B510" t="str">
            <v xml:space="preserve">GAUDE </v>
          </cell>
          <cell r="C510" t="str">
            <v>ANDRE/YOLANDE</v>
          </cell>
          <cell r="D510" t="str">
            <v>OFFRE EDITEE</v>
          </cell>
        </row>
        <row r="511">
          <cell r="A511">
            <v>511</v>
          </cell>
          <cell r="B511" t="str">
            <v>LIPSKI/ZERARI</v>
          </cell>
          <cell r="C511" t="str">
            <v>DAVID/ZAHRAZED</v>
          </cell>
          <cell r="D511" t="str">
            <v>OFFRE EDITEE</v>
          </cell>
        </row>
        <row r="512">
          <cell r="A512">
            <v>512</v>
          </cell>
          <cell r="B512" t="str">
            <v>LIPSKI/ZERARI</v>
          </cell>
          <cell r="C512" t="str">
            <v>DAVID/ZAHRAZED</v>
          </cell>
          <cell r="D512" t="str">
            <v>OFFRE EDITEE</v>
          </cell>
        </row>
        <row r="513">
          <cell r="A513">
            <v>513</v>
          </cell>
          <cell r="B513" t="str">
            <v>OPACIC</v>
          </cell>
          <cell r="C513" t="str">
            <v>STEPHANE</v>
          </cell>
          <cell r="D513" t="str">
            <v>PRET SANS SUITE</v>
          </cell>
        </row>
        <row r="514">
          <cell r="A514">
            <v>514</v>
          </cell>
          <cell r="B514" t="str">
            <v>OPACIC</v>
          </cell>
          <cell r="C514" t="str">
            <v>STEPHANE</v>
          </cell>
          <cell r="D514" t="str">
            <v>PRET SANS SUITE</v>
          </cell>
        </row>
        <row r="515">
          <cell r="A515">
            <v>515</v>
          </cell>
          <cell r="B515" t="str">
            <v>MAYUK</v>
          </cell>
          <cell r="C515" t="str">
            <v>GULBAHAR/HUSEYIN</v>
          </cell>
          <cell r="D515" t="str">
            <v>OFFRE EDITEE</v>
          </cell>
        </row>
        <row r="516">
          <cell r="A516">
            <v>516</v>
          </cell>
          <cell r="B516" t="str">
            <v>MARY</v>
          </cell>
          <cell r="C516" t="str">
            <v>JEANNINE</v>
          </cell>
          <cell r="D516" t="str">
            <v>OFFRE EDITEE</v>
          </cell>
        </row>
        <row r="517">
          <cell r="A517">
            <v>517</v>
          </cell>
          <cell r="B517" t="str">
            <v>MONTCHO</v>
          </cell>
          <cell r="C517" t="str">
            <v>SERGE/MAGALI</v>
          </cell>
          <cell r="D517" t="str">
            <v>OFFRE EDITEE</v>
          </cell>
        </row>
        <row r="518">
          <cell r="A518">
            <v>518</v>
          </cell>
          <cell r="B518" t="str">
            <v>MONTCHO</v>
          </cell>
          <cell r="C518" t="str">
            <v>SERGE/MAGALI</v>
          </cell>
          <cell r="D518" t="str">
            <v>OFFRE EDITEE</v>
          </cell>
        </row>
        <row r="519">
          <cell r="A519">
            <v>519</v>
          </cell>
          <cell r="B519" t="str">
            <v>DE BARROS</v>
          </cell>
          <cell r="C519" t="str">
            <v>LISETTE/CYRIL</v>
          </cell>
          <cell r="D519" t="str">
            <v>OFFRE EDITEE</v>
          </cell>
        </row>
        <row r="520">
          <cell r="A520">
            <v>520</v>
          </cell>
          <cell r="B520" t="str">
            <v>BOUTHORS</v>
          </cell>
          <cell r="C520" t="str">
            <v>THIERRY/NATHALIE</v>
          </cell>
          <cell r="D520" t="str">
            <v>OFFRE EDITEE</v>
          </cell>
        </row>
        <row r="521">
          <cell r="A521">
            <v>521</v>
          </cell>
          <cell r="B521" t="str">
            <v>DURR</v>
          </cell>
          <cell r="C521" t="str">
            <v>ARMELLE</v>
          </cell>
          <cell r="D521" t="str">
            <v>OFFRE EDITEE</v>
          </cell>
        </row>
        <row r="522">
          <cell r="A522">
            <v>522</v>
          </cell>
          <cell r="B522" t="str">
            <v>MANGIN</v>
          </cell>
          <cell r="C522" t="str">
            <v>JEAN LOUIS</v>
          </cell>
          <cell r="D522" t="str">
            <v>OFFRE EDITEE</v>
          </cell>
        </row>
        <row r="523">
          <cell r="A523">
            <v>523</v>
          </cell>
          <cell r="B523" t="str">
            <v>PORTARO</v>
          </cell>
          <cell r="C523" t="str">
            <v>ANTONINO/PEGGY</v>
          </cell>
          <cell r="D523" t="str">
            <v>OFFRE EDITEE</v>
          </cell>
        </row>
        <row r="524">
          <cell r="A524">
            <v>524</v>
          </cell>
          <cell r="B524" t="str">
            <v>PORTARO</v>
          </cell>
          <cell r="C524" t="str">
            <v>ANTONINO/PEGGY</v>
          </cell>
          <cell r="D524" t="str">
            <v>OFFRE EDITEE</v>
          </cell>
        </row>
        <row r="525">
          <cell r="A525">
            <v>525</v>
          </cell>
          <cell r="B525" t="str">
            <v>POIRIER</v>
          </cell>
          <cell r="C525" t="str">
            <v>GREGORY</v>
          </cell>
          <cell r="D525" t="str">
            <v>OFFRE EDITEE</v>
          </cell>
        </row>
        <row r="526">
          <cell r="A526">
            <v>526</v>
          </cell>
          <cell r="B526" t="str">
            <v>POIRIER</v>
          </cell>
          <cell r="C526" t="str">
            <v>GREGORY</v>
          </cell>
          <cell r="D526" t="str">
            <v>OFFRE EDITEE</v>
          </cell>
        </row>
        <row r="527">
          <cell r="A527">
            <v>527</v>
          </cell>
          <cell r="B527" t="str">
            <v>AUBRY</v>
          </cell>
          <cell r="C527" t="str">
            <v>ANGELIQUE</v>
          </cell>
          <cell r="D527" t="str">
            <v>OFFRE EDITEE</v>
          </cell>
        </row>
        <row r="528">
          <cell r="A528">
            <v>528</v>
          </cell>
          <cell r="B528" t="str">
            <v>MICHEL</v>
          </cell>
          <cell r="C528" t="str">
            <v>NICOLAS</v>
          </cell>
          <cell r="D528" t="str">
            <v>OFFRE EDITEE</v>
          </cell>
        </row>
        <row r="529">
          <cell r="A529">
            <v>529</v>
          </cell>
          <cell r="B529" t="str">
            <v>CACCIATORE/HERRBACH</v>
          </cell>
          <cell r="C529" t="str">
            <v>STEPHANE/MARYSE</v>
          </cell>
          <cell r="D529" t="str">
            <v>OFFRE EDITEE</v>
          </cell>
        </row>
        <row r="530">
          <cell r="A530">
            <v>530</v>
          </cell>
          <cell r="B530" t="str">
            <v>ROMANOVITCH</v>
          </cell>
          <cell r="C530" t="str">
            <v>DIDIER</v>
          </cell>
          <cell r="D530" t="str">
            <v>OFFRE EDITEE</v>
          </cell>
        </row>
        <row r="531">
          <cell r="A531">
            <v>531</v>
          </cell>
          <cell r="B531" t="str">
            <v>MATHIEU</v>
          </cell>
          <cell r="C531" t="str">
            <v>CHRISTOPHE</v>
          </cell>
          <cell r="D531" t="str">
            <v>OFFRE EDITEE</v>
          </cell>
        </row>
        <row r="532">
          <cell r="A532">
            <v>532</v>
          </cell>
          <cell r="B532" t="str">
            <v>JACQUES/BLAIN</v>
          </cell>
          <cell r="C532" t="str">
            <v>EMMANUEL/INGRID</v>
          </cell>
          <cell r="D532" t="str">
            <v>OFFRE EDITEE</v>
          </cell>
        </row>
        <row r="533">
          <cell r="A533">
            <v>533</v>
          </cell>
          <cell r="B533" t="str">
            <v>JACQUES/BLAIN</v>
          </cell>
          <cell r="C533" t="str">
            <v>EMMANUEL/INGRID</v>
          </cell>
          <cell r="D533" t="str">
            <v>OFFRE EDITEE</v>
          </cell>
        </row>
        <row r="534">
          <cell r="A534">
            <v>534</v>
          </cell>
          <cell r="B534" t="str">
            <v>MULLER</v>
          </cell>
          <cell r="C534" t="str">
            <v>JEAN CHRISTOPHE/CHRISTINE</v>
          </cell>
          <cell r="D534" t="str">
            <v>OFFRE EDITEE</v>
          </cell>
        </row>
        <row r="535">
          <cell r="A535">
            <v>535</v>
          </cell>
          <cell r="B535" t="str">
            <v>MARCHETTI/LEMOINE</v>
          </cell>
          <cell r="C535" t="str">
            <v>ANTHONY/CATHY</v>
          </cell>
          <cell r="D535" t="str">
            <v>OFFRE EDITEE</v>
          </cell>
        </row>
        <row r="536">
          <cell r="A536">
            <v>536</v>
          </cell>
          <cell r="B536" t="str">
            <v>RIBOUT</v>
          </cell>
          <cell r="C536" t="str">
            <v>JEAN REMY</v>
          </cell>
          <cell r="D536" t="str">
            <v>OFFRE EDITEE</v>
          </cell>
        </row>
        <row r="537">
          <cell r="A537">
            <v>537</v>
          </cell>
          <cell r="B537" t="str">
            <v>COLAS</v>
          </cell>
          <cell r="C537" t="str">
            <v>SYLVIE</v>
          </cell>
          <cell r="D537" t="str">
            <v>OFFRE EDITEE</v>
          </cell>
        </row>
        <row r="538">
          <cell r="A538">
            <v>538</v>
          </cell>
          <cell r="B538" t="str">
            <v>LAURENT</v>
          </cell>
          <cell r="C538" t="str">
            <v>JEAN MARIE/ELISABETH</v>
          </cell>
          <cell r="D538" t="str">
            <v>OFFRE EDITEE</v>
          </cell>
        </row>
        <row r="539">
          <cell r="A539">
            <v>539</v>
          </cell>
          <cell r="B539" t="str">
            <v>MATEOS</v>
          </cell>
          <cell r="C539" t="str">
            <v>AMALIA</v>
          </cell>
          <cell r="D539" t="str">
            <v>PRET SANS SUITE</v>
          </cell>
        </row>
        <row r="540">
          <cell r="A540">
            <v>540</v>
          </cell>
          <cell r="B540" t="str">
            <v>HATAT</v>
          </cell>
          <cell r="C540" t="str">
            <v>FREDERIC</v>
          </cell>
          <cell r="D540" t="str">
            <v>OFFRE EDITEE</v>
          </cell>
        </row>
        <row r="541">
          <cell r="A541">
            <v>541</v>
          </cell>
          <cell r="B541" t="str">
            <v>GUIBORAT/LOBO</v>
          </cell>
          <cell r="C541" t="str">
            <v>PATRICK/CATHERINE</v>
          </cell>
          <cell r="D541" t="str">
            <v>OFFRE EDITEE</v>
          </cell>
        </row>
        <row r="542">
          <cell r="A542">
            <v>542</v>
          </cell>
          <cell r="B542" t="str">
            <v>LENOIR</v>
          </cell>
          <cell r="C542" t="str">
            <v>BRIGITTE</v>
          </cell>
          <cell r="D542" t="str">
            <v>OFFRE EDITEE</v>
          </cell>
        </row>
        <row r="543">
          <cell r="A543">
            <v>543</v>
          </cell>
          <cell r="B543" t="str">
            <v>LUSTIG</v>
          </cell>
          <cell r="C543" t="str">
            <v>ANTOINE/JOELLE</v>
          </cell>
          <cell r="D543" t="str">
            <v>OFFRE EDITEE</v>
          </cell>
        </row>
        <row r="544">
          <cell r="A544">
            <v>544</v>
          </cell>
          <cell r="B544" t="str">
            <v>THIEL</v>
          </cell>
          <cell r="C544" t="str">
            <v>FRANCOISE</v>
          </cell>
          <cell r="D544" t="str">
            <v>OFFRE EDITEE</v>
          </cell>
        </row>
        <row r="545">
          <cell r="A545">
            <v>545</v>
          </cell>
          <cell r="B545" t="str">
            <v>THIEL</v>
          </cell>
          <cell r="C545" t="str">
            <v>FRANCOISE</v>
          </cell>
          <cell r="D545" t="str">
            <v>OFFRE EDITEE</v>
          </cell>
        </row>
        <row r="546">
          <cell r="A546">
            <v>546</v>
          </cell>
          <cell r="B546" t="str">
            <v>THIEL</v>
          </cell>
          <cell r="C546" t="str">
            <v>FRANCOISE</v>
          </cell>
          <cell r="D546" t="str">
            <v>OFFRE EDITEE</v>
          </cell>
        </row>
        <row r="547">
          <cell r="A547">
            <v>547</v>
          </cell>
          <cell r="B547" t="str">
            <v>MARTINEAU</v>
          </cell>
          <cell r="C547" t="str">
            <v>ERIC/MYLENE</v>
          </cell>
          <cell r="D547" t="str">
            <v>OFFRE EDITEE</v>
          </cell>
        </row>
        <row r="548">
          <cell r="A548">
            <v>548</v>
          </cell>
          <cell r="B548" t="str">
            <v>MARTINEAU</v>
          </cell>
          <cell r="C548" t="str">
            <v>ERIC/MYLENE</v>
          </cell>
          <cell r="D548" t="str">
            <v>OFFRE EDITEE</v>
          </cell>
        </row>
        <row r="549">
          <cell r="A549">
            <v>549</v>
          </cell>
          <cell r="B549" t="str">
            <v>MARTINEAU</v>
          </cell>
          <cell r="C549" t="str">
            <v>ERIC/MYLENE</v>
          </cell>
          <cell r="D549" t="str">
            <v>OFFRE EDITEE</v>
          </cell>
        </row>
        <row r="550">
          <cell r="A550">
            <v>550</v>
          </cell>
          <cell r="B550" t="str">
            <v>MISCHO</v>
          </cell>
          <cell r="C550" t="str">
            <v>CLAUDE/NICOLE</v>
          </cell>
          <cell r="D550" t="str">
            <v>OFFRE EDITEE</v>
          </cell>
        </row>
        <row r="551">
          <cell r="A551">
            <v>551</v>
          </cell>
          <cell r="B551" t="str">
            <v>CHEVALLIER</v>
          </cell>
          <cell r="C551" t="str">
            <v>PASCAL/ISABELLE</v>
          </cell>
          <cell r="D551" t="str">
            <v>OFFRE EDITEE</v>
          </cell>
        </row>
        <row r="552">
          <cell r="A552">
            <v>552</v>
          </cell>
          <cell r="B552" t="str">
            <v>CHEVALLIER</v>
          </cell>
          <cell r="C552" t="str">
            <v>PASCAL/ISABELLE</v>
          </cell>
          <cell r="D552" t="str">
            <v>OFFRE EDITEE</v>
          </cell>
        </row>
        <row r="553">
          <cell r="A553">
            <v>553</v>
          </cell>
          <cell r="B553" t="str">
            <v>ROUSSEAU</v>
          </cell>
          <cell r="C553" t="str">
            <v>BERNARD/EVELYNE</v>
          </cell>
          <cell r="D553" t="str">
            <v>OFFRE EDITEE</v>
          </cell>
        </row>
        <row r="554">
          <cell r="A554">
            <v>554</v>
          </cell>
          <cell r="B554" t="str">
            <v>SAVINI</v>
          </cell>
          <cell r="C554" t="str">
            <v>ERIC/CORALIE</v>
          </cell>
          <cell r="D554" t="str">
            <v>OFFRE EDITEE</v>
          </cell>
        </row>
        <row r="555">
          <cell r="A555">
            <v>555</v>
          </cell>
          <cell r="B555" t="str">
            <v>BODENES</v>
          </cell>
          <cell r="C555" t="str">
            <v>JEAN PIERRE</v>
          </cell>
          <cell r="D555" t="str">
            <v>OFFRE EDITEE</v>
          </cell>
        </row>
        <row r="556">
          <cell r="A556">
            <v>556</v>
          </cell>
          <cell r="B556" t="str">
            <v>WAGNER</v>
          </cell>
          <cell r="C556" t="str">
            <v>MICHELLE</v>
          </cell>
          <cell r="D556" t="str">
            <v>OFFRE EDITEE</v>
          </cell>
        </row>
        <row r="557">
          <cell r="A557">
            <v>557</v>
          </cell>
          <cell r="B557" t="str">
            <v>WAGNER</v>
          </cell>
          <cell r="C557" t="str">
            <v>MICHELLE</v>
          </cell>
          <cell r="D557" t="str">
            <v>OFFRE EDITEE</v>
          </cell>
        </row>
        <row r="558">
          <cell r="A558">
            <v>558</v>
          </cell>
          <cell r="B558" t="str">
            <v>RONQUY</v>
          </cell>
          <cell r="C558" t="str">
            <v>SAMUEL</v>
          </cell>
          <cell r="D558" t="str">
            <v>OFFRE EDITEE</v>
          </cell>
        </row>
        <row r="559">
          <cell r="A559">
            <v>559</v>
          </cell>
          <cell r="B559" t="str">
            <v>RONQUY</v>
          </cell>
          <cell r="C559" t="str">
            <v>SAMUEL</v>
          </cell>
          <cell r="D559" t="str">
            <v>OFFRE EDITEE</v>
          </cell>
        </row>
        <row r="560">
          <cell r="A560">
            <v>560</v>
          </cell>
          <cell r="B560" t="str">
            <v>ARRIBARD</v>
          </cell>
          <cell r="C560" t="str">
            <v>CHRISTIAN</v>
          </cell>
          <cell r="D560" t="str">
            <v>PRET SANS SUITE</v>
          </cell>
        </row>
        <row r="561">
          <cell r="A561">
            <v>561</v>
          </cell>
          <cell r="B561" t="str">
            <v>ARRIBARD</v>
          </cell>
          <cell r="C561" t="str">
            <v>CHRISTIAN</v>
          </cell>
          <cell r="D561" t="str">
            <v>PRET SANS SUITE</v>
          </cell>
        </row>
        <row r="562">
          <cell r="A562">
            <v>562</v>
          </cell>
          <cell r="B562" t="str">
            <v>HATAT</v>
          </cell>
          <cell r="C562" t="str">
            <v>FREDERIC</v>
          </cell>
          <cell r="D562" t="str">
            <v>OFFRE EDITEE</v>
          </cell>
        </row>
        <row r="563">
          <cell r="A563">
            <v>563</v>
          </cell>
          <cell r="B563" t="str">
            <v>DOERR</v>
          </cell>
          <cell r="C563" t="str">
            <v>FREDERIC/MAGALI</v>
          </cell>
          <cell r="D563" t="str">
            <v>OFFRE EDITEE</v>
          </cell>
        </row>
        <row r="564">
          <cell r="A564">
            <v>564</v>
          </cell>
          <cell r="B564" t="str">
            <v>DOERR</v>
          </cell>
          <cell r="C564" t="str">
            <v>FREDERIC/MAGALI</v>
          </cell>
          <cell r="D564" t="str">
            <v>OFFRE EDITEE</v>
          </cell>
        </row>
        <row r="565">
          <cell r="A565">
            <v>565</v>
          </cell>
          <cell r="B565" t="str">
            <v>SIRI</v>
          </cell>
          <cell r="C565" t="str">
            <v>DANIEL</v>
          </cell>
          <cell r="D565" t="str">
            <v>OFFRE EDITEE</v>
          </cell>
        </row>
        <row r="566">
          <cell r="A566">
            <v>566</v>
          </cell>
          <cell r="B566" t="str">
            <v xml:space="preserve">  </v>
          </cell>
          <cell r="C566" t="str">
            <v>SCI</v>
          </cell>
          <cell r="D566" t="str">
            <v>OFFRE EDITEE</v>
          </cell>
        </row>
        <row r="567">
          <cell r="A567">
            <v>567</v>
          </cell>
          <cell r="B567" t="str">
            <v>WEHLING</v>
          </cell>
          <cell r="C567" t="str">
            <v>RAYMOND/MONIQUE</v>
          </cell>
          <cell r="D567" t="str">
            <v>OFFRE EDITEE</v>
          </cell>
        </row>
        <row r="568">
          <cell r="A568">
            <v>568</v>
          </cell>
          <cell r="B568" t="str">
            <v>JEAN</v>
          </cell>
          <cell r="C568" t="str">
            <v>ERIC</v>
          </cell>
          <cell r="D568" t="str">
            <v>OFFRE EDITEE</v>
          </cell>
        </row>
        <row r="569">
          <cell r="A569">
            <v>569</v>
          </cell>
          <cell r="B569" t="str">
            <v>EDOT</v>
          </cell>
          <cell r="C569" t="str">
            <v>YANNICK/ANNE MARIE</v>
          </cell>
          <cell r="D569" t="str">
            <v>OFFRE EDITEE</v>
          </cell>
        </row>
        <row r="570">
          <cell r="A570">
            <v>570</v>
          </cell>
          <cell r="B570" t="str">
            <v>EDOT</v>
          </cell>
          <cell r="C570" t="str">
            <v>YANNICK/ANNE MARIE</v>
          </cell>
          <cell r="D570" t="str">
            <v>OFFRE EDITEE</v>
          </cell>
        </row>
        <row r="571">
          <cell r="A571">
            <v>571</v>
          </cell>
          <cell r="B571" t="str">
            <v>RABIHI/DO VAN</v>
          </cell>
          <cell r="C571" t="str">
            <v>MOHAMED/CAROLE</v>
          </cell>
          <cell r="D571" t="str">
            <v>OFFRE EDITEE</v>
          </cell>
        </row>
        <row r="572">
          <cell r="A572">
            <v>572</v>
          </cell>
          <cell r="B572" t="str">
            <v>ROMARY</v>
          </cell>
          <cell r="C572" t="str">
            <v>REMY/CORINE</v>
          </cell>
          <cell r="D572" t="str">
            <v>OFFRE EDITEE</v>
          </cell>
        </row>
        <row r="573">
          <cell r="A573">
            <v>573</v>
          </cell>
          <cell r="B573" t="str">
            <v>KLEIN</v>
          </cell>
          <cell r="C573" t="str">
            <v>FREDERIC</v>
          </cell>
          <cell r="D573" t="str">
            <v>OFFRE EDITEE</v>
          </cell>
        </row>
        <row r="574">
          <cell r="A574">
            <v>574</v>
          </cell>
          <cell r="B574" t="str">
            <v>TRIFFAUT</v>
          </cell>
          <cell r="C574" t="str">
            <v>MARION</v>
          </cell>
          <cell r="D574" t="str">
            <v>OFFRE EDITEE</v>
          </cell>
        </row>
        <row r="575">
          <cell r="A575">
            <v>575</v>
          </cell>
          <cell r="B575" t="str">
            <v>TRIFFAUT</v>
          </cell>
          <cell r="C575" t="str">
            <v>MARION</v>
          </cell>
          <cell r="D575" t="str">
            <v>OFFRE EDITEE</v>
          </cell>
        </row>
        <row r="576">
          <cell r="A576">
            <v>576</v>
          </cell>
          <cell r="B576" t="str">
            <v>MULLER</v>
          </cell>
          <cell r="C576" t="str">
            <v>OLIVIER</v>
          </cell>
          <cell r="D576" t="str">
            <v>OFFRE EDITEE</v>
          </cell>
        </row>
        <row r="577">
          <cell r="A577">
            <v>577</v>
          </cell>
          <cell r="B577" t="str">
            <v>MULLER</v>
          </cell>
          <cell r="C577" t="str">
            <v>OLIVIER</v>
          </cell>
          <cell r="D577" t="str">
            <v>OFFRE EDITEE</v>
          </cell>
        </row>
        <row r="578">
          <cell r="A578">
            <v>578</v>
          </cell>
          <cell r="B578" t="str">
            <v>BALLAND</v>
          </cell>
          <cell r="C578" t="str">
            <v>CHRISTOPHE</v>
          </cell>
          <cell r="D578" t="str">
            <v>OFFRE EDITEE</v>
          </cell>
        </row>
        <row r="579">
          <cell r="A579">
            <v>579</v>
          </cell>
          <cell r="B579" t="str">
            <v>BALLAND</v>
          </cell>
          <cell r="C579" t="str">
            <v>CHRISTOPHE</v>
          </cell>
          <cell r="D579" t="str">
            <v>OFFRE EDITEE</v>
          </cell>
        </row>
        <row r="580">
          <cell r="A580">
            <v>580</v>
          </cell>
          <cell r="B580" t="str">
            <v>MESTRE</v>
          </cell>
          <cell r="C580" t="str">
            <v>SANDRINE</v>
          </cell>
          <cell r="D580" t="str">
            <v>OFFRE EDITEE</v>
          </cell>
        </row>
        <row r="581">
          <cell r="A581">
            <v>581</v>
          </cell>
          <cell r="B581" t="str">
            <v>MESTRE</v>
          </cell>
          <cell r="C581" t="str">
            <v>SANDRINE</v>
          </cell>
          <cell r="D581" t="str">
            <v>OFFRE EDITEE</v>
          </cell>
        </row>
        <row r="582">
          <cell r="A582">
            <v>582</v>
          </cell>
          <cell r="B582" t="str">
            <v>MESTRE</v>
          </cell>
          <cell r="C582" t="str">
            <v>SANDRINE</v>
          </cell>
          <cell r="D582" t="str">
            <v>OFFRE EDITEE</v>
          </cell>
        </row>
        <row r="583">
          <cell r="A583">
            <v>583</v>
          </cell>
          <cell r="B583" t="str">
            <v>SCHELLER</v>
          </cell>
          <cell r="C583" t="str">
            <v>ERIC</v>
          </cell>
          <cell r="D583" t="str">
            <v>OFFRE EDITEE</v>
          </cell>
        </row>
        <row r="584">
          <cell r="A584">
            <v>584</v>
          </cell>
          <cell r="B584" t="str">
            <v>VANDERSYPT</v>
          </cell>
          <cell r="C584" t="str">
            <v>ERIC</v>
          </cell>
          <cell r="D584" t="str">
            <v>OFFRE EDITEE</v>
          </cell>
        </row>
        <row r="585">
          <cell r="A585">
            <v>585</v>
          </cell>
          <cell r="B585" t="str">
            <v>BASIC</v>
          </cell>
          <cell r="C585" t="str">
            <v>J.FRANCOIS/AURELIE</v>
          </cell>
          <cell r="D585" t="str">
            <v>OFFRE EDITEE</v>
          </cell>
        </row>
        <row r="586">
          <cell r="A586">
            <v>586</v>
          </cell>
          <cell r="B586" t="str">
            <v>BASIC</v>
          </cell>
          <cell r="C586" t="str">
            <v>J.FRANCOIS/AURELIE</v>
          </cell>
          <cell r="D586" t="str">
            <v>OFFRE EDITEE</v>
          </cell>
        </row>
        <row r="587">
          <cell r="A587">
            <v>587</v>
          </cell>
          <cell r="B587" t="str">
            <v>BASIC</v>
          </cell>
          <cell r="C587" t="str">
            <v>J.FRANCOIS/AURELIE</v>
          </cell>
          <cell r="D587" t="str">
            <v>OFFRE EDITEE</v>
          </cell>
        </row>
        <row r="588">
          <cell r="A588">
            <v>588</v>
          </cell>
          <cell r="B588" t="str">
            <v xml:space="preserve">DELIEGE </v>
          </cell>
          <cell r="C588" t="str">
            <v>SEBASTIEN/CHRISTELLE</v>
          </cell>
          <cell r="D588" t="str">
            <v>OFFRE EDITEE</v>
          </cell>
        </row>
        <row r="589">
          <cell r="A589">
            <v>589</v>
          </cell>
          <cell r="B589" t="str">
            <v>CHATTER</v>
          </cell>
          <cell r="C589" t="str">
            <v>JULIEN/KHADRA</v>
          </cell>
          <cell r="D589" t="str">
            <v>PRET SANS SUITE</v>
          </cell>
        </row>
        <row r="590">
          <cell r="A590">
            <v>590</v>
          </cell>
          <cell r="B590" t="str">
            <v>LINET</v>
          </cell>
          <cell r="C590" t="str">
            <v>SYLVAIN</v>
          </cell>
          <cell r="D590" t="str">
            <v>OFFRE EDITEE</v>
          </cell>
        </row>
        <row r="591">
          <cell r="A591">
            <v>591</v>
          </cell>
          <cell r="B591" t="str">
            <v>LINET</v>
          </cell>
          <cell r="C591" t="str">
            <v>SYLVAIN</v>
          </cell>
          <cell r="D591" t="str">
            <v>OFFRE EDITEE</v>
          </cell>
        </row>
        <row r="592">
          <cell r="A592">
            <v>592</v>
          </cell>
          <cell r="B592" t="str">
            <v>LINET</v>
          </cell>
          <cell r="C592" t="str">
            <v>SYLVAIN</v>
          </cell>
          <cell r="D592" t="str">
            <v>OFFRE EDITEE</v>
          </cell>
        </row>
        <row r="593">
          <cell r="A593">
            <v>593</v>
          </cell>
          <cell r="B593" t="str">
            <v>GOUVERNEUR</v>
          </cell>
          <cell r="C593" t="str">
            <v>LAURE</v>
          </cell>
          <cell r="D593" t="str">
            <v>OFFRE EDITEE</v>
          </cell>
        </row>
        <row r="594">
          <cell r="A594">
            <v>594</v>
          </cell>
          <cell r="B594" t="str">
            <v>GOUVERNEUR</v>
          </cell>
          <cell r="C594" t="str">
            <v>LAURE</v>
          </cell>
          <cell r="D594" t="str">
            <v>OFFRE EDITEE</v>
          </cell>
        </row>
        <row r="595">
          <cell r="A595">
            <v>595</v>
          </cell>
          <cell r="B595" t="str">
            <v>PERRIN</v>
          </cell>
          <cell r="C595" t="str">
            <v>DAVID</v>
          </cell>
          <cell r="D595" t="str">
            <v>OFFRE EDITEE</v>
          </cell>
        </row>
        <row r="596">
          <cell r="A596">
            <v>596</v>
          </cell>
          <cell r="B596" t="str">
            <v>PERRIN</v>
          </cell>
          <cell r="C596" t="str">
            <v>DAVID</v>
          </cell>
          <cell r="D596" t="str">
            <v>OFFRE EDITEE</v>
          </cell>
        </row>
        <row r="597">
          <cell r="A597">
            <v>597</v>
          </cell>
          <cell r="B597" t="str">
            <v>SZWED/DEBOSCHERE</v>
          </cell>
          <cell r="C597" t="str">
            <v>STEPHEN/JULIE</v>
          </cell>
          <cell r="D597" t="str">
            <v>OFFRE EDITEE</v>
          </cell>
        </row>
        <row r="598">
          <cell r="A598">
            <v>598</v>
          </cell>
          <cell r="B598" t="str">
            <v>SZWED/DEBOSCHERE</v>
          </cell>
          <cell r="C598" t="str">
            <v>STEPHEN/JULIE</v>
          </cell>
          <cell r="D598" t="str">
            <v>OFFRE EDITEE</v>
          </cell>
        </row>
        <row r="599">
          <cell r="A599">
            <v>599</v>
          </cell>
          <cell r="B599" t="str">
            <v>HARMAND</v>
          </cell>
          <cell r="C599" t="str">
            <v>AURELIEN</v>
          </cell>
          <cell r="D599" t="str">
            <v>OFFRE EDITEE</v>
          </cell>
        </row>
        <row r="600">
          <cell r="A600">
            <v>600</v>
          </cell>
          <cell r="B600" t="str">
            <v>HARMAND</v>
          </cell>
          <cell r="C600" t="str">
            <v>AURELIEN</v>
          </cell>
          <cell r="D600" t="str">
            <v>OFFRE EDITEE</v>
          </cell>
        </row>
        <row r="601">
          <cell r="A601">
            <v>601</v>
          </cell>
          <cell r="B601" t="str">
            <v>THOUVENOT</v>
          </cell>
          <cell r="C601" t="str">
            <v>MICHEL</v>
          </cell>
          <cell r="D601" t="str">
            <v>OFFRE EDITEE</v>
          </cell>
        </row>
        <row r="602">
          <cell r="A602">
            <v>602</v>
          </cell>
          <cell r="B602" t="str">
            <v>MULLER/DE BRUSSE</v>
          </cell>
          <cell r="C602" t="str">
            <v>SEBASTIEN/SOPHIE</v>
          </cell>
          <cell r="D602" t="str">
            <v>OFFRE EDITEE</v>
          </cell>
        </row>
        <row r="603">
          <cell r="A603">
            <v>603</v>
          </cell>
          <cell r="B603" t="str">
            <v>GANZENMULLER</v>
          </cell>
          <cell r="C603" t="str">
            <v>JEAN CLAUDE/PASCALE</v>
          </cell>
          <cell r="D603" t="str">
            <v>OFFRE EDITEE</v>
          </cell>
        </row>
        <row r="604">
          <cell r="A604">
            <v>604</v>
          </cell>
          <cell r="B604" t="str">
            <v>KUGENER</v>
          </cell>
          <cell r="C604" t="str">
            <v>STEPHANE</v>
          </cell>
          <cell r="D604" t="str">
            <v>OFFRE EDITEE</v>
          </cell>
        </row>
        <row r="605">
          <cell r="A605">
            <v>605</v>
          </cell>
          <cell r="B605" t="str">
            <v>DORMOY</v>
          </cell>
          <cell r="C605" t="str">
            <v>JEAN LOUIS</v>
          </cell>
          <cell r="D605" t="str">
            <v>OFFRE EDITEE</v>
          </cell>
        </row>
        <row r="606">
          <cell r="A606">
            <v>606</v>
          </cell>
          <cell r="B606" t="str">
            <v>DORMOY</v>
          </cell>
          <cell r="C606" t="str">
            <v>JEAN LOUIS</v>
          </cell>
          <cell r="D606" t="str">
            <v>OFFRE EDITEE</v>
          </cell>
        </row>
        <row r="607">
          <cell r="A607">
            <v>607</v>
          </cell>
          <cell r="B607" t="str">
            <v>LAPLAIGE</v>
          </cell>
          <cell r="C607" t="str">
            <v>RENE/ NICOLLE</v>
          </cell>
          <cell r="D607" t="str">
            <v>OFFRE EDITEE</v>
          </cell>
        </row>
        <row r="608">
          <cell r="A608">
            <v>608</v>
          </cell>
          <cell r="B608" t="str">
            <v>NOBLET</v>
          </cell>
          <cell r="C608" t="str">
            <v>JEAN MARC/SONIA</v>
          </cell>
          <cell r="D608" t="str">
            <v>OFFRE EDITEE</v>
          </cell>
        </row>
        <row r="609">
          <cell r="A609">
            <v>609</v>
          </cell>
          <cell r="B609" t="str">
            <v>MOUSSEAUX</v>
          </cell>
          <cell r="C609" t="str">
            <v>ANDRE</v>
          </cell>
          <cell r="D609" t="str">
            <v>OFFRE EDITEE</v>
          </cell>
        </row>
        <row r="610">
          <cell r="A610">
            <v>610</v>
          </cell>
          <cell r="B610" t="str">
            <v>MOUSSEAUX</v>
          </cell>
          <cell r="C610" t="str">
            <v>ANDRE</v>
          </cell>
          <cell r="D610" t="str">
            <v>OFFRE EDITEE</v>
          </cell>
        </row>
        <row r="611">
          <cell r="A611">
            <v>611</v>
          </cell>
          <cell r="B611" t="str">
            <v>MOUSSEAUX</v>
          </cell>
          <cell r="C611" t="str">
            <v>ANDRE</v>
          </cell>
          <cell r="D611" t="str">
            <v>OFFRE EDITEE</v>
          </cell>
        </row>
        <row r="612">
          <cell r="A612">
            <v>612</v>
          </cell>
          <cell r="B612" t="str">
            <v>BRICHE</v>
          </cell>
          <cell r="C612" t="str">
            <v>CHRISTOPHE/LAETITIA</v>
          </cell>
          <cell r="D612" t="str">
            <v>OFFRE EDITEE</v>
          </cell>
        </row>
        <row r="613">
          <cell r="A613">
            <v>613</v>
          </cell>
          <cell r="B613" t="str">
            <v>BRICHE</v>
          </cell>
          <cell r="C613" t="str">
            <v>CHRISTOPHE/LAETITIA</v>
          </cell>
          <cell r="D613" t="str">
            <v>OFFRE EDITEE</v>
          </cell>
        </row>
        <row r="614">
          <cell r="A614">
            <v>614</v>
          </cell>
          <cell r="B614" t="str">
            <v>KALI</v>
          </cell>
          <cell r="C614" t="str">
            <v>ZAHIR/NAIMA</v>
          </cell>
          <cell r="D614" t="str">
            <v>OFFRE EDITEE</v>
          </cell>
        </row>
        <row r="615">
          <cell r="A615">
            <v>615</v>
          </cell>
          <cell r="B615" t="str">
            <v>KALI</v>
          </cell>
          <cell r="C615" t="str">
            <v>ZAHIR/NAIMA</v>
          </cell>
          <cell r="D615" t="str">
            <v>OFFRE EDITEE</v>
          </cell>
        </row>
        <row r="616">
          <cell r="A616">
            <v>616</v>
          </cell>
          <cell r="B616" t="str">
            <v>DORETTO</v>
          </cell>
          <cell r="C616" t="str">
            <v>MARIE THERESE</v>
          </cell>
          <cell r="D616" t="str">
            <v>PRET SANS SUITE</v>
          </cell>
        </row>
        <row r="617">
          <cell r="A617">
            <v>617</v>
          </cell>
          <cell r="B617" t="str">
            <v>EIFFES</v>
          </cell>
          <cell r="C617" t="str">
            <v>EMILIE</v>
          </cell>
          <cell r="D617" t="str">
            <v>OFFRE EDITEE</v>
          </cell>
        </row>
        <row r="618">
          <cell r="A618">
            <v>618</v>
          </cell>
          <cell r="B618" t="str">
            <v>EIFFES</v>
          </cell>
          <cell r="C618" t="str">
            <v>EMILIE</v>
          </cell>
          <cell r="D618" t="str">
            <v>OFFRE EDITEE</v>
          </cell>
        </row>
        <row r="619">
          <cell r="A619">
            <v>619</v>
          </cell>
          <cell r="B619" t="str">
            <v>EIFFES</v>
          </cell>
          <cell r="C619" t="str">
            <v>EMILIE</v>
          </cell>
          <cell r="D619" t="str">
            <v>OFFRE EDITEE</v>
          </cell>
        </row>
        <row r="620">
          <cell r="A620">
            <v>620</v>
          </cell>
          <cell r="B620" t="str">
            <v>MANZANO</v>
          </cell>
          <cell r="C620" t="str">
            <v>JOSE LUIS</v>
          </cell>
          <cell r="D620" t="str">
            <v>OFFRE EDITEE</v>
          </cell>
        </row>
        <row r="621">
          <cell r="A621">
            <v>621</v>
          </cell>
          <cell r="B621" t="str">
            <v>DIGNIEL</v>
          </cell>
          <cell r="C621" t="str">
            <v>FLORENT</v>
          </cell>
          <cell r="D621" t="str">
            <v>PRET SANS SUITE</v>
          </cell>
        </row>
        <row r="622">
          <cell r="A622">
            <v>622</v>
          </cell>
          <cell r="B622" t="str">
            <v>FRIGOUT</v>
          </cell>
          <cell r="C622" t="str">
            <v>PIERRE/MARIE ELISABETH</v>
          </cell>
          <cell r="D622" t="str">
            <v>OFFRE EDITEE</v>
          </cell>
        </row>
        <row r="623">
          <cell r="A623">
            <v>623</v>
          </cell>
          <cell r="B623" t="str">
            <v>LEMAIRE</v>
          </cell>
          <cell r="C623" t="str">
            <v xml:space="preserve">SERGE </v>
          </cell>
          <cell r="D623" t="str">
            <v>PRET SANS SUITE</v>
          </cell>
        </row>
        <row r="624">
          <cell r="A624">
            <v>624</v>
          </cell>
          <cell r="B624" t="str">
            <v>LEMAIRE</v>
          </cell>
          <cell r="C624" t="str">
            <v xml:space="preserve">SERGE </v>
          </cell>
          <cell r="D624" t="str">
            <v>PRET SANS SUITE</v>
          </cell>
        </row>
        <row r="625">
          <cell r="A625">
            <v>625</v>
          </cell>
          <cell r="B625" t="str">
            <v>CAGLAR</v>
          </cell>
          <cell r="C625" t="str">
            <v>AYSE/VAHIT</v>
          </cell>
          <cell r="D625" t="str">
            <v>PRET SANS SUITE</v>
          </cell>
        </row>
        <row r="626">
          <cell r="A626">
            <v>626</v>
          </cell>
          <cell r="B626" t="str">
            <v>CAGLAR</v>
          </cell>
          <cell r="C626" t="str">
            <v>AYSE/VAHIT</v>
          </cell>
          <cell r="D626" t="str">
            <v>PRET SANS SUITE</v>
          </cell>
        </row>
        <row r="627">
          <cell r="A627">
            <v>627</v>
          </cell>
          <cell r="B627" t="str">
            <v>DERDAB</v>
          </cell>
          <cell r="C627" t="str">
            <v>ABDELKADER</v>
          </cell>
          <cell r="D627" t="str">
            <v>OFFRE EDITEE</v>
          </cell>
        </row>
        <row r="628">
          <cell r="A628">
            <v>628</v>
          </cell>
          <cell r="B628" t="str">
            <v>GADRET/PUBERL</v>
          </cell>
          <cell r="C628" t="str">
            <v>JOEL/DELPHINE</v>
          </cell>
          <cell r="D628" t="str">
            <v>OFFRE EDITEE</v>
          </cell>
        </row>
        <row r="629">
          <cell r="A629">
            <v>629</v>
          </cell>
          <cell r="B629" t="str">
            <v>VANDENBOSSCHE</v>
          </cell>
          <cell r="C629" t="str">
            <v>ERIC/NATHALIE</v>
          </cell>
          <cell r="D629" t="str">
            <v>OFFRE EDITEE</v>
          </cell>
        </row>
        <row r="630">
          <cell r="A630">
            <v>630</v>
          </cell>
          <cell r="B630" t="str">
            <v>MARIN</v>
          </cell>
          <cell r="C630" t="str">
            <v>FRANCK</v>
          </cell>
          <cell r="D630" t="str">
            <v>OFFRE EDITEE</v>
          </cell>
        </row>
        <row r="631">
          <cell r="A631">
            <v>631</v>
          </cell>
          <cell r="B631" t="str">
            <v>MD</v>
          </cell>
          <cell r="C631" t="str">
            <v>SCI</v>
          </cell>
          <cell r="D631" t="str">
            <v>OFFRE EDITEE</v>
          </cell>
        </row>
        <row r="632">
          <cell r="A632">
            <v>632</v>
          </cell>
          <cell r="B632" t="str">
            <v>CLAUDEL</v>
          </cell>
          <cell r="C632" t="str">
            <v>CEDRIC/CHRISTINE</v>
          </cell>
          <cell r="D632" t="str">
            <v>OFFRE EDITEE</v>
          </cell>
        </row>
        <row r="633">
          <cell r="A633">
            <v>633</v>
          </cell>
          <cell r="B633" t="str">
            <v>CLAUDEL</v>
          </cell>
          <cell r="C633" t="str">
            <v>CEDRIC/CHRISTINE</v>
          </cell>
          <cell r="D633" t="str">
            <v>OFFRE EDITEE</v>
          </cell>
        </row>
        <row r="634">
          <cell r="A634">
            <v>634</v>
          </cell>
          <cell r="B634" t="str">
            <v>MEYER</v>
          </cell>
          <cell r="C634" t="str">
            <v>FREDERIC/SOPHIE</v>
          </cell>
          <cell r="D634" t="str">
            <v>OFFRE EDITEE</v>
          </cell>
        </row>
        <row r="635">
          <cell r="A635">
            <v>635</v>
          </cell>
          <cell r="B635" t="str">
            <v>MEYER</v>
          </cell>
          <cell r="C635" t="str">
            <v>FREDERIC/SOPHIE</v>
          </cell>
          <cell r="D635" t="str">
            <v>OFFRE EDITEE</v>
          </cell>
        </row>
        <row r="636">
          <cell r="A636">
            <v>636</v>
          </cell>
          <cell r="B636" t="str">
            <v>OGUT</v>
          </cell>
          <cell r="C636" t="str">
            <v>GULPERI/MUSTAFA</v>
          </cell>
          <cell r="D636" t="str">
            <v>OFFRE EDITEE</v>
          </cell>
        </row>
        <row r="637">
          <cell r="A637">
            <v>637</v>
          </cell>
          <cell r="B637" t="str">
            <v>OGUT</v>
          </cell>
          <cell r="C637" t="str">
            <v>GULPERI/MUSTAFA</v>
          </cell>
          <cell r="D637" t="str">
            <v>OFFRE EDITEE</v>
          </cell>
        </row>
        <row r="638">
          <cell r="A638">
            <v>638</v>
          </cell>
          <cell r="B638" t="str">
            <v>OGUT</v>
          </cell>
          <cell r="C638" t="str">
            <v>GULPERI/MUSTAFA</v>
          </cell>
          <cell r="D638" t="str">
            <v>OFFRE EDITEE</v>
          </cell>
        </row>
        <row r="639">
          <cell r="A639">
            <v>639</v>
          </cell>
          <cell r="B639" t="str">
            <v>LANGLAIT</v>
          </cell>
          <cell r="C639" t="str">
            <v>DAVID</v>
          </cell>
          <cell r="D639" t="str">
            <v>OFFRE EDITEE</v>
          </cell>
        </row>
        <row r="640">
          <cell r="A640">
            <v>640</v>
          </cell>
          <cell r="B640" t="str">
            <v>LANGLAIT</v>
          </cell>
          <cell r="C640" t="str">
            <v>DAVID</v>
          </cell>
          <cell r="D640" t="str">
            <v>OFFRE EDITEE</v>
          </cell>
        </row>
        <row r="641">
          <cell r="A641">
            <v>641</v>
          </cell>
          <cell r="B641" t="str">
            <v>JACQUEY</v>
          </cell>
          <cell r="C641" t="str">
            <v>GILBERT/MARIE CLAIRE</v>
          </cell>
          <cell r="D641" t="str">
            <v>OFFRE EDITEE</v>
          </cell>
        </row>
        <row r="642">
          <cell r="A642">
            <v>642</v>
          </cell>
          <cell r="B642" t="str">
            <v>ADAM/VALETTE</v>
          </cell>
          <cell r="C642" t="str">
            <v>BERNARD/CHRISTINE</v>
          </cell>
          <cell r="D642" t="str">
            <v>OFFRE EDITEE</v>
          </cell>
        </row>
        <row r="643">
          <cell r="A643">
            <v>643</v>
          </cell>
          <cell r="B643" t="str">
            <v>LAURENT</v>
          </cell>
          <cell r="C643" t="str">
            <v>PATRICK</v>
          </cell>
          <cell r="D643" t="str">
            <v>OFFRE EDITEE</v>
          </cell>
        </row>
        <row r="644">
          <cell r="A644">
            <v>644</v>
          </cell>
          <cell r="B644" t="str">
            <v>BONENFANT</v>
          </cell>
          <cell r="C644" t="str">
            <v>SARAH</v>
          </cell>
          <cell r="D644" t="str">
            <v>OFFRE EDITEE</v>
          </cell>
        </row>
        <row r="645">
          <cell r="A645">
            <v>645</v>
          </cell>
          <cell r="B645" t="str">
            <v>BONENFANT/LEMISTRE</v>
          </cell>
          <cell r="C645" t="str">
            <v>SARAH/STEPHANE</v>
          </cell>
          <cell r="D645" t="str">
            <v>OFFRE EDITEE</v>
          </cell>
        </row>
        <row r="646">
          <cell r="A646">
            <v>646</v>
          </cell>
          <cell r="B646" t="str">
            <v>BONENFANT/LEMISTRE</v>
          </cell>
          <cell r="C646" t="str">
            <v>SARAH/STEPHANE</v>
          </cell>
          <cell r="D646" t="str">
            <v>OFFRE EDITEE</v>
          </cell>
        </row>
        <row r="647">
          <cell r="A647">
            <v>647</v>
          </cell>
          <cell r="B647" t="str">
            <v>MASSON</v>
          </cell>
          <cell r="C647" t="str">
            <v>SEBASTIEN/CORINNE</v>
          </cell>
          <cell r="D647" t="str">
            <v>OFFRE EDITEE</v>
          </cell>
        </row>
        <row r="648">
          <cell r="A648">
            <v>648</v>
          </cell>
          <cell r="B648" t="str">
            <v>MARTIN</v>
          </cell>
          <cell r="C648" t="str">
            <v>KENJI</v>
          </cell>
          <cell r="D648" t="str">
            <v>PRET SANS SUITE</v>
          </cell>
        </row>
        <row r="649">
          <cell r="A649">
            <v>649</v>
          </cell>
          <cell r="B649" t="str">
            <v>COLLARD</v>
          </cell>
          <cell r="C649" t="str">
            <v>CINDY</v>
          </cell>
          <cell r="D649" t="str">
            <v>OFFRE EDITEE</v>
          </cell>
        </row>
        <row r="650">
          <cell r="A650">
            <v>650</v>
          </cell>
          <cell r="B650" t="str">
            <v>DECEIRE</v>
          </cell>
          <cell r="C650" t="str">
            <v>DOMINIQUE</v>
          </cell>
          <cell r="D650" t="str">
            <v>OFFRE EDITEE</v>
          </cell>
        </row>
        <row r="651">
          <cell r="A651">
            <v>651</v>
          </cell>
          <cell r="B651" t="str">
            <v>MICHEL</v>
          </cell>
          <cell r="C651" t="str">
            <v>ALAIN</v>
          </cell>
          <cell r="D651" t="str">
            <v>OFFRE EDITEE</v>
          </cell>
        </row>
        <row r="652">
          <cell r="A652">
            <v>652</v>
          </cell>
          <cell r="B652" t="str">
            <v>MATHIS</v>
          </cell>
          <cell r="C652" t="str">
            <v>DOMINIQUE/ALINE</v>
          </cell>
          <cell r="D652" t="str">
            <v>OFFRE EDITEE</v>
          </cell>
        </row>
        <row r="653">
          <cell r="A653">
            <v>653</v>
          </cell>
          <cell r="B653" t="str">
            <v>MAIRE</v>
          </cell>
          <cell r="C653" t="str">
            <v>ETIENNE/SANDRINE</v>
          </cell>
          <cell r="D653" t="str">
            <v>OFFRE EDITEE</v>
          </cell>
        </row>
        <row r="654">
          <cell r="A654">
            <v>654</v>
          </cell>
          <cell r="B654" t="str">
            <v>BIAVA</v>
          </cell>
          <cell r="C654" t="str">
            <v>GERALD/JACQUELINE</v>
          </cell>
          <cell r="D654" t="str">
            <v>OFFRE EDITEE</v>
          </cell>
        </row>
        <row r="655">
          <cell r="A655">
            <v>655</v>
          </cell>
          <cell r="B655" t="str">
            <v>MANSINHO DA SILVA</v>
          </cell>
          <cell r="C655" t="str">
            <v>NICOLAS</v>
          </cell>
          <cell r="D655" t="str">
            <v>OFFRE EDITEE</v>
          </cell>
        </row>
        <row r="656">
          <cell r="A656">
            <v>656</v>
          </cell>
          <cell r="B656" t="str">
            <v>NAPOLI</v>
          </cell>
          <cell r="C656" t="str">
            <v>AURORE/DOMINIQUE</v>
          </cell>
          <cell r="D656" t="str">
            <v>OFFRE EDITEE</v>
          </cell>
        </row>
        <row r="657">
          <cell r="A657">
            <v>657</v>
          </cell>
          <cell r="B657" t="str">
            <v>ALEX IMMO</v>
          </cell>
          <cell r="C657" t="str">
            <v>SCI</v>
          </cell>
          <cell r="D657" t="str">
            <v>OFFRE EDITEE</v>
          </cell>
        </row>
        <row r="658">
          <cell r="A658">
            <v>658</v>
          </cell>
          <cell r="B658" t="str">
            <v>CAPLIEZ</v>
          </cell>
          <cell r="C658" t="str">
            <v>NICOLAS</v>
          </cell>
          <cell r="D658" t="str">
            <v>OFFRE EDITEE</v>
          </cell>
        </row>
        <row r="659">
          <cell r="A659">
            <v>659</v>
          </cell>
          <cell r="B659" t="str">
            <v>CAPLIEZ</v>
          </cell>
          <cell r="C659" t="str">
            <v>NICOLAS</v>
          </cell>
          <cell r="D659" t="str">
            <v>OFFRE EDITEE</v>
          </cell>
        </row>
        <row r="660">
          <cell r="A660">
            <v>660</v>
          </cell>
          <cell r="B660" t="str">
            <v>FISCHER</v>
          </cell>
          <cell r="C660" t="str">
            <v>MARION/MARIE JOSEE</v>
          </cell>
          <cell r="D660" t="str">
            <v>OFFRE EDITEE</v>
          </cell>
        </row>
        <row r="661">
          <cell r="A661">
            <v>661</v>
          </cell>
          <cell r="B661" t="str">
            <v>CILLO</v>
          </cell>
          <cell r="C661" t="str">
            <v>HASAN/HATICE</v>
          </cell>
          <cell r="D661" t="str">
            <v>OFFRE EDITEE</v>
          </cell>
        </row>
        <row r="662">
          <cell r="A662">
            <v>662</v>
          </cell>
          <cell r="B662" t="str">
            <v>CILLO</v>
          </cell>
          <cell r="C662" t="str">
            <v>HASAN/HATICE</v>
          </cell>
          <cell r="D662" t="str">
            <v>PRET SANS SUITE</v>
          </cell>
        </row>
        <row r="663">
          <cell r="A663">
            <v>663</v>
          </cell>
          <cell r="B663" t="str">
            <v>CLOUET</v>
          </cell>
          <cell r="C663" t="str">
            <v>PIERRE/KHAIRA</v>
          </cell>
          <cell r="D663" t="str">
            <v>OFFRE EDITEE</v>
          </cell>
        </row>
        <row r="664">
          <cell r="A664">
            <v>664</v>
          </cell>
          <cell r="B664" t="str">
            <v>CLOUET</v>
          </cell>
          <cell r="C664" t="str">
            <v>PIERRE/KHAIRA</v>
          </cell>
          <cell r="D664" t="str">
            <v>OFFRE EDITEE</v>
          </cell>
        </row>
        <row r="665">
          <cell r="A665">
            <v>665</v>
          </cell>
          <cell r="B665" t="str">
            <v>CLOUET</v>
          </cell>
          <cell r="C665" t="str">
            <v>PIERRE/KHAIRA</v>
          </cell>
          <cell r="D665" t="str">
            <v>OFFRE EDITEE</v>
          </cell>
        </row>
        <row r="666">
          <cell r="A666">
            <v>666</v>
          </cell>
          <cell r="B666" t="str">
            <v>MACAIRE</v>
          </cell>
          <cell r="C666" t="str">
            <v>ROMUALD</v>
          </cell>
          <cell r="D666" t="str">
            <v>OFFRE EDITEE</v>
          </cell>
        </row>
        <row r="667">
          <cell r="A667">
            <v>667</v>
          </cell>
          <cell r="B667" t="str">
            <v>MACAIRE</v>
          </cell>
          <cell r="C667" t="str">
            <v>ROMUALD</v>
          </cell>
          <cell r="D667" t="str">
            <v>OFFRE EDITEE</v>
          </cell>
        </row>
        <row r="668">
          <cell r="A668">
            <v>668</v>
          </cell>
          <cell r="B668" t="str">
            <v>OUAHHABI</v>
          </cell>
          <cell r="C668" t="str">
            <v>ABDELHAFIDH</v>
          </cell>
          <cell r="D668" t="str">
            <v>OFFRE EDITEE</v>
          </cell>
        </row>
        <row r="669">
          <cell r="A669">
            <v>669</v>
          </cell>
          <cell r="B669" t="str">
            <v>MARCANDELLA</v>
          </cell>
          <cell r="C669" t="str">
            <v>CYRILLE</v>
          </cell>
          <cell r="D669" t="str">
            <v>OFFRE EDITEE</v>
          </cell>
        </row>
        <row r="670">
          <cell r="A670">
            <v>670</v>
          </cell>
          <cell r="B670" t="str">
            <v>RINIE/LAMONTAGNE</v>
          </cell>
          <cell r="C670" t="str">
            <v>JONATHAN/MAGALIE</v>
          </cell>
          <cell r="D670" t="str">
            <v>OFFRE EDITEE</v>
          </cell>
        </row>
        <row r="671">
          <cell r="A671">
            <v>671</v>
          </cell>
          <cell r="B671" t="str">
            <v>TOUFFET</v>
          </cell>
          <cell r="C671" t="str">
            <v>XAVIER/NATHALIE</v>
          </cell>
          <cell r="D671" t="str">
            <v>OFFRE EDITEE</v>
          </cell>
        </row>
        <row r="672">
          <cell r="A672">
            <v>672</v>
          </cell>
          <cell r="B672" t="str">
            <v>BECK/ULTSCH</v>
          </cell>
          <cell r="C672" t="str">
            <v>MARC/EMMANUELLE</v>
          </cell>
          <cell r="D672" t="str">
            <v>OFFRE EDITEE</v>
          </cell>
        </row>
        <row r="673">
          <cell r="A673">
            <v>673</v>
          </cell>
          <cell r="B673" t="str">
            <v>UGOZZI</v>
          </cell>
          <cell r="C673" t="str">
            <v>BEATRICE/GILBERT</v>
          </cell>
          <cell r="D673" t="str">
            <v>OFFRE EDITEE</v>
          </cell>
        </row>
        <row r="674">
          <cell r="A674">
            <v>674</v>
          </cell>
          <cell r="B674" t="str">
            <v>UGOZZI</v>
          </cell>
          <cell r="C674" t="str">
            <v>BEATRICE/GILBERT</v>
          </cell>
          <cell r="D674" t="str">
            <v>OFFRE EDITEE</v>
          </cell>
        </row>
        <row r="675">
          <cell r="A675">
            <v>675</v>
          </cell>
          <cell r="B675" t="str">
            <v>UGOZZI</v>
          </cell>
          <cell r="C675" t="str">
            <v>BEATRICE/GILBERT</v>
          </cell>
          <cell r="D675" t="str">
            <v>OFFRE EDITEE</v>
          </cell>
        </row>
        <row r="676">
          <cell r="A676">
            <v>676</v>
          </cell>
          <cell r="B676" t="str">
            <v>CUMBO</v>
          </cell>
          <cell r="C676" t="str">
            <v>PIERO/KARINE</v>
          </cell>
          <cell r="D676" t="str">
            <v>OFFRE EDITEE</v>
          </cell>
        </row>
        <row r="677">
          <cell r="A677">
            <v>677</v>
          </cell>
          <cell r="B677" t="str">
            <v>HURPEZ</v>
          </cell>
          <cell r="C677" t="str">
            <v>GILLES</v>
          </cell>
          <cell r="D677" t="str">
            <v>PRET SANS SUITE</v>
          </cell>
        </row>
        <row r="678">
          <cell r="A678">
            <v>678</v>
          </cell>
          <cell r="B678" t="str">
            <v>BENOIST/NICOLET</v>
          </cell>
          <cell r="C678" t="str">
            <v>ERIC/MELANIE</v>
          </cell>
          <cell r="D678" t="str">
            <v>OFFRE EDITEE</v>
          </cell>
        </row>
        <row r="679">
          <cell r="A679">
            <v>679</v>
          </cell>
          <cell r="B679" t="str">
            <v>SIMON</v>
          </cell>
          <cell r="C679" t="str">
            <v>CELINE</v>
          </cell>
          <cell r="D679" t="str">
            <v>OFFRE EDITEE</v>
          </cell>
        </row>
        <row r="680">
          <cell r="A680">
            <v>680</v>
          </cell>
          <cell r="B680" t="str">
            <v>HAAS</v>
          </cell>
          <cell r="C680" t="str">
            <v>DIMITRI/STEPHANIE</v>
          </cell>
          <cell r="D680" t="str">
            <v>OFFRE EDITEE</v>
          </cell>
        </row>
        <row r="681">
          <cell r="A681">
            <v>681</v>
          </cell>
          <cell r="B681" t="str">
            <v>EMOND</v>
          </cell>
          <cell r="C681" t="str">
            <v>CYRILLE/FRANCE</v>
          </cell>
          <cell r="D681" t="str">
            <v>OFFRE EDITEE</v>
          </cell>
        </row>
        <row r="682">
          <cell r="A682">
            <v>682</v>
          </cell>
          <cell r="B682" t="str">
            <v>EMOND</v>
          </cell>
          <cell r="C682" t="str">
            <v>CYRILLE/FRANCE</v>
          </cell>
          <cell r="D682" t="str">
            <v>OFFRE EDITEE</v>
          </cell>
        </row>
        <row r="683">
          <cell r="A683">
            <v>683</v>
          </cell>
          <cell r="B683" t="str">
            <v>LEONARD</v>
          </cell>
          <cell r="C683" t="str">
            <v>ALOYSE</v>
          </cell>
          <cell r="D683" t="str">
            <v>OFFRE EDITEE</v>
          </cell>
        </row>
        <row r="684">
          <cell r="A684">
            <v>684</v>
          </cell>
          <cell r="B684" t="str">
            <v>ANIKIKOW</v>
          </cell>
          <cell r="C684" t="str">
            <v>SEVERINE/STEPHANE</v>
          </cell>
          <cell r="D684" t="str">
            <v>OFFRE EDITEE</v>
          </cell>
        </row>
        <row r="685">
          <cell r="A685">
            <v>685</v>
          </cell>
          <cell r="B685" t="str">
            <v>BRIGNON/COURSEAUX</v>
          </cell>
          <cell r="C685" t="str">
            <v>WILLIAM/ANGELIQUE</v>
          </cell>
          <cell r="D685" t="str">
            <v>OFFRE EDITEE</v>
          </cell>
        </row>
        <row r="686">
          <cell r="A686">
            <v>686</v>
          </cell>
          <cell r="B686" t="str">
            <v>CHONE</v>
          </cell>
          <cell r="C686" t="str">
            <v>MICHEL/ISABELLE</v>
          </cell>
          <cell r="D686" t="str">
            <v>OFFRE EDITEE</v>
          </cell>
        </row>
        <row r="687">
          <cell r="A687">
            <v>687</v>
          </cell>
          <cell r="B687" t="str">
            <v>CHRISTOPH</v>
          </cell>
          <cell r="C687" t="str">
            <v>FRANCIS/BEATRICE</v>
          </cell>
          <cell r="D687" t="str">
            <v>OFFRE EDITEE</v>
          </cell>
        </row>
        <row r="688">
          <cell r="A688">
            <v>688</v>
          </cell>
          <cell r="B688" t="str">
            <v>HECKEL</v>
          </cell>
          <cell r="C688" t="str">
            <v>BERNARD</v>
          </cell>
          <cell r="D688" t="str">
            <v>OFFRE EDITEE</v>
          </cell>
        </row>
        <row r="689">
          <cell r="A689">
            <v>689</v>
          </cell>
          <cell r="B689" t="str">
            <v>HECKEL</v>
          </cell>
          <cell r="C689" t="str">
            <v>BERNARD</v>
          </cell>
          <cell r="D689" t="str">
            <v>OFFRE EDITEE</v>
          </cell>
        </row>
        <row r="690">
          <cell r="A690">
            <v>690</v>
          </cell>
          <cell r="B690" t="str">
            <v>PEROU</v>
          </cell>
          <cell r="C690" t="str">
            <v>LAURENCE</v>
          </cell>
          <cell r="D690" t="str">
            <v>OFFRE EDITEE</v>
          </cell>
        </row>
        <row r="691">
          <cell r="A691">
            <v>691</v>
          </cell>
          <cell r="B691" t="str">
            <v>LHUILLIER</v>
          </cell>
          <cell r="C691" t="str">
            <v>HERVE/CHRISTINE</v>
          </cell>
          <cell r="D691" t="str">
            <v>OFFRE EDITEE</v>
          </cell>
        </row>
        <row r="692">
          <cell r="A692">
            <v>692</v>
          </cell>
          <cell r="B692" t="str">
            <v>DU NORD</v>
          </cell>
          <cell r="C692" t="str">
            <v>SCI</v>
          </cell>
          <cell r="D692" t="str">
            <v>OFFRE EDITEE</v>
          </cell>
        </row>
        <row r="693">
          <cell r="A693">
            <v>693</v>
          </cell>
          <cell r="B693" t="str">
            <v>DEMART</v>
          </cell>
          <cell r="C693" t="str">
            <v>SEBASTIEN</v>
          </cell>
          <cell r="D693" t="str">
            <v>OFFRE EDITEE</v>
          </cell>
        </row>
        <row r="694">
          <cell r="A694">
            <v>694</v>
          </cell>
          <cell r="B694" t="str">
            <v>DEMART</v>
          </cell>
          <cell r="C694" t="str">
            <v xml:space="preserve">SEBASTIEN </v>
          </cell>
          <cell r="D694" t="str">
            <v>OFFRE EDITEE</v>
          </cell>
        </row>
        <row r="695">
          <cell r="A695">
            <v>695</v>
          </cell>
          <cell r="B695" t="str">
            <v>PINTO</v>
          </cell>
          <cell r="C695" t="str">
            <v>SAUL/ELISA</v>
          </cell>
          <cell r="D695" t="str">
            <v>OFFRE EDITEE</v>
          </cell>
        </row>
        <row r="696">
          <cell r="A696">
            <v>696</v>
          </cell>
          <cell r="B696" t="str">
            <v>PINTO</v>
          </cell>
          <cell r="C696" t="str">
            <v>SAUL/ELISA</v>
          </cell>
          <cell r="D696" t="str">
            <v>OFFRE EDITEE</v>
          </cell>
        </row>
        <row r="697">
          <cell r="A697">
            <v>697</v>
          </cell>
          <cell r="B697" t="str">
            <v>PINTO</v>
          </cell>
          <cell r="C697" t="str">
            <v>SAUL/ELISA</v>
          </cell>
          <cell r="D697" t="str">
            <v>OFFRE EDITEE</v>
          </cell>
        </row>
        <row r="698">
          <cell r="A698">
            <v>698</v>
          </cell>
          <cell r="B698" t="str">
            <v>CHRETIEN-WIDMAYER</v>
          </cell>
          <cell r="C698" t="str">
            <v>PIERRE</v>
          </cell>
          <cell r="D698" t="str">
            <v>OFFRE EDITEE</v>
          </cell>
        </row>
        <row r="699">
          <cell r="A699">
            <v>699</v>
          </cell>
          <cell r="B699" t="str">
            <v>FERRIOT/LO RUSSO</v>
          </cell>
          <cell r="C699" t="str">
            <v>JOEL/JOANNA</v>
          </cell>
          <cell r="D699" t="str">
            <v>OFFRE EDITEE</v>
          </cell>
        </row>
        <row r="700">
          <cell r="A700">
            <v>700</v>
          </cell>
          <cell r="B700" t="str">
            <v>VUILLAUME</v>
          </cell>
          <cell r="C700" t="str">
            <v>JEAN MARIE/GISELE</v>
          </cell>
          <cell r="D700" t="str">
            <v>OFFRE EDITEE</v>
          </cell>
        </row>
        <row r="701">
          <cell r="A701">
            <v>701</v>
          </cell>
          <cell r="B701" t="str">
            <v>MICHELET/FAIVRE</v>
          </cell>
          <cell r="C701" t="str">
            <v>DIDIER/FABIENNE</v>
          </cell>
          <cell r="D701" t="str">
            <v>OFFRE EDITEE</v>
          </cell>
        </row>
        <row r="702">
          <cell r="A702">
            <v>702</v>
          </cell>
          <cell r="B702" t="str">
            <v>FORT</v>
          </cell>
          <cell r="C702" t="str">
            <v>CAROLINE</v>
          </cell>
          <cell r="D702" t="str">
            <v>OFFRE EDITEE</v>
          </cell>
        </row>
        <row r="703">
          <cell r="A703">
            <v>703</v>
          </cell>
          <cell r="B703" t="str">
            <v>FORT</v>
          </cell>
          <cell r="C703" t="str">
            <v>CAROLINE</v>
          </cell>
          <cell r="D703" t="str">
            <v>OFFRE EDITEE</v>
          </cell>
        </row>
        <row r="704">
          <cell r="A704">
            <v>704</v>
          </cell>
          <cell r="B704" t="str">
            <v>ABARKAN</v>
          </cell>
          <cell r="C704" t="str">
            <v>MONAHEM</v>
          </cell>
          <cell r="D704" t="str">
            <v>OFFRE EDITEE</v>
          </cell>
        </row>
        <row r="705">
          <cell r="A705">
            <v>705</v>
          </cell>
          <cell r="B705" t="str">
            <v>DEMART</v>
          </cell>
          <cell r="C705" t="str">
            <v>SEBASTIEN</v>
          </cell>
          <cell r="D705" t="str">
            <v>OFFRE EDITEE</v>
          </cell>
        </row>
        <row r="706">
          <cell r="A706">
            <v>706</v>
          </cell>
          <cell r="B706" t="str">
            <v>PIERRON</v>
          </cell>
          <cell r="C706" t="str">
            <v>BRUNO/PASCALE</v>
          </cell>
          <cell r="D706" t="str">
            <v>OFFRE EDITEE</v>
          </cell>
        </row>
        <row r="707">
          <cell r="A707">
            <v>707</v>
          </cell>
          <cell r="B707" t="str">
            <v>MANNIER</v>
          </cell>
          <cell r="C707" t="str">
            <v>LIONEL</v>
          </cell>
          <cell r="D707" t="str">
            <v>OFFRE EDITEE</v>
          </cell>
        </row>
        <row r="708">
          <cell r="A708">
            <v>708</v>
          </cell>
          <cell r="B708" t="str">
            <v>DEMAZIERE</v>
          </cell>
          <cell r="C708" t="str">
            <v>MARTINE</v>
          </cell>
          <cell r="D708" t="str">
            <v>OFFRE EDITEE</v>
          </cell>
        </row>
        <row r="709">
          <cell r="A709">
            <v>709</v>
          </cell>
          <cell r="B709" t="str">
            <v>SIMSEK</v>
          </cell>
          <cell r="C709" t="str">
            <v>ZEKAI/SUKRAN</v>
          </cell>
          <cell r="D709" t="str">
            <v>OFFRE EDITEE</v>
          </cell>
        </row>
        <row r="710">
          <cell r="A710">
            <v>710</v>
          </cell>
          <cell r="B710" t="str">
            <v>SIMSEK</v>
          </cell>
          <cell r="C710" t="str">
            <v>ZEKAI/SUKRAN</v>
          </cell>
          <cell r="D710" t="str">
            <v>OFFRE EDITEE</v>
          </cell>
        </row>
        <row r="711">
          <cell r="A711">
            <v>711</v>
          </cell>
          <cell r="B711" t="str">
            <v>MIRLOUP</v>
          </cell>
          <cell r="C711" t="str">
            <v xml:space="preserve">XAVIER </v>
          </cell>
          <cell r="D711" t="str">
            <v>OFFRE EDITEE</v>
          </cell>
        </row>
        <row r="712">
          <cell r="A712">
            <v>712</v>
          </cell>
          <cell r="B712" t="str">
            <v>BRICHET</v>
          </cell>
          <cell r="C712" t="str">
            <v>OLIVIER/NATHALIE</v>
          </cell>
          <cell r="D712" t="str">
            <v>OFFRE EDITEE</v>
          </cell>
        </row>
        <row r="713">
          <cell r="A713">
            <v>713</v>
          </cell>
          <cell r="B713" t="str">
            <v>AGEFA</v>
          </cell>
          <cell r="C713" t="str">
            <v>SCI</v>
          </cell>
          <cell r="D713" t="str">
            <v>OFFRE EDITEE</v>
          </cell>
        </row>
        <row r="714">
          <cell r="A714">
            <v>714</v>
          </cell>
          <cell r="B714" t="str">
            <v>JEHL</v>
          </cell>
          <cell r="C714" t="str">
            <v>MATTHIEU/EMELINE</v>
          </cell>
          <cell r="D714" t="str">
            <v>OFFRE EDITEE</v>
          </cell>
        </row>
        <row r="715">
          <cell r="A715">
            <v>715</v>
          </cell>
          <cell r="B715" t="str">
            <v>DES RECOLIS</v>
          </cell>
          <cell r="C715" t="str">
            <v>SCI</v>
          </cell>
          <cell r="D715" t="str">
            <v>OFFRE EDITEE</v>
          </cell>
        </row>
        <row r="716">
          <cell r="A716">
            <v>716</v>
          </cell>
          <cell r="B716" t="str">
            <v>CROHIN</v>
          </cell>
          <cell r="C716" t="str">
            <v>FABRICE/SYLVIE</v>
          </cell>
          <cell r="D716" t="str">
            <v>OFFRE EDITEE</v>
          </cell>
        </row>
        <row r="717">
          <cell r="A717">
            <v>717</v>
          </cell>
          <cell r="B717" t="str">
            <v>PONCELET/HUET</v>
          </cell>
          <cell r="C717" t="str">
            <v>MURIEL</v>
          </cell>
          <cell r="D717" t="str">
            <v>OFFRE EDITEE</v>
          </cell>
        </row>
        <row r="718">
          <cell r="A718">
            <v>718</v>
          </cell>
          <cell r="B718" t="str">
            <v>RAPOSO</v>
          </cell>
          <cell r="C718" t="str">
            <v>DANIEL</v>
          </cell>
          <cell r="D718" t="str">
            <v>OFFRE EDITEE</v>
          </cell>
        </row>
        <row r="719">
          <cell r="A719">
            <v>719</v>
          </cell>
          <cell r="B719" t="str">
            <v xml:space="preserve">BERTIN CHANSON </v>
          </cell>
          <cell r="C719" t="str">
            <v>ALIETTE</v>
          </cell>
          <cell r="D719" t="str">
            <v>OFFRE EDITEE</v>
          </cell>
        </row>
        <row r="720">
          <cell r="A720">
            <v>720</v>
          </cell>
          <cell r="B720" t="str">
            <v>HAAS</v>
          </cell>
          <cell r="C720" t="str">
            <v>DIMITRI/STEPHANIE</v>
          </cell>
          <cell r="D720" t="str">
            <v>OFFRE EDITEE</v>
          </cell>
        </row>
        <row r="721">
          <cell r="A721">
            <v>721</v>
          </cell>
          <cell r="B721" t="str">
            <v>AYARI</v>
          </cell>
          <cell r="C721" t="str">
            <v>MOURAD</v>
          </cell>
          <cell r="D721" t="str">
            <v>OFFRE EDITEE</v>
          </cell>
        </row>
        <row r="722">
          <cell r="A722">
            <v>722</v>
          </cell>
          <cell r="B722" t="str">
            <v>MICHEL/LEBLAY</v>
          </cell>
          <cell r="C722" t="str">
            <v>MARJORIE/FABRICE</v>
          </cell>
          <cell r="D722" t="str">
            <v>OFFRE EDITEE</v>
          </cell>
        </row>
        <row r="723">
          <cell r="A723">
            <v>723</v>
          </cell>
          <cell r="B723" t="str">
            <v>VIROT</v>
          </cell>
          <cell r="C723" t="str">
            <v>PASCAL</v>
          </cell>
          <cell r="D723" t="str">
            <v>OFFRE EDITEE</v>
          </cell>
        </row>
        <row r="724">
          <cell r="A724">
            <v>724</v>
          </cell>
          <cell r="B724" t="str">
            <v>REMY</v>
          </cell>
          <cell r="C724" t="str">
            <v>FREDERIC</v>
          </cell>
          <cell r="D724" t="str">
            <v>OFFRE EDITEE</v>
          </cell>
        </row>
        <row r="725">
          <cell r="A725">
            <v>725</v>
          </cell>
          <cell r="B725" t="str">
            <v>REMY</v>
          </cell>
          <cell r="C725" t="str">
            <v>FREDERIC</v>
          </cell>
          <cell r="D725" t="str">
            <v>OFFRE EDITEE</v>
          </cell>
        </row>
        <row r="726">
          <cell r="A726">
            <v>726</v>
          </cell>
          <cell r="B726" t="str">
            <v>REMY</v>
          </cell>
          <cell r="C726" t="str">
            <v>FREDERIC</v>
          </cell>
          <cell r="D726" t="str">
            <v>OFFRE EDITEE</v>
          </cell>
        </row>
        <row r="727">
          <cell r="A727">
            <v>727</v>
          </cell>
          <cell r="B727" t="str">
            <v>MARTEL</v>
          </cell>
          <cell r="C727" t="str">
            <v>LAURENT/CAROLE</v>
          </cell>
          <cell r="D727" t="str">
            <v>OFFRE EDITEE</v>
          </cell>
        </row>
        <row r="728">
          <cell r="A728">
            <v>728</v>
          </cell>
          <cell r="B728" t="str">
            <v>MARTEL</v>
          </cell>
          <cell r="C728" t="str">
            <v>LAURENT/CAROLE</v>
          </cell>
          <cell r="D728" t="str">
            <v>OFFRE EDITEE</v>
          </cell>
        </row>
        <row r="729">
          <cell r="A729">
            <v>729</v>
          </cell>
          <cell r="B729" t="str">
            <v>TOUZART</v>
          </cell>
          <cell r="C729" t="str">
            <v>ANGELIQUE</v>
          </cell>
          <cell r="D729" t="str">
            <v>OFFRE EDITEE</v>
          </cell>
        </row>
        <row r="730">
          <cell r="A730">
            <v>730</v>
          </cell>
          <cell r="B730" t="str">
            <v>FREROT</v>
          </cell>
          <cell r="C730" t="str">
            <v>DANIEL</v>
          </cell>
          <cell r="D730" t="str">
            <v>PRET SANS SUITE</v>
          </cell>
        </row>
        <row r="731">
          <cell r="A731">
            <v>731</v>
          </cell>
          <cell r="B731" t="str">
            <v>CANOVA/MALINGRE</v>
          </cell>
          <cell r="C731" t="str">
            <v>SANDRA/PATRICK</v>
          </cell>
          <cell r="D731" t="str">
            <v>OFFRE EDITEE</v>
          </cell>
        </row>
        <row r="732">
          <cell r="A732">
            <v>732</v>
          </cell>
          <cell r="B732" t="str">
            <v>GRENIER</v>
          </cell>
          <cell r="C732" t="str">
            <v>TIFFANY/DAMIEN</v>
          </cell>
          <cell r="D732" t="str">
            <v>OFFRE EDITEE</v>
          </cell>
        </row>
        <row r="733">
          <cell r="A733">
            <v>733</v>
          </cell>
          <cell r="B733" t="str">
            <v>GRENIER</v>
          </cell>
          <cell r="C733" t="str">
            <v>TIFFANY/DAMIEN</v>
          </cell>
          <cell r="D733" t="str">
            <v>OFFRE EDITEE</v>
          </cell>
        </row>
        <row r="734">
          <cell r="A734">
            <v>734</v>
          </cell>
          <cell r="B734" t="str">
            <v>HENRY</v>
          </cell>
          <cell r="C734" t="str">
            <v>PASCAL/VERONIQUE</v>
          </cell>
          <cell r="D734" t="str">
            <v>OFFRE EDITEE</v>
          </cell>
        </row>
        <row r="735">
          <cell r="A735">
            <v>735</v>
          </cell>
          <cell r="B735" t="str">
            <v>HENRY</v>
          </cell>
          <cell r="C735" t="str">
            <v>PASCAL/VERONIQUE</v>
          </cell>
          <cell r="D735" t="str">
            <v>OFFRE EDITEE</v>
          </cell>
        </row>
        <row r="736">
          <cell r="A736">
            <v>736</v>
          </cell>
          <cell r="B736" t="str">
            <v>KOUN</v>
          </cell>
          <cell r="C736" t="str">
            <v>NICOLAS/CELINE</v>
          </cell>
          <cell r="D736" t="str">
            <v>OFFRE EDITEE</v>
          </cell>
        </row>
        <row r="737">
          <cell r="A737">
            <v>737</v>
          </cell>
          <cell r="B737" t="str">
            <v>KOUN</v>
          </cell>
          <cell r="C737" t="str">
            <v>NICOLAS/CELINE</v>
          </cell>
          <cell r="D737" t="str">
            <v>OFFRE EDITEE</v>
          </cell>
        </row>
        <row r="738">
          <cell r="A738">
            <v>738</v>
          </cell>
          <cell r="B738" t="str">
            <v>KOUN</v>
          </cell>
          <cell r="C738" t="str">
            <v>NICOLAS/CELINE</v>
          </cell>
          <cell r="D738" t="str">
            <v>OFFRE EDITEE</v>
          </cell>
        </row>
        <row r="739">
          <cell r="A739">
            <v>739</v>
          </cell>
          <cell r="B739" t="str">
            <v>GULSEREN</v>
          </cell>
          <cell r="C739" t="str">
            <v>CETIN</v>
          </cell>
          <cell r="D739" t="str">
            <v>OFFRE EDITEE</v>
          </cell>
        </row>
        <row r="740">
          <cell r="A740">
            <v>740</v>
          </cell>
          <cell r="B740" t="str">
            <v>GULSEREN</v>
          </cell>
          <cell r="C740" t="str">
            <v>CETIN</v>
          </cell>
          <cell r="D740" t="str">
            <v>OFFRE EDITEE</v>
          </cell>
        </row>
        <row r="741">
          <cell r="A741">
            <v>741</v>
          </cell>
          <cell r="B741" t="str">
            <v>VIGO</v>
          </cell>
          <cell r="C741" t="str">
            <v>CEDRIC/SANDRINE</v>
          </cell>
          <cell r="D741" t="str">
            <v>OFFRE EDITEE</v>
          </cell>
        </row>
        <row r="742">
          <cell r="A742">
            <v>742</v>
          </cell>
          <cell r="B742" t="str">
            <v>VIGO</v>
          </cell>
          <cell r="C742" t="str">
            <v>CEDRIC/SANDRINE</v>
          </cell>
          <cell r="D742" t="str">
            <v>OFFRE EDITEE</v>
          </cell>
        </row>
        <row r="743">
          <cell r="A743">
            <v>743</v>
          </cell>
          <cell r="B743" t="str">
            <v>VRIET</v>
          </cell>
          <cell r="C743" t="str">
            <v>ANTHONY</v>
          </cell>
          <cell r="D743" t="str">
            <v>OFFRE EDITEE</v>
          </cell>
        </row>
        <row r="744">
          <cell r="A744">
            <v>744</v>
          </cell>
          <cell r="B744" t="str">
            <v>EHRHART</v>
          </cell>
          <cell r="C744" t="str">
            <v>JOHANN</v>
          </cell>
          <cell r="D744" t="str">
            <v>OFFRE EDITEE</v>
          </cell>
        </row>
        <row r="745">
          <cell r="A745">
            <v>745</v>
          </cell>
          <cell r="B745" t="str">
            <v>MATHIS</v>
          </cell>
          <cell r="C745" t="str">
            <v>STEVE</v>
          </cell>
          <cell r="D745" t="str">
            <v>OFFRE EDITEE</v>
          </cell>
        </row>
        <row r="746">
          <cell r="A746">
            <v>746</v>
          </cell>
          <cell r="B746" t="str">
            <v>MUNIER</v>
          </cell>
          <cell r="C746" t="str">
            <v>ALAIN</v>
          </cell>
          <cell r="D746" t="str">
            <v>OFFRE EDITEE</v>
          </cell>
        </row>
        <row r="747">
          <cell r="A747">
            <v>747</v>
          </cell>
          <cell r="B747" t="str">
            <v>CARRO</v>
          </cell>
          <cell r="C747" t="str">
            <v>OLIVIER</v>
          </cell>
          <cell r="D747" t="str">
            <v>OFFRE EDITEE</v>
          </cell>
        </row>
        <row r="748">
          <cell r="A748">
            <v>748</v>
          </cell>
          <cell r="B748" t="str">
            <v>SCHROTMANN</v>
          </cell>
          <cell r="C748" t="str">
            <v>ERIC/BRIGITTE</v>
          </cell>
          <cell r="D748" t="str">
            <v>OFFRE EDITEE</v>
          </cell>
        </row>
        <row r="749">
          <cell r="A749">
            <v>749</v>
          </cell>
          <cell r="B749" t="str">
            <v xml:space="preserve">ERNAUT MANGOT </v>
          </cell>
          <cell r="C749" t="str">
            <v>STEPHANIE</v>
          </cell>
          <cell r="D749" t="str">
            <v>OFFRE EDITEE</v>
          </cell>
        </row>
        <row r="750">
          <cell r="A750">
            <v>750</v>
          </cell>
          <cell r="B750" t="str">
            <v>ERNAUT MANGOT/LIEGE</v>
          </cell>
          <cell r="C750" t="str">
            <v>STEPHANIE/ALEXANDRE</v>
          </cell>
          <cell r="D750" t="str">
            <v>OFFRE EDITEE</v>
          </cell>
        </row>
        <row r="751">
          <cell r="A751">
            <v>751</v>
          </cell>
          <cell r="B751" t="str">
            <v>MARTON</v>
          </cell>
          <cell r="C751" t="str">
            <v>JEAN PIERRE</v>
          </cell>
          <cell r="D751" t="str">
            <v>OFFRE EDITEE</v>
          </cell>
        </row>
        <row r="752">
          <cell r="A752">
            <v>752</v>
          </cell>
          <cell r="B752" t="str">
            <v>FORBOTEAUX/LINTZ</v>
          </cell>
          <cell r="C752" t="str">
            <v>FABRICE/HELENE</v>
          </cell>
          <cell r="D752" t="str">
            <v>OFFRE EDITEE</v>
          </cell>
        </row>
        <row r="753">
          <cell r="A753">
            <v>753</v>
          </cell>
          <cell r="B753" t="str">
            <v>HOTTE</v>
          </cell>
          <cell r="C753" t="str">
            <v>GERARD/CORINNE</v>
          </cell>
          <cell r="D753" t="str">
            <v>OFFRE EDITEE</v>
          </cell>
        </row>
        <row r="754">
          <cell r="A754">
            <v>754</v>
          </cell>
          <cell r="B754" t="str">
            <v>COLOMES</v>
          </cell>
          <cell r="C754" t="str">
            <v>MANUEL</v>
          </cell>
          <cell r="D754" t="str">
            <v>OFFRE EDITEE</v>
          </cell>
        </row>
        <row r="755">
          <cell r="A755">
            <v>755</v>
          </cell>
          <cell r="B755" t="str">
            <v>MAIGROT</v>
          </cell>
          <cell r="C755" t="str">
            <v>ROMAIN</v>
          </cell>
          <cell r="D755" t="str">
            <v>OFFRE EDITEE</v>
          </cell>
        </row>
        <row r="756">
          <cell r="A756">
            <v>756</v>
          </cell>
          <cell r="B756" t="str">
            <v>HABRANT/LIMOSIN</v>
          </cell>
          <cell r="C756" t="str">
            <v>GUILLAUME/VIRGINIE</v>
          </cell>
          <cell r="D756" t="str">
            <v>OFFRE EDITEE</v>
          </cell>
        </row>
        <row r="757">
          <cell r="A757">
            <v>757</v>
          </cell>
          <cell r="B757" t="str">
            <v>HABRANT/LIMOSIN</v>
          </cell>
          <cell r="C757" t="str">
            <v>GUILLAUME/VIRGINIE</v>
          </cell>
          <cell r="D757" t="str">
            <v>OFFRE EDITEE</v>
          </cell>
        </row>
        <row r="758">
          <cell r="A758">
            <v>758</v>
          </cell>
          <cell r="B758" t="str">
            <v>CHARPENTIER</v>
          </cell>
          <cell r="C758" t="str">
            <v>CHRISTOPHE/VALERIE</v>
          </cell>
          <cell r="D758" t="str">
            <v>OFFRE EDITEE</v>
          </cell>
        </row>
        <row r="759">
          <cell r="A759">
            <v>759</v>
          </cell>
          <cell r="B759" t="str">
            <v>CHARPENTIER</v>
          </cell>
          <cell r="C759" t="str">
            <v>CHRISTOPHE/VALERIE</v>
          </cell>
          <cell r="D759" t="str">
            <v>OFFRE EDITEE</v>
          </cell>
        </row>
        <row r="760">
          <cell r="A760">
            <v>760</v>
          </cell>
          <cell r="B760" t="str">
            <v>WEBER</v>
          </cell>
          <cell r="C760" t="str">
            <v>BRUNO/VALERIE</v>
          </cell>
          <cell r="D760" t="str">
            <v>OFFRE EDITEE</v>
          </cell>
        </row>
        <row r="761">
          <cell r="A761">
            <v>761</v>
          </cell>
          <cell r="B761" t="str">
            <v>COLMART</v>
          </cell>
          <cell r="C761" t="str">
            <v>NATHALIE</v>
          </cell>
          <cell r="D761" t="str">
            <v>OFFRE EDITEE</v>
          </cell>
        </row>
        <row r="762">
          <cell r="A762">
            <v>762</v>
          </cell>
          <cell r="B762" t="str">
            <v>GALLOTTI</v>
          </cell>
          <cell r="C762" t="str">
            <v>PASCAL/NATHALIE</v>
          </cell>
          <cell r="D762" t="str">
            <v>OFFRE EDITEE</v>
          </cell>
        </row>
        <row r="763">
          <cell r="A763">
            <v>763</v>
          </cell>
          <cell r="B763" t="str">
            <v>ADAMS</v>
          </cell>
          <cell r="C763" t="str">
            <v>ELIANE</v>
          </cell>
          <cell r="D763" t="str">
            <v>PRET SANS SUITE</v>
          </cell>
        </row>
        <row r="764">
          <cell r="A764">
            <v>764</v>
          </cell>
          <cell r="B764" t="str">
            <v>VEBER</v>
          </cell>
          <cell r="C764" t="str">
            <v>JEAN MARIE</v>
          </cell>
          <cell r="D764" t="str">
            <v>OFFRE EDITEE</v>
          </cell>
        </row>
        <row r="765">
          <cell r="A765">
            <v>765</v>
          </cell>
          <cell r="B765" t="str">
            <v>FAXEL</v>
          </cell>
          <cell r="C765" t="str">
            <v>SILOUANE/ETIENNE</v>
          </cell>
          <cell r="D765" t="str">
            <v>OFFRE EDITEE</v>
          </cell>
        </row>
        <row r="766">
          <cell r="A766">
            <v>766</v>
          </cell>
          <cell r="B766" t="str">
            <v>FAXEL</v>
          </cell>
          <cell r="C766" t="str">
            <v>ETIENNE</v>
          </cell>
          <cell r="D766" t="str">
            <v>OFFRE EDITEE</v>
          </cell>
        </row>
        <row r="767">
          <cell r="A767">
            <v>767</v>
          </cell>
          <cell r="B767" t="str">
            <v>CONEDERA/STEBLER</v>
          </cell>
          <cell r="C767" t="str">
            <v>LAURENT/ANNE</v>
          </cell>
          <cell r="D767" t="str">
            <v>OFFRE EDITEE</v>
          </cell>
        </row>
        <row r="768">
          <cell r="A768">
            <v>768</v>
          </cell>
          <cell r="B768" t="str">
            <v>GIRARD</v>
          </cell>
          <cell r="C768" t="str">
            <v>ROBERT/JOSIANE</v>
          </cell>
          <cell r="D768" t="str">
            <v>OFFRE EDITEE</v>
          </cell>
        </row>
        <row r="769">
          <cell r="A769">
            <v>769</v>
          </cell>
          <cell r="B769" t="str">
            <v>KAYA</v>
          </cell>
          <cell r="C769" t="str">
            <v>NURETTIN/NURTEN</v>
          </cell>
          <cell r="D769" t="str">
            <v>OFFRE EDITEE</v>
          </cell>
        </row>
        <row r="770">
          <cell r="A770">
            <v>770</v>
          </cell>
          <cell r="B770" t="str">
            <v>SULU</v>
          </cell>
          <cell r="C770" t="str">
            <v>VELI/FADIME</v>
          </cell>
          <cell r="D770" t="str">
            <v>OFFRE EDITEE</v>
          </cell>
        </row>
        <row r="771">
          <cell r="A771">
            <v>771</v>
          </cell>
          <cell r="B771" t="str">
            <v>PAILLOT</v>
          </cell>
          <cell r="C771" t="str">
            <v>ALAIN/CHANTAL</v>
          </cell>
          <cell r="D771" t="str">
            <v>OFFRE EDITEE</v>
          </cell>
        </row>
        <row r="772">
          <cell r="A772">
            <v>772</v>
          </cell>
          <cell r="B772" t="str">
            <v>PAILLOT</v>
          </cell>
          <cell r="C772" t="str">
            <v>ALAIN/CHANTAL</v>
          </cell>
          <cell r="D772" t="str">
            <v>OFFRE EDITEE</v>
          </cell>
        </row>
        <row r="773">
          <cell r="A773">
            <v>773</v>
          </cell>
          <cell r="B773" t="str">
            <v>CHAMLEY</v>
          </cell>
          <cell r="C773" t="str">
            <v>PASCAL/PANDHORA</v>
          </cell>
          <cell r="D773" t="str">
            <v>OFFRE EDITEE</v>
          </cell>
        </row>
        <row r="774">
          <cell r="A774">
            <v>774</v>
          </cell>
          <cell r="B774" t="str">
            <v>MONTEL</v>
          </cell>
          <cell r="C774" t="str">
            <v>JULIEN</v>
          </cell>
          <cell r="D774" t="str">
            <v>OFFRE EDITEE</v>
          </cell>
        </row>
        <row r="775">
          <cell r="A775">
            <v>775</v>
          </cell>
          <cell r="B775" t="str">
            <v>MONTEL</v>
          </cell>
          <cell r="C775" t="str">
            <v>JULIEN</v>
          </cell>
          <cell r="D775" t="str">
            <v>OFFRE EDITEE</v>
          </cell>
        </row>
        <row r="776">
          <cell r="A776">
            <v>776</v>
          </cell>
          <cell r="B776" t="str">
            <v>WOLOSZYN/WEBER</v>
          </cell>
          <cell r="C776" t="str">
            <v>DAVID/MIREILLE</v>
          </cell>
          <cell r="D776" t="str">
            <v>OFFRE EDITEE</v>
          </cell>
        </row>
        <row r="777">
          <cell r="A777">
            <v>777</v>
          </cell>
          <cell r="B777" t="str">
            <v>LIMBACH</v>
          </cell>
          <cell r="C777" t="str">
            <v>RENE/CHRISTIANE</v>
          </cell>
          <cell r="D777" t="str">
            <v>OFFRE EDITEE</v>
          </cell>
        </row>
        <row r="778">
          <cell r="A778">
            <v>778</v>
          </cell>
          <cell r="B778" t="str">
            <v>CHEDAILLE</v>
          </cell>
          <cell r="C778" t="str">
            <v>ANTHONY</v>
          </cell>
          <cell r="D778" t="str">
            <v>OFFRE EDITEE</v>
          </cell>
        </row>
        <row r="779">
          <cell r="A779">
            <v>779</v>
          </cell>
          <cell r="B779" t="str">
            <v>CHEDAILLE</v>
          </cell>
          <cell r="C779" t="str">
            <v>ANTHONY</v>
          </cell>
          <cell r="D779" t="str">
            <v>OFFRE EDITEE</v>
          </cell>
        </row>
        <row r="780">
          <cell r="A780">
            <v>780</v>
          </cell>
          <cell r="B780" t="str">
            <v>PARISOT</v>
          </cell>
          <cell r="C780" t="str">
            <v>JONATHAN</v>
          </cell>
          <cell r="D780" t="str">
            <v>OFFRE EDITEE</v>
          </cell>
        </row>
        <row r="781">
          <cell r="A781">
            <v>781</v>
          </cell>
          <cell r="B781" t="str">
            <v>PARISOT</v>
          </cell>
          <cell r="C781" t="str">
            <v>JONATHAN</v>
          </cell>
          <cell r="D781" t="str">
            <v>OFFRE EDITEE</v>
          </cell>
        </row>
        <row r="782">
          <cell r="A782">
            <v>782</v>
          </cell>
          <cell r="B782" t="str">
            <v>JACQUES/VOLFART</v>
          </cell>
          <cell r="C782" t="str">
            <v>MICHEL / CELINE</v>
          </cell>
          <cell r="D782" t="str">
            <v>OFFRE EDITEE</v>
          </cell>
        </row>
        <row r="783">
          <cell r="A783">
            <v>783</v>
          </cell>
          <cell r="B783" t="str">
            <v>DISSER</v>
          </cell>
          <cell r="C783" t="str">
            <v>BERNARD / EVELYNE</v>
          </cell>
          <cell r="D783" t="str">
            <v>OFFRE EDITEE</v>
          </cell>
        </row>
        <row r="784">
          <cell r="A784">
            <v>784</v>
          </cell>
          <cell r="B784" t="str">
            <v>SIRO</v>
          </cell>
          <cell r="C784" t="str">
            <v>VINCENZO</v>
          </cell>
          <cell r="D784" t="str">
            <v>OFFRE EDITEE</v>
          </cell>
        </row>
        <row r="785">
          <cell r="A785">
            <v>785</v>
          </cell>
          <cell r="B785" t="str">
            <v>WACHOWIAK</v>
          </cell>
          <cell r="C785" t="str">
            <v>JACQUES</v>
          </cell>
          <cell r="D785" t="str">
            <v>OFFRE EDITEE</v>
          </cell>
        </row>
        <row r="786">
          <cell r="A786">
            <v>786</v>
          </cell>
          <cell r="B786" t="str">
            <v>HENRY</v>
          </cell>
          <cell r="C786" t="str">
            <v>CLAUDE / AUDREY</v>
          </cell>
          <cell r="D786" t="str">
            <v>OFFRE EDITEE</v>
          </cell>
        </row>
        <row r="787">
          <cell r="A787">
            <v>787</v>
          </cell>
          <cell r="B787" t="str">
            <v>FLORENTIN</v>
          </cell>
          <cell r="C787" t="str">
            <v>JOCELYNE</v>
          </cell>
          <cell r="D787" t="str">
            <v>PRET SANS SUITE</v>
          </cell>
        </row>
        <row r="788">
          <cell r="A788">
            <v>788</v>
          </cell>
          <cell r="B788" t="str">
            <v>FRANCK / COCHETEUX</v>
          </cell>
          <cell r="C788" t="str">
            <v>FABIEN / EMILIE</v>
          </cell>
          <cell r="D788" t="str">
            <v>OFFRE EDITEE</v>
          </cell>
        </row>
        <row r="789">
          <cell r="A789">
            <v>789</v>
          </cell>
          <cell r="B789" t="str">
            <v>FRANCK / COCHETEUX</v>
          </cell>
          <cell r="C789" t="str">
            <v>FABIEN / EMILIE</v>
          </cell>
          <cell r="D789" t="str">
            <v>OFFRE EDITEE</v>
          </cell>
        </row>
        <row r="790">
          <cell r="A790">
            <v>790</v>
          </cell>
          <cell r="B790" t="str">
            <v>DEMAI / BOLLEY</v>
          </cell>
          <cell r="C790" t="str">
            <v>AKRAM / ELISE</v>
          </cell>
          <cell r="D790" t="str">
            <v>OFFRE EDITEE</v>
          </cell>
        </row>
        <row r="791">
          <cell r="A791">
            <v>791</v>
          </cell>
          <cell r="B791" t="str">
            <v>SAINTE ROSE</v>
          </cell>
          <cell r="C791" t="str">
            <v>JIMMY / PEGGY</v>
          </cell>
          <cell r="D791" t="str">
            <v>OFFRE EDITEE</v>
          </cell>
        </row>
        <row r="792">
          <cell r="A792">
            <v>792</v>
          </cell>
          <cell r="B792" t="str">
            <v xml:space="preserve">OURY </v>
          </cell>
          <cell r="C792" t="str">
            <v>FRANCOIS / NATHALIE</v>
          </cell>
          <cell r="D792" t="str">
            <v>OFFRE EDITEE</v>
          </cell>
        </row>
        <row r="793">
          <cell r="A793">
            <v>793</v>
          </cell>
          <cell r="B793" t="str">
            <v>ZELLER</v>
          </cell>
          <cell r="C793" t="str">
            <v>JOSETTE</v>
          </cell>
          <cell r="D793" t="str">
            <v>OFFRE EDITEE</v>
          </cell>
        </row>
        <row r="794">
          <cell r="A794">
            <v>794</v>
          </cell>
          <cell r="B794" t="str">
            <v>BARTEL</v>
          </cell>
          <cell r="C794" t="str">
            <v>CORINNE</v>
          </cell>
          <cell r="D794" t="str">
            <v>OFFRE EDITEE</v>
          </cell>
        </row>
        <row r="795">
          <cell r="A795">
            <v>795</v>
          </cell>
          <cell r="B795" t="str">
            <v>BARTEL</v>
          </cell>
          <cell r="C795" t="str">
            <v>CORINNE</v>
          </cell>
          <cell r="D795" t="str">
            <v>OFFRE EDITEE</v>
          </cell>
        </row>
        <row r="796">
          <cell r="A796">
            <v>796</v>
          </cell>
          <cell r="B796" t="str">
            <v>JAMINET</v>
          </cell>
          <cell r="C796" t="str">
            <v>ETIENNE / MARTINE</v>
          </cell>
          <cell r="D796" t="str">
            <v>OFFRE EDITEE</v>
          </cell>
        </row>
        <row r="797">
          <cell r="A797">
            <v>797</v>
          </cell>
          <cell r="B797" t="str">
            <v>JAMINET</v>
          </cell>
          <cell r="C797" t="str">
            <v>ETIENNE / MARTINE</v>
          </cell>
          <cell r="D797" t="str">
            <v>OFFRE EDITEE</v>
          </cell>
        </row>
        <row r="798">
          <cell r="A798">
            <v>798</v>
          </cell>
          <cell r="B798" t="str">
            <v>RABAH OTMANI</v>
          </cell>
          <cell r="C798" t="str">
            <v>ANTHONY</v>
          </cell>
          <cell r="D798" t="str">
            <v>OFFRE EDITEE</v>
          </cell>
        </row>
        <row r="799">
          <cell r="A799">
            <v>799</v>
          </cell>
          <cell r="B799" t="str">
            <v>RABAH OTMANI</v>
          </cell>
          <cell r="C799" t="str">
            <v>ANTHONY</v>
          </cell>
          <cell r="D799" t="str">
            <v>OFFRE EDITEE</v>
          </cell>
        </row>
        <row r="800">
          <cell r="A800">
            <v>800</v>
          </cell>
          <cell r="B800" t="str">
            <v>RABAH OTMANI</v>
          </cell>
          <cell r="C800" t="str">
            <v>ANTHONY</v>
          </cell>
          <cell r="D800" t="str">
            <v>OFFRE EDITEE</v>
          </cell>
        </row>
        <row r="801">
          <cell r="A801">
            <v>801</v>
          </cell>
          <cell r="B801" t="str">
            <v>LEHN</v>
          </cell>
          <cell r="C801" t="str">
            <v>MARC/CHANTAL</v>
          </cell>
          <cell r="D801" t="str">
            <v>OFFRE EDITEE</v>
          </cell>
        </row>
        <row r="802">
          <cell r="A802">
            <v>802</v>
          </cell>
          <cell r="B802" t="str">
            <v>DUHEM</v>
          </cell>
          <cell r="C802" t="str">
            <v>YVES / MARIE JOSE</v>
          </cell>
          <cell r="D802" t="str">
            <v>OFFRE EDITEE</v>
          </cell>
        </row>
        <row r="803">
          <cell r="A803">
            <v>803</v>
          </cell>
          <cell r="B803" t="str">
            <v>DECKER</v>
          </cell>
          <cell r="C803" t="str">
            <v>EVE</v>
          </cell>
          <cell r="D803" t="str">
            <v>OFFRE EDITEE</v>
          </cell>
        </row>
        <row r="804">
          <cell r="A804">
            <v>804</v>
          </cell>
          <cell r="B804" t="str">
            <v>DECKER</v>
          </cell>
          <cell r="C804" t="str">
            <v>EVE</v>
          </cell>
          <cell r="D804" t="str">
            <v>OFFRE EDITEE</v>
          </cell>
        </row>
        <row r="805">
          <cell r="A805">
            <v>805</v>
          </cell>
          <cell r="B805" t="str">
            <v>DECKER</v>
          </cell>
          <cell r="C805" t="str">
            <v>EVE</v>
          </cell>
          <cell r="D805" t="str">
            <v>OFFRE EDITEE</v>
          </cell>
        </row>
        <row r="806">
          <cell r="A806">
            <v>806</v>
          </cell>
          <cell r="B806" t="str">
            <v>DECKER</v>
          </cell>
          <cell r="C806" t="str">
            <v>EVE</v>
          </cell>
          <cell r="D806" t="str">
            <v>OFFRE EDITEE</v>
          </cell>
        </row>
        <row r="807">
          <cell r="A807">
            <v>807</v>
          </cell>
          <cell r="B807" t="str">
            <v>DECKER</v>
          </cell>
          <cell r="C807" t="str">
            <v>EVE</v>
          </cell>
          <cell r="D807" t="str">
            <v>OFFRE EDITEE</v>
          </cell>
        </row>
        <row r="808">
          <cell r="A808">
            <v>808</v>
          </cell>
          <cell r="B808" t="str">
            <v>DUFOUR</v>
          </cell>
          <cell r="C808" t="str">
            <v>JOEL / VIRGINIE</v>
          </cell>
          <cell r="D808" t="str">
            <v>OFFRE EDITEE</v>
          </cell>
        </row>
        <row r="809">
          <cell r="A809">
            <v>809</v>
          </cell>
          <cell r="B809" t="str">
            <v>DIAS</v>
          </cell>
          <cell r="C809" t="str">
            <v>CARLOS</v>
          </cell>
          <cell r="D809" t="str">
            <v>OFFRE EDITEE</v>
          </cell>
        </row>
        <row r="810">
          <cell r="A810">
            <v>810</v>
          </cell>
          <cell r="B810" t="str">
            <v>DIAS</v>
          </cell>
          <cell r="C810" t="str">
            <v>CARLOS</v>
          </cell>
          <cell r="D810" t="str">
            <v>OFFRE EDITEE</v>
          </cell>
        </row>
        <row r="811">
          <cell r="A811">
            <v>811</v>
          </cell>
          <cell r="B811" t="str">
            <v>ZIEHL/PATRIZIO</v>
          </cell>
          <cell r="C811" t="str">
            <v>CHRISTIAN/SANDRINE</v>
          </cell>
          <cell r="D811" t="str">
            <v>OFFRE EDITEE</v>
          </cell>
        </row>
        <row r="812">
          <cell r="A812">
            <v>812</v>
          </cell>
          <cell r="B812" t="str">
            <v>MONLOGI</v>
          </cell>
          <cell r="C812" t="str">
            <v>SCI</v>
          </cell>
          <cell r="D812" t="str">
            <v>OFFRE EDITEE</v>
          </cell>
        </row>
        <row r="813">
          <cell r="A813">
            <v>813</v>
          </cell>
          <cell r="B813" t="str">
            <v>CAILLET/PAULET</v>
          </cell>
          <cell r="C813" t="str">
            <v>ETIENNE/CECILE</v>
          </cell>
          <cell r="D813" t="str">
            <v>PRET SANS SUITE</v>
          </cell>
        </row>
        <row r="814">
          <cell r="A814">
            <v>814</v>
          </cell>
          <cell r="B814" t="str">
            <v>CAILLET/PAULET</v>
          </cell>
          <cell r="C814" t="str">
            <v>ETIENNE/CECILE</v>
          </cell>
          <cell r="D814" t="str">
            <v>PRET SANS SUITE</v>
          </cell>
        </row>
        <row r="815">
          <cell r="A815">
            <v>815</v>
          </cell>
          <cell r="B815" t="str">
            <v>CAILLET/PAULET</v>
          </cell>
          <cell r="C815" t="str">
            <v>ETIENNE/CECILE</v>
          </cell>
          <cell r="D815" t="str">
            <v>PRET SANS SUITE</v>
          </cell>
        </row>
        <row r="816">
          <cell r="A816">
            <v>816</v>
          </cell>
          <cell r="B816" t="str">
            <v>BALLAND</v>
          </cell>
          <cell r="C816" t="str">
            <v>JEAN LOUIS/CATHERINE</v>
          </cell>
          <cell r="D816" t="str">
            <v>PRET SANS SUITE</v>
          </cell>
        </row>
        <row r="817">
          <cell r="A817">
            <v>817</v>
          </cell>
          <cell r="B817" t="str">
            <v>PETITPAS/BEGEL</v>
          </cell>
          <cell r="C817" t="str">
            <v>LAURENT/DELPHINE</v>
          </cell>
          <cell r="D817" t="str">
            <v>OFFRE EDITEE</v>
          </cell>
        </row>
        <row r="818">
          <cell r="A818">
            <v>818</v>
          </cell>
          <cell r="B818" t="str">
            <v>PETITPAS/BEGEL</v>
          </cell>
          <cell r="C818" t="str">
            <v>LAURENT/DELPHINE</v>
          </cell>
          <cell r="D818" t="str">
            <v>OFFRE EDITEE</v>
          </cell>
        </row>
        <row r="819">
          <cell r="A819">
            <v>819</v>
          </cell>
          <cell r="B819" t="str">
            <v>FINK/SZABLEWSKI</v>
          </cell>
          <cell r="C819" t="str">
            <v>FREDERIC/AUDREY</v>
          </cell>
          <cell r="D819" t="str">
            <v>PRET SANS SUITE</v>
          </cell>
        </row>
        <row r="820">
          <cell r="A820">
            <v>820</v>
          </cell>
          <cell r="B820" t="str">
            <v>FINK/SZABLEWSKI</v>
          </cell>
          <cell r="C820" t="str">
            <v>FREDERIC/AUDREY</v>
          </cell>
          <cell r="D820" t="str">
            <v>PRET SANS SUITE</v>
          </cell>
        </row>
        <row r="821">
          <cell r="A821">
            <v>821</v>
          </cell>
          <cell r="B821" t="str">
            <v>FINK/SZABLEWSKI</v>
          </cell>
          <cell r="C821" t="str">
            <v>FREDERIC/AUDREY</v>
          </cell>
          <cell r="D821" t="str">
            <v>PRET SANS SUITE</v>
          </cell>
        </row>
        <row r="822">
          <cell r="A822">
            <v>822</v>
          </cell>
          <cell r="B822" t="str">
            <v>ROSTOUCHER</v>
          </cell>
          <cell r="C822" t="str">
            <v>GINETTE</v>
          </cell>
          <cell r="D822" t="str">
            <v>OFFRE EDITEE</v>
          </cell>
        </row>
        <row r="823">
          <cell r="A823">
            <v>823</v>
          </cell>
          <cell r="B823" t="str">
            <v>MULLER</v>
          </cell>
          <cell r="C823" t="str">
            <v>SIMON/DOMINIQUE</v>
          </cell>
          <cell r="D823" t="str">
            <v>OFFRE EDITEE</v>
          </cell>
        </row>
        <row r="824">
          <cell r="A824">
            <v>824</v>
          </cell>
          <cell r="B824" t="str">
            <v>MULLER</v>
          </cell>
          <cell r="C824" t="str">
            <v>SIMON/DOMINIQUE</v>
          </cell>
          <cell r="D824" t="str">
            <v>OFFRE EDITEE</v>
          </cell>
        </row>
        <row r="825">
          <cell r="A825">
            <v>825</v>
          </cell>
          <cell r="B825" t="str">
            <v>NOEL</v>
          </cell>
          <cell r="C825" t="str">
            <v>PATRICE</v>
          </cell>
          <cell r="D825" t="str">
            <v>OFFRE EDITEE</v>
          </cell>
        </row>
        <row r="826">
          <cell r="A826">
            <v>826</v>
          </cell>
          <cell r="B826" t="str">
            <v>SAIDANI/GREMILLET</v>
          </cell>
          <cell r="C826" t="str">
            <v>NAOUFEL/SANDRINE</v>
          </cell>
          <cell r="D826" t="str">
            <v>PRET SANS SUITE</v>
          </cell>
        </row>
        <row r="827">
          <cell r="A827">
            <v>827</v>
          </cell>
          <cell r="B827" t="str">
            <v>UTRILLO</v>
          </cell>
          <cell r="C827" t="str">
            <v>SCI</v>
          </cell>
          <cell r="D827" t="str">
            <v>OFFRE EDITEE</v>
          </cell>
        </row>
        <row r="828">
          <cell r="A828">
            <v>828</v>
          </cell>
          <cell r="B828" t="str">
            <v>MARCEL</v>
          </cell>
          <cell r="C828" t="str">
            <v>PASCAL/ALEXANDRINE</v>
          </cell>
          <cell r="D828" t="str">
            <v>OFFRE EDITEE</v>
          </cell>
        </row>
        <row r="829">
          <cell r="A829">
            <v>829</v>
          </cell>
          <cell r="B829" t="str">
            <v>CUNY</v>
          </cell>
          <cell r="C829" t="str">
            <v>HERVE/CHRISTINE</v>
          </cell>
          <cell r="D829" t="str">
            <v>OFFRE EDITEE</v>
          </cell>
        </row>
        <row r="830">
          <cell r="A830">
            <v>830</v>
          </cell>
          <cell r="B830" t="str">
            <v>CUNY</v>
          </cell>
          <cell r="C830" t="str">
            <v>HERVE/CHRISTINE</v>
          </cell>
          <cell r="D830" t="str">
            <v>OFFRE EDITEE</v>
          </cell>
        </row>
        <row r="831">
          <cell r="A831">
            <v>831</v>
          </cell>
          <cell r="B831" t="str">
            <v>MOUGEL</v>
          </cell>
          <cell r="C831" t="str">
            <v>THIERRY/MURIEL</v>
          </cell>
          <cell r="D831" t="str">
            <v>OFFRE EDITEE</v>
          </cell>
        </row>
        <row r="832">
          <cell r="A832">
            <v>832</v>
          </cell>
          <cell r="B832" t="str">
            <v>MOUGEL</v>
          </cell>
          <cell r="C832" t="str">
            <v>THIERRY/MURIEL</v>
          </cell>
          <cell r="D832" t="str">
            <v>OFFRE EDITEE</v>
          </cell>
        </row>
        <row r="833">
          <cell r="A833">
            <v>833</v>
          </cell>
          <cell r="B833" t="str">
            <v>OLCZAK</v>
          </cell>
          <cell r="C833" t="str">
            <v>ANNETTE</v>
          </cell>
          <cell r="D833" t="str">
            <v>OFFRE EDITEE</v>
          </cell>
        </row>
        <row r="834">
          <cell r="A834">
            <v>834</v>
          </cell>
          <cell r="B834" t="str">
            <v>ROUFFETEAU</v>
          </cell>
          <cell r="C834" t="str">
            <v>EMMANUEL/SANDRINE</v>
          </cell>
          <cell r="D834" t="str">
            <v>OFFRE EDITEE</v>
          </cell>
        </row>
        <row r="835">
          <cell r="A835">
            <v>835</v>
          </cell>
          <cell r="B835" t="str">
            <v>STREHLEN</v>
          </cell>
          <cell r="C835" t="str">
            <v>LAETITIA</v>
          </cell>
          <cell r="D835" t="str">
            <v>OFFRE EDITEE</v>
          </cell>
        </row>
        <row r="836">
          <cell r="A836">
            <v>836</v>
          </cell>
          <cell r="B836" t="str">
            <v>LAURENT</v>
          </cell>
          <cell r="C836" t="str">
            <v>ARNAUD/HELENA</v>
          </cell>
          <cell r="D836" t="str">
            <v>OFFRE EDITEE</v>
          </cell>
        </row>
        <row r="837">
          <cell r="A837">
            <v>837</v>
          </cell>
          <cell r="B837" t="str">
            <v xml:space="preserve">BARAN </v>
          </cell>
          <cell r="C837" t="str">
            <v>JOEL</v>
          </cell>
          <cell r="D837" t="str">
            <v>OFFRE EDITEE</v>
          </cell>
        </row>
        <row r="838">
          <cell r="A838">
            <v>838</v>
          </cell>
          <cell r="B838" t="str">
            <v>GILLIER</v>
          </cell>
          <cell r="C838" t="str">
            <v>NICOLAS/HELENE</v>
          </cell>
          <cell r="D838" t="str">
            <v>OFFRE EDITEE</v>
          </cell>
        </row>
        <row r="839">
          <cell r="A839">
            <v>839</v>
          </cell>
          <cell r="B839" t="str">
            <v>GILLIER</v>
          </cell>
          <cell r="C839" t="str">
            <v>NICOLAS/HELENE</v>
          </cell>
          <cell r="D839" t="str">
            <v>OFFRE EDITEE</v>
          </cell>
        </row>
        <row r="840">
          <cell r="A840">
            <v>840</v>
          </cell>
          <cell r="B840" t="str">
            <v>COSTA</v>
          </cell>
          <cell r="C840" t="str">
            <v>PAUL/GENEVIEVE</v>
          </cell>
          <cell r="D840" t="str">
            <v>OFFRE EDITEE</v>
          </cell>
        </row>
        <row r="841">
          <cell r="A841">
            <v>841</v>
          </cell>
          <cell r="B841" t="str">
            <v>NEU</v>
          </cell>
          <cell r="C841" t="str">
            <v>OLIVIER</v>
          </cell>
          <cell r="D841" t="str">
            <v>OFFRE EDITEE</v>
          </cell>
        </row>
        <row r="842">
          <cell r="A842">
            <v>842</v>
          </cell>
          <cell r="B842" t="str">
            <v>NEU</v>
          </cell>
          <cell r="C842" t="str">
            <v>OLIVIER</v>
          </cell>
          <cell r="D842" t="str">
            <v>OFFRE EDITEE</v>
          </cell>
        </row>
        <row r="843">
          <cell r="A843">
            <v>843</v>
          </cell>
          <cell r="B843" t="str">
            <v>DHAINAUT</v>
          </cell>
          <cell r="C843" t="str">
            <v>CORINNE</v>
          </cell>
          <cell r="D843" t="str">
            <v>OFFRE EDITEE</v>
          </cell>
        </row>
        <row r="844">
          <cell r="A844">
            <v>844</v>
          </cell>
          <cell r="B844" t="str">
            <v>SCHAUBROECK</v>
          </cell>
          <cell r="C844" t="str">
            <v>PASCAL/VALERIE</v>
          </cell>
          <cell r="D844" t="str">
            <v>OFFRE EDITEE</v>
          </cell>
        </row>
        <row r="845">
          <cell r="A845">
            <v>845</v>
          </cell>
          <cell r="B845" t="str">
            <v>SCHAUBROECK</v>
          </cell>
          <cell r="C845" t="str">
            <v>PASCAL/VALERIE</v>
          </cell>
          <cell r="D845" t="str">
            <v>OFFRE EDITEE</v>
          </cell>
        </row>
        <row r="846">
          <cell r="A846">
            <v>846</v>
          </cell>
          <cell r="B846" t="str">
            <v>ROMANJUK/MILDANGE</v>
          </cell>
          <cell r="C846" t="str">
            <v>CHRISTOPHE/SEVERINE</v>
          </cell>
          <cell r="D846" t="str">
            <v>PRET SANS SUITE</v>
          </cell>
        </row>
        <row r="847">
          <cell r="A847">
            <v>847</v>
          </cell>
          <cell r="B847" t="str">
            <v>BELOT</v>
          </cell>
          <cell r="C847" t="str">
            <v>PATRICK</v>
          </cell>
          <cell r="D847" t="str">
            <v>OFFRE EDITEE</v>
          </cell>
        </row>
        <row r="848">
          <cell r="A848">
            <v>848</v>
          </cell>
          <cell r="B848" t="str">
            <v>FRIANT/PAYET</v>
          </cell>
          <cell r="C848" t="str">
            <v>DAVID/MAGALIE</v>
          </cell>
          <cell r="D848" t="str">
            <v>OFFRE EDITEE</v>
          </cell>
        </row>
        <row r="849">
          <cell r="A849">
            <v>849</v>
          </cell>
          <cell r="B849" t="str">
            <v>FRIANT/PAYET</v>
          </cell>
          <cell r="C849" t="str">
            <v>DAVID/MAGALIE</v>
          </cell>
          <cell r="D849" t="str">
            <v>OFFRE EDITEE</v>
          </cell>
        </row>
        <row r="850">
          <cell r="A850">
            <v>850</v>
          </cell>
          <cell r="B850" t="str">
            <v>MOCELLIN</v>
          </cell>
          <cell r="C850" t="str">
            <v>MICKAEL/KARINE</v>
          </cell>
          <cell r="D850" t="str">
            <v>OFFRE EDITEE</v>
          </cell>
        </row>
        <row r="851">
          <cell r="A851">
            <v>851</v>
          </cell>
          <cell r="B851" t="str">
            <v>MOCELLIN</v>
          </cell>
          <cell r="C851" t="str">
            <v>MICKAEL/KARINE</v>
          </cell>
          <cell r="D851" t="str">
            <v>OFFRE EDITEE</v>
          </cell>
        </row>
        <row r="852">
          <cell r="A852">
            <v>852</v>
          </cell>
          <cell r="B852" t="str">
            <v>LAMBERT</v>
          </cell>
          <cell r="C852" t="str">
            <v>FRANCOIS</v>
          </cell>
          <cell r="D852" t="str">
            <v>PRET SANS SUITE</v>
          </cell>
        </row>
        <row r="853">
          <cell r="A853">
            <v>853</v>
          </cell>
          <cell r="B853" t="str">
            <v>TUPENOT/JACQUIN</v>
          </cell>
          <cell r="C853" t="str">
            <v>YANNICK/JESSICA</v>
          </cell>
          <cell r="D853" t="str">
            <v>OFFRE EDITEE</v>
          </cell>
        </row>
        <row r="854">
          <cell r="A854">
            <v>854</v>
          </cell>
          <cell r="B854" t="str">
            <v>TUPENOT/JACQUIN</v>
          </cell>
          <cell r="C854" t="str">
            <v>YANNICK/JESSICA</v>
          </cell>
          <cell r="D854" t="str">
            <v>OFFRE EDITEE</v>
          </cell>
        </row>
        <row r="855">
          <cell r="A855">
            <v>855</v>
          </cell>
          <cell r="B855" t="str">
            <v>SALVATORE</v>
          </cell>
          <cell r="C855" t="str">
            <v>MONIQUE</v>
          </cell>
          <cell r="D855" t="str">
            <v>OFFRE EDITEE</v>
          </cell>
        </row>
        <row r="856">
          <cell r="A856">
            <v>856</v>
          </cell>
          <cell r="B856" t="str">
            <v>SALVATORE</v>
          </cell>
          <cell r="C856" t="str">
            <v>MONIQUE</v>
          </cell>
          <cell r="D856" t="str">
            <v>OFFRE EDITEE</v>
          </cell>
        </row>
        <row r="857">
          <cell r="A857">
            <v>857</v>
          </cell>
          <cell r="B857" t="str">
            <v>DARDARD</v>
          </cell>
          <cell r="C857" t="str">
            <v>KEVIN</v>
          </cell>
          <cell r="D857" t="str">
            <v>OFFRE EDITEE</v>
          </cell>
        </row>
        <row r="858">
          <cell r="A858">
            <v>858</v>
          </cell>
          <cell r="B858" t="str">
            <v>DARDARD</v>
          </cell>
          <cell r="C858" t="str">
            <v>KEVIN</v>
          </cell>
          <cell r="D858" t="str">
            <v>OFFRE EDITEE</v>
          </cell>
        </row>
        <row r="859">
          <cell r="A859">
            <v>859</v>
          </cell>
          <cell r="B859" t="str">
            <v>REITER</v>
          </cell>
          <cell r="C859" t="str">
            <v>ANGELIQUE</v>
          </cell>
          <cell r="D859" t="str">
            <v>OFFRE EDITEE</v>
          </cell>
        </row>
        <row r="860">
          <cell r="A860">
            <v>860</v>
          </cell>
          <cell r="B860" t="str">
            <v>BERTOLDI/REITER</v>
          </cell>
          <cell r="C860" t="str">
            <v>YANN/ANGELIQUE</v>
          </cell>
          <cell r="D860" t="str">
            <v>OFFRE EDITEE</v>
          </cell>
        </row>
        <row r="861">
          <cell r="A861">
            <v>861</v>
          </cell>
          <cell r="B861" t="str">
            <v>ARNAUD</v>
          </cell>
          <cell r="C861" t="str">
            <v>JEAN JACQUES/FLORENCE</v>
          </cell>
          <cell r="D861" t="str">
            <v>OFFRE EDITEE</v>
          </cell>
        </row>
        <row r="862">
          <cell r="A862">
            <v>862</v>
          </cell>
          <cell r="B862" t="str">
            <v>MICHEL/FINARDI</v>
          </cell>
          <cell r="C862" t="str">
            <v>TEDDY/SELMA</v>
          </cell>
          <cell r="D862" t="str">
            <v>OFFRE EDITEE</v>
          </cell>
        </row>
        <row r="863">
          <cell r="A863">
            <v>863</v>
          </cell>
          <cell r="B863" t="str">
            <v>DORETTO</v>
          </cell>
          <cell r="C863" t="str">
            <v>MARIE THERESE</v>
          </cell>
          <cell r="D863" t="str">
            <v>OFFRE EDITEE</v>
          </cell>
        </row>
        <row r="864">
          <cell r="A864">
            <v>864</v>
          </cell>
          <cell r="B864" t="str">
            <v>HIRTZ</v>
          </cell>
          <cell r="C864" t="str">
            <v>MICHEL</v>
          </cell>
          <cell r="D864" t="str">
            <v>OFFRE EDITEE</v>
          </cell>
        </row>
        <row r="865">
          <cell r="A865">
            <v>865</v>
          </cell>
          <cell r="B865" t="str">
            <v>FELIX/LALAUT</v>
          </cell>
          <cell r="C865" t="str">
            <v>VINCENT/VANESSA</v>
          </cell>
          <cell r="D865" t="str">
            <v>OFFRE EDITEE</v>
          </cell>
        </row>
        <row r="866">
          <cell r="A866">
            <v>866</v>
          </cell>
          <cell r="B866" t="str">
            <v>DIEUDONNE</v>
          </cell>
          <cell r="C866" t="str">
            <v>SYLVAIN/CHRISTELLE</v>
          </cell>
          <cell r="D866" t="str">
            <v>OFFRE EDITEE</v>
          </cell>
        </row>
        <row r="867">
          <cell r="A867">
            <v>867</v>
          </cell>
          <cell r="B867" t="str">
            <v>SENYORICH</v>
          </cell>
          <cell r="C867" t="str">
            <v>PHILIPPE/FLORENCE</v>
          </cell>
          <cell r="D867" t="str">
            <v>OFFRE EDITEE</v>
          </cell>
        </row>
        <row r="868">
          <cell r="A868">
            <v>868</v>
          </cell>
          <cell r="B868" t="str">
            <v>MELIN</v>
          </cell>
          <cell r="C868" t="str">
            <v>REGIS</v>
          </cell>
          <cell r="D868" t="str">
            <v>OFFRE EDITEE</v>
          </cell>
        </row>
        <row r="869">
          <cell r="A869">
            <v>869</v>
          </cell>
          <cell r="B869" t="str">
            <v>MELIN</v>
          </cell>
          <cell r="C869" t="str">
            <v>REGIS</v>
          </cell>
          <cell r="D869" t="str">
            <v>OFFRE EDITEE</v>
          </cell>
        </row>
        <row r="870">
          <cell r="A870">
            <v>870</v>
          </cell>
          <cell r="B870" t="str">
            <v>MELIN</v>
          </cell>
          <cell r="C870" t="str">
            <v>REGIS</v>
          </cell>
          <cell r="D870" t="str">
            <v>OFFRE EDITEE</v>
          </cell>
        </row>
        <row r="871">
          <cell r="A871">
            <v>871</v>
          </cell>
          <cell r="B871" t="str">
            <v>PERNOT</v>
          </cell>
          <cell r="C871" t="str">
            <v>GUY/DANIELA</v>
          </cell>
          <cell r="D871" t="str">
            <v>PRET SANS SUITE</v>
          </cell>
        </row>
        <row r="872">
          <cell r="A872">
            <v>872</v>
          </cell>
          <cell r="B872" t="str">
            <v>PERNOT</v>
          </cell>
          <cell r="C872" t="str">
            <v>GUY/DANIELA</v>
          </cell>
          <cell r="D872" t="str">
            <v>PRET SANS SUITE</v>
          </cell>
        </row>
        <row r="873">
          <cell r="A873">
            <v>873</v>
          </cell>
          <cell r="B873" t="str">
            <v>BICHLER</v>
          </cell>
          <cell r="C873" t="str">
            <v>VINCENT</v>
          </cell>
          <cell r="D873" t="str">
            <v>OFFRE EDITEE</v>
          </cell>
        </row>
        <row r="874">
          <cell r="A874">
            <v>874</v>
          </cell>
          <cell r="B874" t="str">
            <v>BICHLER</v>
          </cell>
          <cell r="C874" t="str">
            <v>VINCENT</v>
          </cell>
          <cell r="D874" t="str">
            <v>OFFRE EDITEE</v>
          </cell>
        </row>
        <row r="875">
          <cell r="A875">
            <v>875</v>
          </cell>
          <cell r="B875" t="str">
            <v>ZEHRINGER</v>
          </cell>
          <cell r="C875" t="str">
            <v>RICHARD/ANNICK</v>
          </cell>
          <cell r="D875" t="str">
            <v>OFFRE EDITEE</v>
          </cell>
        </row>
        <row r="876">
          <cell r="A876">
            <v>876</v>
          </cell>
          <cell r="B876" t="str">
            <v>THENADEY</v>
          </cell>
          <cell r="C876" t="str">
            <v>PIERRE/SYLVIE</v>
          </cell>
          <cell r="D876" t="str">
            <v>PRET SANS SUITE</v>
          </cell>
        </row>
        <row r="877">
          <cell r="A877">
            <v>877</v>
          </cell>
          <cell r="B877" t="str">
            <v>SEVERIN</v>
          </cell>
          <cell r="C877" t="str">
            <v>CHRISTOPHE</v>
          </cell>
          <cell r="D877" t="str">
            <v>OFFRE EDITEE</v>
          </cell>
        </row>
        <row r="878">
          <cell r="A878">
            <v>878</v>
          </cell>
          <cell r="B878" t="str">
            <v>SEVERIN</v>
          </cell>
          <cell r="C878" t="str">
            <v>CHRISTOPHE</v>
          </cell>
          <cell r="D878" t="str">
            <v>OFFRE EDITEE</v>
          </cell>
        </row>
        <row r="879">
          <cell r="A879">
            <v>879</v>
          </cell>
          <cell r="B879" t="str">
            <v>THIL</v>
          </cell>
          <cell r="C879" t="str">
            <v>DIDIER/MARIJA</v>
          </cell>
          <cell r="D879" t="str">
            <v>OFFRE EDITEE</v>
          </cell>
        </row>
        <row r="880">
          <cell r="A880">
            <v>880</v>
          </cell>
          <cell r="B880" t="str">
            <v>CHRISTOPHE</v>
          </cell>
          <cell r="C880" t="str">
            <v>DOMINIQUE</v>
          </cell>
          <cell r="D880" t="str">
            <v>OFFRE EDITEE</v>
          </cell>
        </row>
        <row r="881">
          <cell r="A881">
            <v>881</v>
          </cell>
          <cell r="B881" t="str">
            <v>LEGRAND</v>
          </cell>
          <cell r="C881" t="str">
            <v>GAETAN</v>
          </cell>
          <cell r="D881" t="str">
            <v>OFFRE EDITEE</v>
          </cell>
        </row>
        <row r="882">
          <cell r="A882">
            <v>882</v>
          </cell>
          <cell r="B882" t="str">
            <v>BROCHETTO</v>
          </cell>
          <cell r="C882" t="str">
            <v>LAURE</v>
          </cell>
          <cell r="D882" t="str">
            <v>OFFRE EDITEE</v>
          </cell>
        </row>
        <row r="883">
          <cell r="A883">
            <v>883</v>
          </cell>
          <cell r="B883" t="str">
            <v>BROCHETTO</v>
          </cell>
          <cell r="C883" t="str">
            <v>LAURE</v>
          </cell>
          <cell r="D883" t="str">
            <v>OFFRE EDITEE</v>
          </cell>
        </row>
        <row r="884">
          <cell r="A884">
            <v>884</v>
          </cell>
          <cell r="B884" t="str">
            <v>LEVIEZ</v>
          </cell>
          <cell r="C884" t="str">
            <v>ANTOINE/EVELYNE</v>
          </cell>
          <cell r="D884" t="str">
            <v>OFFRE EDITEE</v>
          </cell>
        </row>
        <row r="885">
          <cell r="A885">
            <v>885</v>
          </cell>
          <cell r="B885" t="str">
            <v>HAHLACHOFF</v>
          </cell>
          <cell r="C885" t="str">
            <v>JONATHAN</v>
          </cell>
          <cell r="D885" t="str">
            <v>OFFRE EDITEE</v>
          </cell>
        </row>
        <row r="886">
          <cell r="A886">
            <v>886</v>
          </cell>
          <cell r="B886" t="str">
            <v>HAHLACHOFF</v>
          </cell>
          <cell r="C886" t="str">
            <v>JONATHAN</v>
          </cell>
          <cell r="D886" t="str">
            <v>OFFRE EDITEE</v>
          </cell>
        </row>
        <row r="887">
          <cell r="A887">
            <v>887</v>
          </cell>
          <cell r="B887" t="str">
            <v>MESSINA/MORLET</v>
          </cell>
          <cell r="C887" t="str">
            <v>AURELIEN/ELODIE</v>
          </cell>
          <cell r="D887" t="str">
            <v>OFFRE EDITEE</v>
          </cell>
        </row>
        <row r="888">
          <cell r="A888">
            <v>888</v>
          </cell>
          <cell r="B888" t="str">
            <v>DENEVERS</v>
          </cell>
          <cell r="C888" t="str">
            <v>ANDRE</v>
          </cell>
          <cell r="D888" t="str">
            <v>OFFRE EDITEE</v>
          </cell>
        </row>
        <row r="889">
          <cell r="A889">
            <v>889</v>
          </cell>
          <cell r="B889" t="str">
            <v>ZANARDINI/MAHALIN</v>
          </cell>
          <cell r="C889" t="str">
            <v>SYLVIA/PIERRE</v>
          </cell>
          <cell r="D889" t="str">
            <v>OFFRE EDITEE</v>
          </cell>
        </row>
        <row r="890">
          <cell r="A890">
            <v>890</v>
          </cell>
          <cell r="B890" t="str">
            <v>ZANARDINI/MAHALIN</v>
          </cell>
          <cell r="C890" t="str">
            <v>SYLVIA/PIERRE</v>
          </cell>
          <cell r="D890" t="str">
            <v>OFFRE EDITEE</v>
          </cell>
        </row>
        <row r="891">
          <cell r="A891">
            <v>891</v>
          </cell>
          <cell r="B891" t="str">
            <v>LORET</v>
          </cell>
          <cell r="C891" t="str">
            <v>FREDERIC</v>
          </cell>
          <cell r="D891" t="str">
            <v>OFFRE EDITEE</v>
          </cell>
        </row>
        <row r="892">
          <cell r="A892">
            <v>892</v>
          </cell>
          <cell r="B892" t="str">
            <v>PETIT</v>
          </cell>
          <cell r="C892" t="str">
            <v>MICHEL/KARINE</v>
          </cell>
          <cell r="D892" t="str">
            <v>OFFRE EDITEE</v>
          </cell>
        </row>
        <row r="893">
          <cell r="A893">
            <v>893</v>
          </cell>
          <cell r="B893" t="str">
            <v>PIETTE/LAPLACE</v>
          </cell>
          <cell r="C893" t="str">
            <v>REGIS/GRETA</v>
          </cell>
          <cell r="D893" t="str">
            <v>PRET SANS SUITE</v>
          </cell>
        </row>
        <row r="894">
          <cell r="A894">
            <v>894</v>
          </cell>
          <cell r="B894" t="str">
            <v>BALTAZART</v>
          </cell>
          <cell r="C894" t="str">
            <v>FABRICE/SYLVIANE</v>
          </cell>
          <cell r="D894" t="str">
            <v>PRET SANS SUITE</v>
          </cell>
        </row>
        <row r="895">
          <cell r="A895">
            <v>895</v>
          </cell>
          <cell r="B895" t="str">
            <v>OLIVIER</v>
          </cell>
          <cell r="C895" t="str">
            <v>FREDERIK/AUDREY</v>
          </cell>
          <cell r="D895" t="str">
            <v>OFFRE EDITEE</v>
          </cell>
        </row>
        <row r="896">
          <cell r="A896">
            <v>896</v>
          </cell>
          <cell r="B896" t="str">
            <v>OLIVIER</v>
          </cell>
          <cell r="C896" t="str">
            <v>FREDERIK/AUDREY</v>
          </cell>
          <cell r="D896" t="str">
            <v>OFFRE EDITEE</v>
          </cell>
        </row>
        <row r="897">
          <cell r="A897">
            <v>897</v>
          </cell>
          <cell r="B897" t="str">
            <v>HOUDINET</v>
          </cell>
          <cell r="C897" t="str">
            <v>MICHEL/MARIE JOSE</v>
          </cell>
          <cell r="D897" t="str">
            <v>OFFRE EDITEE</v>
          </cell>
        </row>
        <row r="898">
          <cell r="A898">
            <v>898</v>
          </cell>
          <cell r="B898" t="str">
            <v>VAUTRIN</v>
          </cell>
          <cell r="C898" t="str">
            <v>CHRISTOPHE/CATHERINE</v>
          </cell>
          <cell r="D898" t="str">
            <v>OFFRE EDITEE</v>
          </cell>
        </row>
        <row r="899">
          <cell r="A899">
            <v>899</v>
          </cell>
          <cell r="B899" t="str">
            <v>MONARDO</v>
          </cell>
          <cell r="C899" t="str">
            <v>DOMENICO/ISABELLE</v>
          </cell>
          <cell r="D899" t="str">
            <v>OFFRE EDITEE</v>
          </cell>
        </row>
        <row r="900">
          <cell r="A900">
            <v>900</v>
          </cell>
          <cell r="B900" t="str">
            <v>MONARDO</v>
          </cell>
          <cell r="C900" t="str">
            <v>DOMENICO/ISABELLE</v>
          </cell>
          <cell r="D900" t="str">
            <v>OFFRE EDITEE</v>
          </cell>
        </row>
        <row r="901">
          <cell r="A901">
            <v>901</v>
          </cell>
          <cell r="B901" t="str">
            <v>MONARDO</v>
          </cell>
          <cell r="C901" t="str">
            <v>DOMENICO/ISABELLE</v>
          </cell>
          <cell r="D901" t="str">
            <v>OFFRE EDITEE</v>
          </cell>
        </row>
        <row r="902">
          <cell r="A902">
            <v>902</v>
          </cell>
          <cell r="B902" t="str">
            <v>MONARDO</v>
          </cell>
          <cell r="C902" t="str">
            <v>DOMENICO/ISABELLE</v>
          </cell>
          <cell r="D902" t="str">
            <v>OFFRE EDITEE</v>
          </cell>
        </row>
        <row r="903">
          <cell r="A903">
            <v>903</v>
          </cell>
          <cell r="B903" t="str">
            <v>SALERNO</v>
          </cell>
          <cell r="C903" t="str">
            <v>CALOGERO</v>
          </cell>
          <cell r="D903" t="str">
            <v>OFFRE EDITEE</v>
          </cell>
        </row>
        <row r="904">
          <cell r="A904">
            <v>904</v>
          </cell>
          <cell r="B904" t="str">
            <v>CHINAMA</v>
          </cell>
          <cell r="C904" t="str">
            <v>LUC</v>
          </cell>
          <cell r="D904" t="str">
            <v>PRET SANS SUITE</v>
          </cell>
        </row>
        <row r="905">
          <cell r="A905">
            <v>905</v>
          </cell>
          <cell r="B905" t="str">
            <v>MARY</v>
          </cell>
          <cell r="C905" t="str">
            <v>MICHEL</v>
          </cell>
          <cell r="D905" t="str">
            <v>OFFRE EDITEE</v>
          </cell>
        </row>
        <row r="906">
          <cell r="A906">
            <v>906</v>
          </cell>
          <cell r="B906" t="str">
            <v>BUTIN/GEORGES</v>
          </cell>
          <cell r="C906" t="str">
            <v>LAURENT/DELPHINE</v>
          </cell>
          <cell r="D906" t="str">
            <v>OFFRE EDITEE</v>
          </cell>
        </row>
        <row r="907">
          <cell r="A907">
            <v>907</v>
          </cell>
          <cell r="B907" t="str">
            <v>BUTIN/GEORGES</v>
          </cell>
          <cell r="C907" t="str">
            <v>LAURENT/DELPHINE</v>
          </cell>
          <cell r="D907" t="str">
            <v>OFFRE EDITEE</v>
          </cell>
        </row>
        <row r="908">
          <cell r="A908">
            <v>908</v>
          </cell>
          <cell r="B908" t="str">
            <v>GASPARD</v>
          </cell>
          <cell r="C908" t="str">
            <v>SYLVAIN/SUZANNE</v>
          </cell>
          <cell r="D908" t="str">
            <v>OFFRE EDITEE</v>
          </cell>
        </row>
        <row r="909">
          <cell r="A909">
            <v>909</v>
          </cell>
          <cell r="B909" t="str">
            <v>ADAMS</v>
          </cell>
          <cell r="C909" t="str">
            <v>ELIANE</v>
          </cell>
          <cell r="D909" t="str">
            <v>OFFRE EDITEE</v>
          </cell>
        </row>
        <row r="910">
          <cell r="A910">
            <v>910</v>
          </cell>
          <cell r="B910" t="str">
            <v>WEBER/BECRET</v>
          </cell>
          <cell r="C910" t="str">
            <v>FRANCOIS/AUDREY</v>
          </cell>
          <cell r="D910" t="str">
            <v>OFFRE EDITEE</v>
          </cell>
        </row>
        <row r="911">
          <cell r="A911">
            <v>911</v>
          </cell>
          <cell r="B911" t="str">
            <v>COURTE</v>
          </cell>
          <cell r="C911" t="str">
            <v>LAURENCE/FRANCOIS XAVIER</v>
          </cell>
          <cell r="D911" t="str">
            <v>OFFRE EDITEE</v>
          </cell>
        </row>
        <row r="912">
          <cell r="A912">
            <v>912</v>
          </cell>
          <cell r="B912" t="str">
            <v>PAX</v>
          </cell>
          <cell r="C912" t="str">
            <v xml:space="preserve">ARNAUD </v>
          </cell>
          <cell r="D912" t="str">
            <v>OFFRE EDITEE</v>
          </cell>
        </row>
        <row r="913">
          <cell r="A913">
            <v>913</v>
          </cell>
          <cell r="B913" t="str">
            <v>PAX</v>
          </cell>
          <cell r="C913" t="str">
            <v xml:space="preserve">ARNAUD </v>
          </cell>
          <cell r="D913" t="str">
            <v>OFFRE EDITEE</v>
          </cell>
        </row>
        <row r="914">
          <cell r="A914">
            <v>914</v>
          </cell>
          <cell r="B914" t="str">
            <v>BOTZ</v>
          </cell>
          <cell r="C914" t="str">
            <v>THIERRY/BETTY</v>
          </cell>
          <cell r="D914" t="str">
            <v>PRET SANS SUITE</v>
          </cell>
        </row>
        <row r="915">
          <cell r="A915">
            <v>915</v>
          </cell>
          <cell r="B915" t="str">
            <v>POITRIMOL</v>
          </cell>
          <cell r="C915" t="str">
            <v>GILLES/ANNETTE</v>
          </cell>
          <cell r="D915" t="str">
            <v>OFFRE EDITEE</v>
          </cell>
        </row>
        <row r="916">
          <cell r="A916">
            <v>916</v>
          </cell>
          <cell r="B916" t="str">
            <v>MOUGEL/BUSSMANN</v>
          </cell>
          <cell r="C916" t="str">
            <v>YVES/AUDREY</v>
          </cell>
          <cell r="D916" t="str">
            <v>OFFRE EDITEE</v>
          </cell>
        </row>
        <row r="917">
          <cell r="A917">
            <v>917</v>
          </cell>
          <cell r="B917" t="str">
            <v>MOUGEL/BUSSMANN</v>
          </cell>
          <cell r="C917" t="str">
            <v>YVES/AUDREY</v>
          </cell>
          <cell r="D917" t="str">
            <v>OFFRE EDITEE</v>
          </cell>
        </row>
        <row r="918">
          <cell r="A918">
            <v>918</v>
          </cell>
          <cell r="B918" t="str">
            <v>MOUGEL</v>
          </cell>
          <cell r="C918" t="str">
            <v>YVES</v>
          </cell>
          <cell r="D918" t="str">
            <v>OFFRE EDITEE</v>
          </cell>
        </row>
        <row r="919">
          <cell r="A919">
            <v>919</v>
          </cell>
          <cell r="B919" t="str">
            <v>LA ROSA</v>
          </cell>
          <cell r="C919" t="str">
            <v>PASCAL</v>
          </cell>
          <cell r="D919" t="str">
            <v>OFFRE EDITEE</v>
          </cell>
        </row>
        <row r="920">
          <cell r="A920">
            <v>920</v>
          </cell>
          <cell r="B920" t="str">
            <v>PARTY</v>
          </cell>
          <cell r="C920" t="str">
            <v>PHILIPPE/ANNE</v>
          </cell>
          <cell r="D920" t="str">
            <v>OFFRE EDITEE</v>
          </cell>
        </row>
        <row r="921">
          <cell r="A921">
            <v>921</v>
          </cell>
          <cell r="B921" t="str">
            <v>PARTY</v>
          </cell>
          <cell r="C921" t="str">
            <v>PHILIPPE/ANNE</v>
          </cell>
          <cell r="D921" t="str">
            <v>OFFRE EDITEE</v>
          </cell>
        </row>
        <row r="922">
          <cell r="A922">
            <v>922</v>
          </cell>
          <cell r="B922" t="str">
            <v>LECLER</v>
          </cell>
          <cell r="C922" t="str">
            <v>PATRICK/CLAUDE</v>
          </cell>
          <cell r="D922" t="str">
            <v>OFFRE EDITEE</v>
          </cell>
        </row>
        <row r="923">
          <cell r="A923">
            <v>923</v>
          </cell>
          <cell r="B923" t="str">
            <v>BIREN/SAS</v>
          </cell>
          <cell r="C923" t="str">
            <v>YANN/LYNDA</v>
          </cell>
          <cell r="D923" t="str">
            <v>OFFRE EDITEE</v>
          </cell>
        </row>
        <row r="924">
          <cell r="A924">
            <v>924</v>
          </cell>
          <cell r="B924" t="str">
            <v>DESJARDIN</v>
          </cell>
          <cell r="C924" t="str">
            <v>ALAIN</v>
          </cell>
          <cell r="D924" t="str">
            <v>OFFRE EDITEE</v>
          </cell>
        </row>
        <row r="925">
          <cell r="A925">
            <v>925</v>
          </cell>
          <cell r="B925" t="str">
            <v>AIT MOHKADI</v>
          </cell>
          <cell r="C925" t="str">
            <v>AZIZE</v>
          </cell>
          <cell r="D925" t="str">
            <v>OFFRE EDITEE</v>
          </cell>
        </row>
        <row r="926">
          <cell r="A926">
            <v>926</v>
          </cell>
          <cell r="B926" t="str">
            <v>GARNON/QUARANTA</v>
          </cell>
          <cell r="C926" t="str">
            <v>FREDERIQUE/GIOVANNI</v>
          </cell>
          <cell r="D926" t="str">
            <v>OFFRE EDITEE</v>
          </cell>
        </row>
        <row r="927">
          <cell r="A927">
            <v>927</v>
          </cell>
          <cell r="B927" t="str">
            <v>GARNON/QUARANTA</v>
          </cell>
          <cell r="C927" t="str">
            <v>FREDERIQUE/GIOVANNI</v>
          </cell>
          <cell r="D927" t="str">
            <v>OFFRE EDITEE</v>
          </cell>
        </row>
        <row r="928">
          <cell r="A928">
            <v>928</v>
          </cell>
          <cell r="B928" t="str">
            <v>GARNON/QUARANTA</v>
          </cell>
          <cell r="C928" t="str">
            <v>FREDERIQUE/GIOVANNI</v>
          </cell>
          <cell r="D928" t="str">
            <v>OFFRE EDITEE</v>
          </cell>
        </row>
        <row r="929">
          <cell r="A929">
            <v>929</v>
          </cell>
          <cell r="B929" t="str">
            <v>XAVIER</v>
          </cell>
          <cell r="C929" t="str">
            <v>BRIGITTE</v>
          </cell>
          <cell r="D929" t="str">
            <v>OFFRE EDITEE</v>
          </cell>
        </row>
        <row r="930">
          <cell r="A930">
            <v>930</v>
          </cell>
          <cell r="B930" t="str">
            <v>XAVIER</v>
          </cell>
          <cell r="C930" t="str">
            <v>BRIGITTE</v>
          </cell>
          <cell r="D930" t="str">
            <v>OFFRE EDITEE</v>
          </cell>
        </row>
        <row r="931">
          <cell r="A931">
            <v>931</v>
          </cell>
          <cell r="B931" t="str">
            <v>FIAUX/MARTIN</v>
          </cell>
          <cell r="C931" t="str">
            <v>ALEXANDRE/LAETITIA</v>
          </cell>
          <cell r="D931" t="str">
            <v>OFFRE EDITEE</v>
          </cell>
        </row>
        <row r="932">
          <cell r="A932">
            <v>932</v>
          </cell>
          <cell r="B932" t="str">
            <v>FIAUX/MARTIN</v>
          </cell>
          <cell r="C932" t="str">
            <v>ALEXANDRE/LAETITIA</v>
          </cell>
          <cell r="D932" t="str">
            <v>OFFRE EDITEE</v>
          </cell>
        </row>
        <row r="933">
          <cell r="A933">
            <v>933</v>
          </cell>
          <cell r="B933" t="str">
            <v>KLEIN</v>
          </cell>
          <cell r="C933" t="str">
            <v>JOSETTE</v>
          </cell>
          <cell r="D933" t="str">
            <v>OFFRE EDITEE</v>
          </cell>
        </row>
        <row r="934">
          <cell r="A934">
            <v>934</v>
          </cell>
          <cell r="B934" t="str">
            <v>YILDIZ</v>
          </cell>
          <cell r="C934" t="str">
            <v>ARZU/MURAT</v>
          </cell>
          <cell r="D934" t="str">
            <v>OFFRE EDITEE</v>
          </cell>
        </row>
        <row r="935">
          <cell r="A935">
            <v>935</v>
          </cell>
          <cell r="B935" t="str">
            <v>MORIN</v>
          </cell>
          <cell r="C935" t="str">
            <v>GERARD/ALEXANDRA</v>
          </cell>
          <cell r="D935" t="str">
            <v>OFFRE EDITEE</v>
          </cell>
        </row>
        <row r="936">
          <cell r="A936">
            <v>936</v>
          </cell>
          <cell r="B936" t="str">
            <v>MORIN</v>
          </cell>
          <cell r="C936" t="str">
            <v>GERARD/ALEXANDRA</v>
          </cell>
          <cell r="D936" t="str">
            <v>OFFRE EDITEE</v>
          </cell>
        </row>
        <row r="937">
          <cell r="A937">
            <v>937</v>
          </cell>
          <cell r="B937" t="str">
            <v>AIMOND</v>
          </cell>
          <cell r="C937" t="str">
            <v>ALAIN</v>
          </cell>
          <cell r="D937" t="str">
            <v>OFFRE EDITEE</v>
          </cell>
        </row>
        <row r="938">
          <cell r="A938">
            <v>938</v>
          </cell>
          <cell r="B938" t="str">
            <v>EMREN</v>
          </cell>
          <cell r="C938" t="str">
            <v>HASAN/FATMA</v>
          </cell>
          <cell r="D938" t="str">
            <v>OFFRE EDITEE</v>
          </cell>
        </row>
        <row r="939">
          <cell r="A939">
            <v>939</v>
          </cell>
          <cell r="B939" t="str">
            <v>MAUVAIS</v>
          </cell>
          <cell r="C939" t="str">
            <v>JEAN CLAUDE/NADINE</v>
          </cell>
          <cell r="D939" t="str">
            <v>OFFRE EDITEE</v>
          </cell>
        </row>
        <row r="940">
          <cell r="A940">
            <v>940</v>
          </cell>
          <cell r="B940" t="str">
            <v>MAUVAIS</v>
          </cell>
          <cell r="C940" t="str">
            <v>JEAN CLAUDE/NADINE</v>
          </cell>
          <cell r="D940" t="str">
            <v>OFFRE EDITEE</v>
          </cell>
        </row>
        <row r="941">
          <cell r="A941">
            <v>941</v>
          </cell>
          <cell r="B941" t="str">
            <v>ADB</v>
          </cell>
          <cell r="C941" t="str">
            <v>SCI</v>
          </cell>
          <cell r="D941" t="str">
            <v>OFFRE EDITEE</v>
          </cell>
        </row>
        <row r="942">
          <cell r="A942">
            <v>942</v>
          </cell>
          <cell r="B942" t="str">
            <v>IMBERT</v>
          </cell>
          <cell r="C942" t="str">
            <v>PIERRE/DENISE</v>
          </cell>
          <cell r="D942" t="str">
            <v>OFFRE EDITEE</v>
          </cell>
        </row>
        <row r="943">
          <cell r="A943">
            <v>943</v>
          </cell>
          <cell r="B943" t="str">
            <v>VEYSSET</v>
          </cell>
          <cell r="C943" t="str">
            <v>JEAN/MARIE ODILE</v>
          </cell>
          <cell r="D943" t="str">
            <v>PRET SANS SUITE</v>
          </cell>
        </row>
        <row r="944">
          <cell r="A944">
            <v>944</v>
          </cell>
          <cell r="B944" t="str">
            <v>VEYSSET</v>
          </cell>
          <cell r="C944" t="str">
            <v>JEAN/MARIE ODILE</v>
          </cell>
          <cell r="D944" t="str">
            <v>PRET SANS SUITE</v>
          </cell>
        </row>
        <row r="945">
          <cell r="A945">
            <v>945</v>
          </cell>
          <cell r="B945" t="str">
            <v>GOUBILLOT</v>
          </cell>
          <cell r="C945" t="str">
            <v>AMELIE</v>
          </cell>
          <cell r="D945" t="str">
            <v>OFFRE EDITEE</v>
          </cell>
        </row>
        <row r="946">
          <cell r="A946">
            <v>946</v>
          </cell>
          <cell r="B946" t="str">
            <v>DEL MASTRO/GOUBILLOT</v>
          </cell>
          <cell r="C946" t="str">
            <v>YOANN/AMELIE</v>
          </cell>
          <cell r="D946" t="str">
            <v>OFFRE EDITEE</v>
          </cell>
        </row>
        <row r="947">
          <cell r="A947">
            <v>947</v>
          </cell>
          <cell r="B947" t="str">
            <v>BRISSON</v>
          </cell>
          <cell r="C947" t="str">
            <v>JOEL/MICHELE</v>
          </cell>
          <cell r="D947" t="str">
            <v>OFFRE EDITEE</v>
          </cell>
        </row>
        <row r="948">
          <cell r="A948">
            <v>948</v>
          </cell>
          <cell r="B948" t="str">
            <v>MILLIOTTE</v>
          </cell>
          <cell r="C948" t="str">
            <v>THEOPHILE</v>
          </cell>
          <cell r="D948" t="str">
            <v>OFFRE EDITEE</v>
          </cell>
        </row>
        <row r="949">
          <cell r="A949">
            <v>949</v>
          </cell>
          <cell r="B949" t="str">
            <v>MILLIOTTE</v>
          </cell>
          <cell r="C949" t="str">
            <v>THEOPHILE</v>
          </cell>
          <cell r="D949" t="str">
            <v>OFFRE EDITEE</v>
          </cell>
        </row>
        <row r="950">
          <cell r="A950">
            <v>950</v>
          </cell>
          <cell r="B950" t="str">
            <v>CHAINTREUIL</v>
          </cell>
          <cell r="C950" t="str">
            <v>ELISABETH</v>
          </cell>
          <cell r="D950" t="str">
            <v>OFFRE EDITEE</v>
          </cell>
        </row>
        <row r="951">
          <cell r="A951">
            <v>951</v>
          </cell>
          <cell r="B951" t="str">
            <v>HERBETH</v>
          </cell>
          <cell r="C951" t="str">
            <v>ASTRID</v>
          </cell>
          <cell r="D951" t="str">
            <v>OFFRE EDITEE</v>
          </cell>
        </row>
        <row r="952">
          <cell r="A952">
            <v>952</v>
          </cell>
          <cell r="B952" t="str">
            <v>BAUER</v>
          </cell>
          <cell r="C952" t="str">
            <v>PIERRE</v>
          </cell>
          <cell r="D952" t="str">
            <v>OFFRE EDITEE</v>
          </cell>
        </row>
        <row r="953">
          <cell r="A953">
            <v>953</v>
          </cell>
          <cell r="B953" t="str">
            <v>WEGENER/SIBILIA</v>
          </cell>
          <cell r="C953" t="str">
            <v>GERARD/CATHERINE</v>
          </cell>
          <cell r="D953" t="str">
            <v>OFFRE EDITEE</v>
          </cell>
        </row>
        <row r="954">
          <cell r="A954">
            <v>954</v>
          </cell>
          <cell r="B954" t="str">
            <v>VAN DIJKE/TRIQUENEAUX</v>
          </cell>
          <cell r="C954" t="str">
            <v>YOAN/SONIA</v>
          </cell>
          <cell r="D954" t="str">
            <v>PRET SANS SUITE</v>
          </cell>
        </row>
        <row r="955">
          <cell r="A955">
            <v>955</v>
          </cell>
          <cell r="B955" t="str">
            <v>VAN DIJKE/TRIQUENEAUX</v>
          </cell>
          <cell r="C955" t="str">
            <v>YOAN/SONIA</v>
          </cell>
          <cell r="D955" t="str">
            <v>PRET SANS SUITE</v>
          </cell>
        </row>
        <row r="956">
          <cell r="A956">
            <v>956</v>
          </cell>
          <cell r="B956" t="str">
            <v>RENE</v>
          </cell>
          <cell r="C956" t="str">
            <v>DIDIER/RAPHAELLE</v>
          </cell>
          <cell r="D956" t="str">
            <v>OFFRE EDITEE</v>
          </cell>
        </row>
        <row r="957">
          <cell r="A957">
            <v>957</v>
          </cell>
          <cell r="B957" t="str">
            <v>LE GRAET</v>
          </cell>
          <cell r="C957" t="str">
            <v>SOPHIE</v>
          </cell>
          <cell r="D957" t="str">
            <v>OFFRE EDITEE</v>
          </cell>
        </row>
        <row r="958">
          <cell r="A958">
            <v>958</v>
          </cell>
          <cell r="B958" t="str">
            <v>DUTAS</v>
          </cell>
          <cell r="C958" t="str">
            <v>FABIENNE</v>
          </cell>
          <cell r="D958" t="str">
            <v>OFFRE EDITEE</v>
          </cell>
        </row>
        <row r="959">
          <cell r="A959">
            <v>959</v>
          </cell>
          <cell r="B959" t="str">
            <v>CECCARELLI</v>
          </cell>
          <cell r="C959" t="str">
            <v>VALERIE/JEROME</v>
          </cell>
          <cell r="D959" t="str">
            <v>OFFRE EDITEE</v>
          </cell>
        </row>
        <row r="960">
          <cell r="A960">
            <v>960</v>
          </cell>
          <cell r="B960" t="str">
            <v>SAVARY</v>
          </cell>
          <cell r="C960" t="str">
            <v>MICHEL/MARIE MADELEINE</v>
          </cell>
          <cell r="D960" t="str">
            <v>OFFRE EDITEE</v>
          </cell>
        </row>
        <row r="961">
          <cell r="A961">
            <v>961</v>
          </cell>
          <cell r="B961" t="str">
            <v>MALATRAIT/STEBLER</v>
          </cell>
          <cell r="C961" t="str">
            <v>DAVID/ESTELLE</v>
          </cell>
          <cell r="D961" t="str">
            <v>OFFRE EDITEE</v>
          </cell>
        </row>
        <row r="962">
          <cell r="A962">
            <v>962</v>
          </cell>
          <cell r="B962" t="str">
            <v>VIEIRA</v>
          </cell>
          <cell r="C962" t="str">
            <v>ISAURA</v>
          </cell>
          <cell r="D962" t="str">
            <v>OFFRE EDITEE</v>
          </cell>
        </row>
        <row r="963">
          <cell r="A963">
            <v>963</v>
          </cell>
          <cell r="B963" t="str">
            <v>JOUGLET</v>
          </cell>
          <cell r="C963" t="str">
            <v>SEBASTIEN</v>
          </cell>
          <cell r="D963" t="str">
            <v>OFFRE EDITEE</v>
          </cell>
        </row>
        <row r="964">
          <cell r="A964">
            <v>964</v>
          </cell>
          <cell r="B964" t="str">
            <v>PAGELOT</v>
          </cell>
          <cell r="C964" t="str">
            <v>GWENDAL/ANNE</v>
          </cell>
          <cell r="D964" t="str">
            <v>OFFRE EDITEE</v>
          </cell>
        </row>
        <row r="965">
          <cell r="A965">
            <v>965</v>
          </cell>
          <cell r="B965" t="str">
            <v>PAGELOT</v>
          </cell>
          <cell r="C965" t="str">
            <v>GWENDAL/ANNE</v>
          </cell>
          <cell r="D965" t="str">
            <v>OFFRE EDITEE</v>
          </cell>
        </row>
        <row r="966">
          <cell r="A966">
            <v>966</v>
          </cell>
          <cell r="B966" t="str">
            <v>MICHEL</v>
          </cell>
          <cell r="C966" t="str">
            <v>FRANCOIS/MONIQUE</v>
          </cell>
          <cell r="D966" t="str">
            <v>OFFRE EDITEE</v>
          </cell>
        </row>
        <row r="967">
          <cell r="A967">
            <v>967</v>
          </cell>
          <cell r="B967" t="str">
            <v>KARAR</v>
          </cell>
          <cell r="C967" t="str">
            <v>ANNE MARIE</v>
          </cell>
          <cell r="D967" t="str">
            <v>OFFRE EDITEE</v>
          </cell>
        </row>
        <row r="968">
          <cell r="A968">
            <v>968</v>
          </cell>
          <cell r="B968" t="str">
            <v>GAILLARD</v>
          </cell>
          <cell r="C968" t="str">
            <v>CHRISTOPHE</v>
          </cell>
          <cell r="D968" t="str">
            <v>OFFRE EDITEE</v>
          </cell>
        </row>
        <row r="969">
          <cell r="A969">
            <v>969</v>
          </cell>
          <cell r="B969" t="str">
            <v>GAILLARD</v>
          </cell>
          <cell r="C969" t="str">
            <v>CHRISTOPHE</v>
          </cell>
          <cell r="D969" t="str">
            <v>OFFRE EDITEE</v>
          </cell>
        </row>
        <row r="970">
          <cell r="A970">
            <v>970</v>
          </cell>
          <cell r="B970" t="str">
            <v>GAILLARD</v>
          </cell>
          <cell r="C970" t="str">
            <v>CHRISTOPHE</v>
          </cell>
          <cell r="D970" t="str">
            <v>OFFRE EDITEE</v>
          </cell>
        </row>
        <row r="971">
          <cell r="A971">
            <v>971</v>
          </cell>
          <cell r="B971" t="str">
            <v>BOURSON</v>
          </cell>
          <cell r="C971" t="str">
            <v>ROMAIN</v>
          </cell>
          <cell r="D971" t="str">
            <v>OFFRE EDITEE</v>
          </cell>
        </row>
        <row r="972">
          <cell r="A972">
            <v>972</v>
          </cell>
          <cell r="B972" t="str">
            <v>BOURSON</v>
          </cell>
          <cell r="C972" t="str">
            <v>ROMAIN</v>
          </cell>
          <cell r="D972" t="str">
            <v>OFFRE EDITEE</v>
          </cell>
        </row>
        <row r="973">
          <cell r="A973">
            <v>973</v>
          </cell>
          <cell r="B973" t="str">
            <v>SOIGNEUX/REICHERT</v>
          </cell>
          <cell r="C973" t="str">
            <v>GILLES/MARC</v>
          </cell>
          <cell r="D973" t="str">
            <v>OFFRE EDITEE</v>
          </cell>
        </row>
        <row r="974">
          <cell r="A974">
            <v>974</v>
          </cell>
          <cell r="B974" t="str">
            <v>I.C.I.B</v>
          </cell>
          <cell r="C974" t="str">
            <v>SCI</v>
          </cell>
          <cell r="D974" t="str">
            <v>OFFRE EDITEE</v>
          </cell>
        </row>
        <row r="975">
          <cell r="A975">
            <v>975</v>
          </cell>
          <cell r="B975" t="str">
            <v>WEINLING</v>
          </cell>
          <cell r="C975" t="str">
            <v>RENAUD/CHANTAL</v>
          </cell>
          <cell r="D975" t="str">
            <v>OFFRE EDITEE</v>
          </cell>
        </row>
        <row r="976">
          <cell r="A976">
            <v>976</v>
          </cell>
          <cell r="B976" t="str">
            <v>BAYRAK</v>
          </cell>
          <cell r="C976" t="str">
            <v>HUSEYIN/GULPERI</v>
          </cell>
          <cell r="D976" t="str">
            <v>OFFRE EDITEE</v>
          </cell>
        </row>
        <row r="977">
          <cell r="A977">
            <v>977</v>
          </cell>
          <cell r="B977" t="str">
            <v>SCHIES</v>
          </cell>
          <cell r="C977" t="str">
            <v>MARIE PIERRE</v>
          </cell>
          <cell r="D977" t="str">
            <v>OFFRE EDITEE</v>
          </cell>
        </row>
        <row r="978">
          <cell r="A978">
            <v>978</v>
          </cell>
          <cell r="B978" t="str">
            <v>SCHLEGEL/ISIKLI</v>
          </cell>
          <cell r="C978" t="str">
            <v>JEAN LUC/FATMA</v>
          </cell>
          <cell r="D978" t="str">
            <v>OFFRE EDITEE</v>
          </cell>
        </row>
        <row r="979">
          <cell r="A979">
            <v>979</v>
          </cell>
          <cell r="B979" t="str">
            <v>TORRES ARROYO/PEDRINI</v>
          </cell>
          <cell r="C979" t="str">
            <v>MARIA/WILLIAM</v>
          </cell>
          <cell r="D979" t="str">
            <v>OFFRE EDITEE</v>
          </cell>
        </row>
        <row r="980">
          <cell r="A980">
            <v>980</v>
          </cell>
          <cell r="B980" t="str">
            <v>MABILLE/ROUILLON</v>
          </cell>
          <cell r="C980" t="str">
            <v>EMMANUEL/NATHALIE</v>
          </cell>
          <cell r="D980" t="str">
            <v>OFFRE EDITEE</v>
          </cell>
        </row>
        <row r="981">
          <cell r="A981">
            <v>981</v>
          </cell>
          <cell r="B981" t="str">
            <v>ROUGEOT/BECKER</v>
          </cell>
          <cell r="C981" t="str">
            <v>STEPHANE/ADELINE</v>
          </cell>
          <cell r="D981" t="str">
            <v>OFFRE EDITEE</v>
          </cell>
        </row>
        <row r="982">
          <cell r="A982">
            <v>982</v>
          </cell>
          <cell r="B982" t="str">
            <v>ROUGEOT/BECKER</v>
          </cell>
          <cell r="C982" t="str">
            <v>STEPHANE/ADELINE</v>
          </cell>
          <cell r="D982" t="str">
            <v>OFFRE EDITEE</v>
          </cell>
        </row>
        <row r="983">
          <cell r="A983">
            <v>983</v>
          </cell>
          <cell r="B983" t="str">
            <v>MAHAUT</v>
          </cell>
          <cell r="C983" t="str">
            <v>NICOLAS/SONIA</v>
          </cell>
          <cell r="D983" t="str">
            <v>OFFRE EDITEE</v>
          </cell>
        </row>
        <row r="984">
          <cell r="A984">
            <v>984</v>
          </cell>
          <cell r="B984" t="str">
            <v>MAHAUT</v>
          </cell>
          <cell r="C984" t="str">
            <v>NICOLAS/SONIA</v>
          </cell>
          <cell r="D984" t="str">
            <v>OFFRE EDITEE</v>
          </cell>
        </row>
        <row r="985">
          <cell r="A985">
            <v>985</v>
          </cell>
          <cell r="B985" t="str">
            <v>LIGNOT</v>
          </cell>
          <cell r="C985" t="str">
            <v>CHRISTIAN/CHRISTIANE</v>
          </cell>
          <cell r="D985" t="str">
            <v>OFFRE EDITEE</v>
          </cell>
        </row>
        <row r="986">
          <cell r="A986">
            <v>986</v>
          </cell>
          <cell r="B986" t="str">
            <v>GUERLACH</v>
          </cell>
          <cell r="C986" t="str">
            <v>NORBERT / SUZANNE</v>
          </cell>
          <cell r="D986" t="str">
            <v>PRET SANS SUITE</v>
          </cell>
        </row>
        <row r="987">
          <cell r="A987">
            <v>987</v>
          </cell>
          <cell r="B987" t="str">
            <v>BELLENGER</v>
          </cell>
          <cell r="C987" t="str">
            <v>CELINE</v>
          </cell>
          <cell r="D987" t="str">
            <v>OFFRE EDITEE</v>
          </cell>
        </row>
        <row r="988">
          <cell r="A988">
            <v>988</v>
          </cell>
          <cell r="B988" t="str">
            <v>REBOUT</v>
          </cell>
          <cell r="C988" t="str">
            <v>SEBASTIEN / STEPHANIE</v>
          </cell>
          <cell r="D988" t="str">
            <v>OFFRE EDITEE</v>
          </cell>
        </row>
        <row r="989">
          <cell r="A989">
            <v>989</v>
          </cell>
          <cell r="B989" t="str">
            <v>REBOUT</v>
          </cell>
          <cell r="C989" t="str">
            <v>SEBASTIEN / STEPHANIE</v>
          </cell>
          <cell r="D989" t="str">
            <v>OFFRE EDITEE</v>
          </cell>
        </row>
        <row r="990">
          <cell r="A990">
            <v>990</v>
          </cell>
          <cell r="B990" t="str">
            <v>BURY / VENTURINI</v>
          </cell>
          <cell r="C990" t="str">
            <v>ADRIEN / LAETITIA</v>
          </cell>
          <cell r="D990" t="str">
            <v>OFFRE EDITEE</v>
          </cell>
        </row>
        <row r="991">
          <cell r="A991">
            <v>991</v>
          </cell>
          <cell r="B991" t="str">
            <v>BURY / VENTURINI</v>
          </cell>
          <cell r="C991" t="str">
            <v>ADRIEN / LAETITIA</v>
          </cell>
          <cell r="D991" t="str">
            <v>OFFRE EDITEE</v>
          </cell>
        </row>
        <row r="992">
          <cell r="A992">
            <v>992</v>
          </cell>
          <cell r="B992" t="str">
            <v>JOLY</v>
          </cell>
          <cell r="C992" t="str">
            <v>FABRICE</v>
          </cell>
          <cell r="D992" t="str">
            <v>OFFRE EDITEE</v>
          </cell>
        </row>
        <row r="993">
          <cell r="A993">
            <v>993</v>
          </cell>
          <cell r="B993" t="str">
            <v>JOLY</v>
          </cell>
          <cell r="C993" t="str">
            <v>FABRICE</v>
          </cell>
          <cell r="D993" t="str">
            <v>OFFRE EDITEE</v>
          </cell>
        </row>
        <row r="994">
          <cell r="A994">
            <v>994</v>
          </cell>
          <cell r="B994" t="str">
            <v>NAJOSKY / BOURGEOIS</v>
          </cell>
          <cell r="C994" t="str">
            <v>RAYNALD / VIRGINIE</v>
          </cell>
          <cell r="D994" t="str">
            <v>OFFRE EDITEE</v>
          </cell>
        </row>
        <row r="995">
          <cell r="A995">
            <v>995</v>
          </cell>
          <cell r="B995" t="str">
            <v>NAJOSKY / BOURGEOIS</v>
          </cell>
          <cell r="C995" t="str">
            <v>RAYNALD / VIRGINIE</v>
          </cell>
          <cell r="D995" t="str">
            <v>OFFRE EDITEE</v>
          </cell>
        </row>
        <row r="996">
          <cell r="A996">
            <v>996</v>
          </cell>
          <cell r="B996" t="str">
            <v>NAJOSKY / BOURGEOIS</v>
          </cell>
          <cell r="C996" t="str">
            <v>RAYNALD / VIRGINIE</v>
          </cell>
          <cell r="D996" t="str">
            <v>OFFRE EDITEE</v>
          </cell>
        </row>
        <row r="997">
          <cell r="A997">
            <v>997</v>
          </cell>
          <cell r="B997" t="str">
            <v>DEMEURS</v>
          </cell>
          <cell r="C997" t="str">
            <v>NATHALIE</v>
          </cell>
          <cell r="D997" t="str">
            <v>PRET SANS SUITE</v>
          </cell>
        </row>
        <row r="998">
          <cell r="A998">
            <v>998</v>
          </cell>
          <cell r="B998" t="str">
            <v>GONZALEZ/WOLSKI</v>
          </cell>
          <cell r="C998" t="str">
            <v>PATRICK/MARIELLE</v>
          </cell>
          <cell r="D998" t="str">
            <v>OFFRE EDITEE</v>
          </cell>
        </row>
        <row r="999">
          <cell r="A999">
            <v>999</v>
          </cell>
          <cell r="B999" t="str">
            <v>GONZALES</v>
          </cell>
          <cell r="C999" t="str">
            <v>PATRICK</v>
          </cell>
          <cell r="D999" t="str">
            <v>OFFRE EDITEE</v>
          </cell>
        </row>
        <row r="1000">
          <cell r="A1000">
            <v>1000</v>
          </cell>
          <cell r="B1000" t="str">
            <v>GONZALES</v>
          </cell>
          <cell r="C1000" t="str">
            <v>PATRICK</v>
          </cell>
          <cell r="D1000" t="str">
            <v>OFFRE EDITEE</v>
          </cell>
        </row>
        <row r="1001">
          <cell r="A1001">
            <v>1001</v>
          </cell>
          <cell r="B1001" t="str">
            <v>SAGRILLO</v>
          </cell>
          <cell r="C1001" t="str">
            <v>NADINE</v>
          </cell>
          <cell r="D1001" t="str">
            <v>PRET SANS SUITE</v>
          </cell>
        </row>
        <row r="1002">
          <cell r="A1002">
            <v>1002</v>
          </cell>
          <cell r="B1002" t="str">
            <v>IMMOCAPUCINE</v>
          </cell>
          <cell r="C1002" t="str">
            <v>SCI</v>
          </cell>
          <cell r="D1002" t="str">
            <v>OFFRE EDITEE</v>
          </cell>
        </row>
        <row r="1003">
          <cell r="A1003">
            <v>1003</v>
          </cell>
          <cell r="B1003" t="str">
            <v>PEREIRA ROSAS</v>
          </cell>
          <cell r="C1003" t="str">
            <v xml:space="preserve">LAURENCE </v>
          </cell>
          <cell r="D1003" t="str">
            <v>OFFRE EDITEE</v>
          </cell>
        </row>
        <row r="1004">
          <cell r="A1004">
            <v>1004</v>
          </cell>
          <cell r="B1004" t="str">
            <v>PEREIRA ROSAS</v>
          </cell>
          <cell r="C1004" t="str">
            <v xml:space="preserve">LAURENCE </v>
          </cell>
          <cell r="D1004" t="str">
            <v>OFFRE EDITEE</v>
          </cell>
        </row>
        <row r="1005">
          <cell r="A1005">
            <v>1005</v>
          </cell>
          <cell r="B1005" t="str">
            <v xml:space="preserve">CRUCIANI </v>
          </cell>
          <cell r="C1005" t="str">
            <v>JEAN/JACQUELINE</v>
          </cell>
          <cell r="D1005" t="str">
            <v>OFFRE EDITEE</v>
          </cell>
        </row>
        <row r="1006">
          <cell r="A1006">
            <v>1006</v>
          </cell>
          <cell r="B1006" t="str">
            <v>HOURT</v>
          </cell>
          <cell r="C1006" t="str">
            <v>ERIC/FRANCISCA</v>
          </cell>
          <cell r="D1006" t="str">
            <v>OFFRE EDITEE</v>
          </cell>
        </row>
        <row r="1007">
          <cell r="A1007">
            <v>1007</v>
          </cell>
          <cell r="B1007" t="str">
            <v>HOURT</v>
          </cell>
          <cell r="C1007" t="str">
            <v>ERIC/FRANCISCA</v>
          </cell>
          <cell r="D1007" t="str">
            <v>OFFRE EDITEE</v>
          </cell>
        </row>
        <row r="1008">
          <cell r="A1008">
            <v>1008</v>
          </cell>
          <cell r="B1008" t="str">
            <v>PROUILLET</v>
          </cell>
          <cell r="C1008" t="str">
            <v>YVES/MARIE ROSE</v>
          </cell>
          <cell r="D1008" t="str">
            <v>OFFRE EDITEE</v>
          </cell>
        </row>
        <row r="1009">
          <cell r="A1009">
            <v>1009</v>
          </cell>
          <cell r="B1009" t="str">
            <v>ESKICINDIL</v>
          </cell>
          <cell r="C1009" t="str">
            <v>GOKHAN/SIBEL</v>
          </cell>
          <cell r="D1009" t="str">
            <v>OFFRE EDITEE</v>
          </cell>
        </row>
        <row r="1010">
          <cell r="A1010">
            <v>1010</v>
          </cell>
          <cell r="B1010" t="str">
            <v>CANRY</v>
          </cell>
          <cell r="C1010" t="str">
            <v>XAVIER/SARAH</v>
          </cell>
          <cell r="D1010" t="str">
            <v>OFFRE EDITEE</v>
          </cell>
        </row>
        <row r="1011">
          <cell r="A1011">
            <v>1011</v>
          </cell>
          <cell r="B1011" t="str">
            <v>CHAUMETTE</v>
          </cell>
          <cell r="C1011" t="str">
            <v>RICHARD/CARMELE</v>
          </cell>
          <cell r="D1011" t="str">
            <v>OFFRE EDITEE</v>
          </cell>
        </row>
        <row r="1012">
          <cell r="A1012">
            <v>1012</v>
          </cell>
          <cell r="B1012" t="str">
            <v>HUGENELL</v>
          </cell>
          <cell r="C1012" t="str">
            <v>ALAIN</v>
          </cell>
          <cell r="D1012" t="str">
            <v>OFFRE EDITEE</v>
          </cell>
        </row>
        <row r="1013">
          <cell r="A1013">
            <v>1013</v>
          </cell>
          <cell r="B1013" t="str">
            <v>HUGENELL</v>
          </cell>
          <cell r="C1013" t="str">
            <v>ALAIN</v>
          </cell>
          <cell r="D1013" t="str">
            <v>OFFRE EDITEE</v>
          </cell>
        </row>
        <row r="1014">
          <cell r="A1014">
            <v>1014</v>
          </cell>
          <cell r="B1014" t="str">
            <v>HUGENELL</v>
          </cell>
          <cell r="C1014" t="str">
            <v>ALAIN</v>
          </cell>
          <cell r="D1014" t="str">
            <v>OFFRE EDITEE</v>
          </cell>
        </row>
        <row r="1015">
          <cell r="A1015">
            <v>1015</v>
          </cell>
          <cell r="B1015" t="str">
            <v>HUGENELL</v>
          </cell>
          <cell r="C1015" t="str">
            <v>ALAIN</v>
          </cell>
          <cell r="D1015" t="str">
            <v>OFFRE EDITEE</v>
          </cell>
        </row>
        <row r="1016">
          <cell r="A1016">
            <v>1016</v>
          </cell>
          <cell r="B1016" t="str">
            <v>HUGENELL</v>
          </cell>
          <cell r="C1016" t="str">
            <v>ALAIN</v>
          </cell>
          <cell r="D1016" t="str">
            <v>OFFRE EDITEE</v>
          </cell>
        </row>
        <row r="1017">
          <cell r="A1017">
            <v>1017</v>
          </cell>
          <cell r="B1017" t="str">
            <v>DA SILVA</v>
          </cell>
          <cell r="C1017" t="str">
            <v>ERIC</v>
          </cell>
          <cell r="D1017" t="str">
            <v>OFFRE EDITEE</v>
          </cell>
        </row>
        <row r="1018">
          <cell r="A1018">
            <v>1018</v>
          </cell>
          <cell r="B1018" t="str">
            <v>DA SILVA</v>
          </cell>
          <cell r="C1018" t="str">
            <v>ERIC</v>
          </cell>
          <cell r="D1018" t="str">
            <v>OFFRE EDITEE</v>
          </cell>
        </row>
        <row r="1019">
          <cell r="A1019">
            <v>1019</v>
          </cell>
          <cell r="B1019" t="str">
            <v>ARNAU FEMENIA</v>
          </cell>
          <cell r="C1019" t="str">
            <v>CEDRIC/ELODIE</v>
          </cell>
          <cell r="D1019" t="str">
            <v>OFFRE EDITEE</v>
          </cell>
        </row>
        <row r="1020">
          <cell r="A1020">
            <v>1020</v>
          </cell>
          <cell r="B1020" t="str">
            <v>ARNAU FEMENIA</v>
          </cell>
          <cell r="C1020" t="str">
            <v>CEDRIC/ELODIE</v>
          </cell>
          <cell r="D1020" t="str">
            <v>OFFRE EDITEE</v>
          </cell>
        </row>
        <row r="1021">
          <cell r="A1021">
            <v>1021</v>
          </cell>
          <cell r="B1021" t="str">
            <v>ARNAU FEMENIA</v>
          </cell>
          <cell r="C1021" t="str">
            <v>CEDRIC/ELODIE</v>
          </cell>
          <cell r="D1021" t="str">
            <v>OFFRE EDITEE</v>
          </cell>
        </row>
        <row r="1022">
          <cell r="A1022">
            <v>1022</v>
          </cell>
          <cell r="B1022" t="str">
            <v>RESCARPOL</v>
          </cell>
          <cell r="C1022" t="str">
            <v>SCI</v>
          </cell>
          <cell r="D1022" t="str">
            <v>OFFRE EDITEE</v>
          </cell>
        </row>
        <row r="1023">
          <cell r="A1023">
            <v>1023</v>
          </cell>
          <cell r="B1023" t="str">
            <v>RESCARPOL</v>
          </cell>
          <cell r="C1023" t="str">
            <v>SCI</v>
          </cell>
          <cell r="D1023" t="str">
            <v>OFFRE EDITEE</v>
          </cell>
        </row>
        <row r="1024">
          <cell r="A1024">
            <v>1024</v>
          </cell>
          <cell r="B1024" t="str">
            <v>DORKEL</v>
          </cell>
          <cell r="C1024" t="str">
            <v>JEAN FRANCOIS/FATIMA</v>
          </cell>
          <cell r="D1024" t="str">
            <v>OFFRE EDITEE</v>
          </cell>
        </row>
        <row r="1025">
          <cell r="A1025">
            <v>1025</v>
          </cell>
          <cell r="B1025" t="str">
            <v xml:space="preserve">FRESSE </v>
          </cell>
          <cell r="C1025" t="str">
            <v>NOEL/ANGELIQUE</v>
          </cell>
          <cell r="D1025" t="str">
            <v>OFFRE EDITEE</v>
          </cell>
        </row>
        <row r="1026">
          <cell r="A1026">
            <v>1026</v>
          </cell>
          <cell r="B1026" t="str">
            <v>JACQUEMIN</v>
          </cell>
          <cell r="C1026" t="str">
            <v>MICHEL/COLETTE</v>
          </cell>
          <cell r="D1026" t="str">
            <v>OFFRE EDITEE</v>
          </cell>
        </row>
        <row r="1027">
          <cell r="A1027">
            <v>1027</v>
          </cell>
          <cell r="B1027" t="str">
            <v>THEVENIN</v>
          </cell>
          <cell r="C1027" t="str">
            <v>VALERIE</v>
          </cell>
          <cell r="D1027" t="str">
            <v>OFFRE EDITEE</v>
          </cell>
        </row>
        <row r="1028">
          <cell r="A1028">
            <v>1028</v>
          </cell>
          <cell r="B1028" t="str">
            <v>THEVENIN</v>
          </cell>
          <cell r="C1028" t="str">
            <v>VALERIE</v>
          </cell>
          <cell r="D1028" t="str">
            <v>OFFRE EDITEE</v>
          </cell>
        </row>
        <row r="1029">
          <cell r="A1029">
            <v>1029</v>
          </cell>
          <cell r="B1029" t="str">
            <v>THEVENIN</v>
          </cell>
          <cell r="C1029" t="str">
            <v>VALERIE</v>
          </cell>
          <cell r="D1029" t="str">
            <v>OFFRE EDITEE</v>
          </cell>
        </row>
        <row r="1030">
          <cell r="A1030">
            <v>1030</v>
          </cell>
          <cell r="B1030" t="str">
            <v>PILOT</v>
          </cell>
          <cell r="C1030" t="str">
            <v>ERIC</v>
          </cell>
          <cell r="D1030" t="str">
            <v>OFFRE EDITEE</v>
          </cell>
        </row>
        <row r="1031">
          <cell r="A1031">
            <v>1031</v>
          </cell>
          <cell r="B1031" t="str">
            <v>FEKAJ</v>
          </cell>
          <cell r="C1031" t="str">
            <v>ZYMER/SEVERINE</v>
          </cell>
          <cell r="D1031" t="str">
            <v>PRET SANS SUITE</v>
          </cell>
        </row>
        <row r="1032">
          <cell r="A1032">
            <v>1032</v>
          </cell>
          <cell r="B1032" t="str">
            <v>FEKAJ</v>
          </cell>
          <cell r="C1032" t="str">
            <v>ZYMER/SEVERINE</v>
          </cell>
          <cell r="D1032" t="str">
            <v>PRET SANS SUITE</v>
          </cell>
        </row>
        <row r="1033">
          <cell r="A1033">
            <v>1033</v>
          </cell>
          <cell r="B1033" t="str">
            <v>MASCIOCCHI</v>
          </cell>
          <cell r="C1033" t="str">
            <v>SEBASTIEN/KARINE</v>
          </cell>
          <cell r="D1033" t="str">
            <v>OFFRE EDITEE</v>
          </cell>
        </row>
        <row r="1034">
          <cell r="A1034">
            <v>1034</v>
          </cell>
          <cell r="B1034" t="str">
            <v>MASCIOCCHI</v>
          </cell>
          <cell r="C1034" t="str">
            <v>SEBASTIEN/KARINE</v>
          </cell>
          <cell r="D1034" t="str">
            <v>OFFRE EDITEE</v>
          </cell>
        </row>
        <row r="1035">
          <cell r="A1035">
            <v>1035</v>
          </cell>
          <cell r="B1035" t="str">
            <v>LARRIERE</v>
          </cell>
          <cell r="C1035" t="str">
            <v>OLIVIER/SANDRINE</v>
          </cell>
          <cell r="D1035" t="str">
            <v>OFFRE EDITEE</v>
          </cell>
        </row>
        <row r="1036">
          <cell r="A1036">
            <v>1036</v>
          </cell>
          <cell r="B1036" t="str">
            <v>COLOMBINI</v>
          </cell>
          <cell r="C1036" t="str">
            <v>FREDERIC/KARINE</v>
          </cell>
          <cell r="D1036" t="str">
            <v>OFFRE EDITEE</v>
          </cell>
        </row>
        <row r="1037">
          <cell r="A1037">
            <v>1037</v>
          </cell>
          <cell r="B1037" t="str">
            <v>MABILLE/BOUTOUIL</v>
          </cell>
          <cell r="C1037" t="str">
            <v>ROBERT/MIREILLE</v>
          </cell>
          <cell r="D1037" t="str">
            <v>OFFRE EDITEE</v>
          </cell>
        </row>
        <row r="1038">
          <cell r="A1038">
            <v>1038</v>
          </cell>
          <cell r="B1038" t="str">
            <v>LAROSE</v>
          </cell>
          <cell r="C1038" t="str">
            <v>MARIE CLAUDE/JEAN LUC</v>
          </cell>
          <cell r="D1038" t="str">
            <v>OFFRE EDITEE</v>
          </cell>
        </row>
        <row r="1039">
          <cell r="A1039">
            <v>1039</v>
          </cell>
          <cell r="B1039" t="str">
            <v>AUBRY/AUVY</v>
          </cell>
          <cell r="C1039" t="str">
            <v>PATRICK/CHRISTELLE</v>
          </cell>
          <cell r="D1039" t="str">
            <v>OFFRE EDITEE</v>
          </cell>
        </row>
        <row r="1040">
          <cell r="A1040">
            <v>1040</v>
          </cell>
          <cell r="B1040" t="str">
            <v>AUBRY/AUVY</v>
          </cell>
          <cell r="C1040" t="str">
            <v>PATRICK/CHRISTELLE</v>
          </cell>
          <cell r="D1040" t="str">
            <v>OFFRE EDITEE</v>
          </cell>
        </row>
        <row r="1041">
          <cell r="A1041">
            <v>1041</v>
          </cell>
          <cell r="B1041" t="str">
            <v>BALTAZART</v>
          </cell>
          <cell r="C1041" t="str">
            <v>FABRICE/SYLVIANE</v>
          </cell>
          <cell r="D1041" t="str">
            <v>PRET SANS SUITE</v>
          </cell>
        </row>
        <row r="1042">
          <cell r="A1042">
            <v>1042</v>
          </cell>
          <cell r="B1042" t="str">
            <v>PIETTE/LAPLACE</v>
          </cell>
          <cell r="C1042" t="str">
            <v>REGIS/GRETA</v>
          </cell>
          <cell r="D1042" t="str">
            <v>PRET SANS SUITE</v>
          </cell>
        </row>
        <row r="1043">
          <cell r="A1043">
            <v>1043</v>
          </cell>
          <cell r="B1043" t="str">
            <v>VIALON</v>
          </cell>
          <cell r="C1043" t="str">
            <v>TIDJI</v>
          </cell>
          <cell r="D1043" t="str">
            <v>OFFRE EDITEE</v>
          </cell>
        </row>
        <row r="1044">
          <cell r="A1044">
            <v>1044</v>
          </cell>
          <cell r="B1044" t="str">
            <v>VIALON</v>
          </cell>
          <cell r="C1044" t="str">
            <v>TIDJI</v>
          </cell>
          <cell r="D1044" t="str">
            <v>OFFRE EDITEE</v>
          </cell>
        </row>
        <row r="1045">
          <cell r="A1045">
            <v>1045</v>
          </cell>
          <cell r="B1045" t="str">
            <v>VIALON</v>
          </cell>
          <cell r="C1045" t="str">
            <v>TIDJI</v>
          </cell>
          <cell r="D1045" t="str">
            <v>OFFRE EDITEE</v>
          </cell>
        </row>
        <row r="1046">
          <cell r="A1046">
            <v>1046</v>
          </cell>
          <cell r="B1046" t="str">
            <v>VIALON</v>
          </cell>
          <cell r="C1046" t="str">
            <v>TIDJI</v>
          </cell>
          <cell r="D1046" t="str">
            <v>OFFRE EDITEE</v>
          </cell>
        </row>
        <row r="1047">
          <cell r="A1047">
            <v>1047</v>
          </cell>
          <cell r="B1047" t="str">
            <v>BARITUSSIO</v>
          </cell>
          <cell r="C1047" t="str">
            <v>GERARD/SYLVIE</v>
          </cell>
          <cell r="D1047" t="str">
            <v>OFFRE EDITEE</v>
          </cell>
        </row>
        <row r="1048">
          <cell r="A1048">
            <v>1048</v>
          </cell>
          <cell r="B1048" t="str">
            <v>LECONTE</v>
          </cell>
          <cell r="C1048" t="str">
            <v>DENIS/NATHALIE</v>
          </cell>
          <cell r="D1048" t="str">
            <v>OFFRE EDITEE</v>
          </cell>
        </row>
        <row r="1049">
          <cell r="A1049">
            <v>1049</v>
          </cell>
          <cell r="B1049" t="str">
            <v>PECCARISI</v>
          </cell>
          <cell r="C1049" t="str">
            <v>RAFFAELE/ROSA</v>
          </cell>
          <cell r="D1049" t="str">
            <v>OFFRE EDITEE</v>
          </cell>
        </row>
        <row r="1050">
          <cell r="A1050">
            <v>1050</v>
          </cell>
          <cell r="B1050" t="str">
            <v>CHARBONNELLE</v>
          </cell>
          <cell r="C1050" t="str">
            <v>ANNE MARIE</v>
          </cell>
          <cell r="D1050" t="str">
            <v>OFFRE EDITEE</v>
          </cell>
        </row>
        <row r="1051">
          <cell r="A1051">
            <v>1051</v>
          </cell>
          <cell r="B1051" t="str">
            <v>CLARENN</v>
          </cell>
          <cell r="C1051" t="str">
            <v>WILLY/HASSIBA</v>
          </cell>
          <cell r="D1051" t="str">
            <v>OFFRE EDITEE</v>
          </cell>
        </row>
        <row r="1052">
          <cell r="A1052">
            <v>1052</v>
          </cell>
          <cell r="B1052" t="str">
            <v>DESINDE</v>
          </cell>
          <cell r="C1052" t="str">
            <v>SANDRINE</v>
          </cell>
          <cell r="D1052" t="str">
            <v>OFFRE EDITEE</v>
          </cell>
        </row>
        <row r="1053">
          <cell r="A1053">
            <v>1053</v>
          </cell>
          <cell r="B1053" t="str">
            <v>DESINDE</v>
          </cell>
          <cell r="C1053" t="str">
            <v>SANDRINE</v>
          </cell>
          <cell r="D1053" t="str">
            <v>OFFRE EDITEE</v>
          </cell>
        </row>
        <row r="1054">
          <cell r="A1054">
            <v>1054</v>
          </cell>
          <cell r="B1054" t="str">
            <v>ELANTRI</v>
          </cell>
          <cell r="C1054" t="str">
            <v>ABDERAHMANE/ZOHRA</v>
          </cell>
          <cell r="D1054" t="str">
            <v>OFFRE EDITEE</v>
          </cell>
        </row>
        <row r="1055">
          <cell r="A1055">
            <v>1055</v>
          </cell>
          <cell r="B1055" t="str">
            <v>ROLLET</v>
          </cell>
          <cell r="C1055" t="str">
            <v>MARIE CLAUDE</v>
          </cell>
          <cell r="D1055" t="str">
            <v>OFFRE EDITEE</v>
          </cell>
        </row>
        <row r="1056">
          <cell r="A1056">
            <v>1056</v>
          </cell>
          <cell r="B1056" t="str">
            <v>BALGA</v>
          </cell>
          <cell r="C1056" t="str">
            <v>AURELIEN</v>
          </cell>
          <cell r="D1056" t="str">
            <v>OFFRE EDITEE</v>
          </cell>
        </row>
        <row r="1057">
          <cell r="A1057">
            <v>1057</v>
          </cell>
          <cell r="B1057" t="str">
            <v>BALGA</v>
          </cell>
          <cell r="C1057" t="str">
            <v>AURELIEN</v>
          </cell>
          <cell r="D1057" t="str">
            <v>OFFRE EDITEE</v>
          </cell>
        </row>
        <row r="1058">
          <cell r="A1058">
            <v>1058</v>
          </cell>
          <cell r="B1058" t="str">
            <v>BALGA</v>
          </cell>
          <cell r="C1058" t="str">
            <v>AURELIEN</v>
          </cell>
          <cell r="D1058" t="str">
            <v>OFFRE EDITEE</v>
          </cell>
        </row>
        <row r="1059">
          <cell r="A1059">
            <v>1059</v>
          </cell>
          <cell r="B1059" t="str">
            <v>DEICHELBOHRER/KLEIN</v>
          </cell>
          <cell r="C1059" t="str">
            <v>FRANCIS/MICHELE</v>
          </cell>
          <cell r="D1059" t="str">
            <v>OFFRE EDITEE</v>
          </cell>
        </row>
        <row r="1060">
          <cell r="A1060">
            <v>1060</v>
          </cell>
          <cell r="B1060" t="str">
            <v>DEICHELBOHRER/KLEIN</v>
          </cell>
          <cell r="C1060" t="str">
            <v>FRANCIS/MICHELE</v>
          </cell>
          <cell r="D1060" t="str">
            <v>OFFRE EDITEE</v>
          </cell>
        </row>
        <row r="1061">
          <cell r="A1061">
            <v>1061</v>
          </cell>
          <cell r="B1061" t="str">
            <v>FORT</v>
          </cell>
          <cell r="C1061" t="str">
            <v>SYLVAIN/SUZY</v>
          </cell>
          <cell r="D1061" t="str">
            <v>OFFRE EDITEE</v>
          </cell>
        </row>
        <row r="1062">
          <cell r="A1062">
            <v>1062</v>
          </cell>
          <cell r="B1062" t="str">
            <v>SOYLU</v>
          </cell>
          <cell r="C1062" t="str">
            <v>ILYAS/ELMAS</v>
          </cell>
          <cell r="D1062" t="str">
            <v>OFFRE EDITEE</v>
          </cell>
        </row>
        <row r="1063">
          <cell r="A1063">
            <v>1063</v>
          </cell>
          <cell r="B1063" t="str">
            <v>SOYLU</v>
          </cell>
          <cell r="C1063" t="str">
            <v>ILYAS/ELMAS</v>
          </cell>
          <cell r="D1063" t="str">
            <v>OFFRE EDITEE</v>
          </cell>
        </row>
        <row r="1064">
          <cell r="A1064">
            <v>1064</v>
          </cell>
          <cell r="B1064" t="str">
            <v>TUMMARELLO</v>
          </cell>
          <cell r="C1064" t="str">
            <v>MARYSE</v>
          </cell>
          <cell r="D1064" t="str">
            <v>PRET SANS SUITE</v>
          </cell>
        </row>
        <row r="1065">
          <cell r="A1065">
            <v>1065</v>
          </cell>
          <cell r="B1065" t="str">
            <v>VALENTIN/GIROUX</v>
          </cell>
          <cell r="C1065" t="str">
            <v>WILLIAM/MONIQUE</v>
          </cell>
          <cell r="D1065" t="str">
            <v>OFFRE EDITEE</v>
          </cell>
        </row>
        <row r="1066">
          <cell r="A1066">
            <v>1066</v>
          </cell>
          <cell r="B1066" t="str">
            <v>BENTZ</v>
          </cell>
          <cell r="C1066" t="str">
            <v>REMY</v>
          </cell>
          <cell r="D1066" t="str">
            <v>OFFRE EDITEE</v>
          </cell>
        </row>
        <row r="1067">
          <cell r="A1067">
            <v>1067</v>
          </cell>
          <cell r="B1067" t="str">
            <v>ROGER</v>
          </cell>
          <cell r="C1067" t="str">
            <v>FRANCOIS</v>
          </cell>
          <cell r="D1067" t="str">
            <v>OFFRE EDITEE</v>
          </cell>
        </row>
        <row r="1068">
          <cell r="A1068">
            <v>1068</v>
          </cell>
          <cell r="B1068" t="str">
            <v>ROGER</v>
          </cell>
          <cell r="C1068" t="str">
            <v>FRANCOIS</v>
          </cell>
          <cell r="D1068" t="str">
            <v>OFFRE EDITEE</v>
          </cell>
        </row>
        <row r="1069">
          <cell r="A1069">
            <v>1069</v>
          </cell>
          <cell r="B1069" t="str">
            <v>LERSY</v>
          </cell>
          <cell r="C1069" t="str">
            <v>JEAN CHRISTOPHE/GIOVANNA</v>
          </cell>
          <cell r="D1069" t="str">
            <v>PRET SANS SUITE</v>
          </cell>
        </row>
        <row r="1070">
          <cell r="A1070">
            <v>1070</v>
          </cell>
          <cell r="B1070" t="str">
            <v>LERSY</v>
          </cell>
          <cell r="C1070" t="str">
            <v>JEAN CHRISTOPHE/GIOVANNA</v>
          </cell>
          <cell r="D1070" t="str">
            <v>PRET SANS SUITE</v>
          </cell>
        </row>
        <row r="1071">
          <cell r="A1071">
            <v>1071</v>
          </cell>
          <cell r="B1071" t="str">
            <v>GRANDIN</v>
          </cell>
          <cell r="C1071" t="str">
            <v>DENIS/CATHERINE</v>
          </cell>
          <cell r="D1071" t="str">
            <v>OFFRE EDITEE</v>
          </cell>
        </row>
        <row r="1072">
          <cell r="A1072">
            <v>1072</v>
          </cell>
          <cell r="B1072" t="str">
            <v>GACHOD</v>
          </cell>
          <cell r="C1072" t="str">
            <v>JEAN-CLAUDE/GEOFFREY</v>
          </cell>
          <cell r="D1072" t="str">
            <v>OFFRE EDITEE</v>
          </cell>
        </row>
        <row r="1073">
          <cell r="A1073">
            <v>1073</v>
          </cell>
          <cell r="B1073" t="str">
            <v>PETITCOLIN</v>
          </cell>
          <cell r="C1073" t="str">
            <v>MARIE PIERRE</v>
          </cell>
          <cell r="D1073" t="str">
            <v>OFFRE EDITEE</v>
          </cell>
        </row>
        <row r="1074">
          <cell r="A1074">
            <v>1074</v>
          </cell>
          <cell r="B1074" t="str">
            <v>MAGINOT</v>
          </cell>
          <cell r="C1074" t="str">
            <v>INGRID</v>
          </cell>
          <cell r="D1074" t="str">
            <v>OFFRE EDITEE</v>
          </cell>
        </row>
        <row r="1075">
          <cell r="A1075">
            <v>1075</v>
          </cell>
          <cell r="B1075" t="str">
            <v>MAGINOT</v>
          </cell>
          <cell r="C1075" t="str">
            <v>INGRID</v>
          </cell>
          <cell r="D1075" t="str">
            <v>OFFRE EDITEE</v>
          </cell>
        </row>
        <row r="1076">
          <cell r="A1076">
            <v>1076</v>
          </cell>
          <cell r="B1076" t="str">
            <v>SAF</v>
          </cell>
          <cell r="C1076" t="str">
            <v>SCI</v>
          </cell>
          <cell r="D1076" t="str">
            <v>OFFRE EDITEE</v>
          </cell>
        </row>
        <row r="1077">
          <cell r="A1077">
            <v>1077</v>
          </cell>
          <cell r="B1077" t="str">
            <v>GIELNIAK</v>
          </cell>
          <cell r="C1077" t="str">
            <v>PASCAL/JOCELYNE</v>
          </cell>
          <cell r="D1077" t="str">
            <v>PRET SANS SUITE</v>
          </cell>
        </row>
        <row r="1078">
          <cell r="A1078">
            <v>1078</v>
          </cell>
          <cell r="B1078" t="str">
            <v>BARTHOU</v>
          </cell>
          <cell r="C1078" t="str">
            <v>STEPHANE</v>
          </cell>
          <cell r="D1078" t="str">
            <v>OFFRE EDITEE</v>
          </cell>
        </row>
        <row r="1079">
          <cell r="A1079">
            <v>1079</v>
          </cell>
          <cell r="B1079" t="str">
            <v>LOPES/SEMINERIO</v>
          </cell>
          <cell r="C1079" t="str">
            <v>CARLOS FRANCISCO/VALERIE</v>
          </cell>
          <cell r="D1079" t="str">
            <v>OFFRE EDITEE</v>
          </cell>
        </row>
        <row r="1080">
          <cell r="A1080">
            <v>1080</v>
          </cell>
          <cell r="B1080" t="str">
            <v>LOPES/SEMINERIO</v>
          </cell>
          <cell r="C1080" t="str">
            <v>CARLOS FRANCISCO/VALERIE</v>
          </cell>
          <cell r="D1080" t="str">
            <v>OFFRE EDITEE</v>
          </cell>
        </row>
        <row r="1081">
          <cell r="A1081">
            <v>1081</v>
          </cell>
          <cell r="B1081" t="str">
            <v>ZAGAR/CHOIN</v>
          </cell>
          <cell r="C1081" t="str">
            <v>FRANCK/EMMANUELLE</v>
          </cell>
          <cell r="D1081" t="str">
            <v>OFFRE EDITEE</v>
          </cell>
        </row>
        <row r="1082">
          <cell r="A1082">
            <v>1082</v>
          </cell>
          <cell r="B1082" t="str">
            <v>KRYEZIU</v>
          </cell>
          <cell r="C1082" t="str">
            <v>HYSNI/MEHREME</v>
          </cell>
          <cell r="D1082" t="str">
            <v>OFFRE EDITEE</v>
          </cell>
        </row>
        <row r="1083">
          <cell r="A1083">
            <v>1083</v>
          </cell>
          <cell r="B1083" t="str">
            <v>CHRUNYK</v>
          </cell>
          <cell r="C1083" t="str">
            <v>WLADIMIR/AGNES</v>
          </cell>
          <cell r="D1083" t="str">
            <v>OFFRE EDITEE</v>
          </cell>
        </row>
        <row r="1084">
          <cell r="A1084">
            <v>1084</v>
          </cell>
          <cell r="B1084" t="str">
            <v>EINSETLER</v>
          </cell>
          <cell r="C1084" t="str">
            <v>REMY/SUZANNE</v>
          </cell>
          <cell r="D1084" t="str">
            <v>OFFRE EDITEE</v>
          </cell>
        </row>
        <row r="1085">
          <cell r="A1085">
            <v>1085</v>
          </cell>
          <cell r="B1085" t="str">
            <v>SAHIN</v>
          </cell>
          <cell r="C1085" t="str">
            <v>MUSTAFA/BANU</v>
          </cell>
          <cell r="D1085" t="str">
            <v>OFFRE EDITEE</v>
          </cell>
        </row>
        <row r="1086">
          <cell r="A1086">
            <v>1086</v>
          </cell>
          <cell r="B1086" t="str">
            <v>SAHIN</v>
          </cell>
          <cell r="C1086" t="str">
            <v>MUSTAFA/BANU</v>
          </cell>
          <cell r="D1086" t="str">
            <v>OFFRE EDITEE</v>
          </cell>
        </row>
        <row r="1087">
          <cell r="A1087">
            <v>1087</v>
          </cell>
          <cell r="B1087" t="str">
            <v>CASAGRANDE</v>
          </cell>
          <cell r="C1087" t="str">
            <v>RENE</v>
          </cell>
          <cell r="D1087" t="str">
            <v>PRET SANS SUITE</v>
          </cell>
        </row>
        <row r="1088">
          <cell r="A1088">
            <v>1088</v>
          </cell>
          <cell r="B1088" t="str">
            <v>SOARES DE MATOS/MACEDO</v>
          </cell>
          <cell r="C1088" t="str">
            <v>SEBASTIEN/CRISTINA</v>
          </cell>
          <cell r="D1088" t="str">
            <v>OFFRE EDITEE</v>
          </cell>
        </row>
        <row r="1089">
          <cell r="A1089">
            <v>1089</v>
          </cell>
          <cell r="B1089" t="str">
            <v>SOARES DE MATOS/MACEDO</v>
          </cell>
          <cell r="C1089" t="str">
            <v>SEBASTIEN/CRISTINA</v>
          </cell>
          <cell r="D1089" t="str">
            <v>OFFRE EDITEE</v>
          </cell>
        </row>
        <row r="1090">
          <cell r="A1090">
            <v>1090</v>
          </cell>
          <cell r="B1090" t="str">
            <v xml:space="preserve">TOURTEAUX </v>
          </cell>
          <cell r="C1090" t="str">
            <v>CATHERINE</v>
          </cell>
          <cell r="D1090" t="str">
            <v>OFFRE EDITEE</v>
          </cell>
        </row>
        <row r="1091">
          <cell r="A1091">
            <v>1091</v>
          </cell>
          <cell r="B1091" t="str">
            <v>DA ROCHA</v>
          </cell>
          <cell r="C1091" t="str">
            <v>ANTONIO/GLORIA</v>
          </cell>
          <cell r="D1091" t="str">
            <v>OFFRE EDITEE</v>
          </cell>
        </row>
        <row r="1092">
          <cell r="A1092">
            <v>1092</v>
          </cell>
          <cell r="B1092" t="str">
            <v>DA ROCHA</v>
          </cell>
          <cell r="C1092" t="str">
            <v>ANTONIO/GLORIA</v>
          </cell>
          <cell r="D1092" t="str">
            <v>OFFRE EDITEE</v>
          </cell>
        </row>
        <row r="1093">
          <cell r="A1093">
            <v>1093</v>
          </cell>
          <cell r="B1093" t="str">
            <v>MOUGIN</v>
          </cell>
          <cell r="C1093" t="str">
            <v>MATHIEU</v>
          </cell>
          <cell r="D1093" t="str">
            <v>OFFRE EDITEE</v>
          </cell>
        </row>
        <row r="1094">
          <cell r="A1094">
            <v>1094</v>
          </cell>
          <cell r="B1094" t="str">
            <v>MOUGIN/PERRET</v>
          </cell>
          <cell r="C1094" t="str">
            <v>MATHIEU/ELODIE</v>
          </cell>
          <cell r="D1094" t="str">
            <v>OFFRE EDITEE</v>
          </cell>
        </row>
        <row r="1095">
          <cell r="A1095">
            <v>1095</v>
          </cell>
          <cell r="B1095" t="str">
            <v>MOUGIN/PERRET</v>
          </cell>
          <cell r="C1095" t="str">
            <v>MATHIEU/ELODIE</v>
          </cell>
          <cell r="D1095" t="str">
            <v>OFFRE EDITEE</v>
          </cell>
        </row>
        <row r="1096">
          <cell r="A1096">
            <v>1096</v>
          </cell>
          <cell r="B1096" t="str">
            <v>GOURAUD</v>
          </cell>
          <cell r="C1096" t="str">
            <v>FABRICE/FLORENCE</v>
          </cell>
          <cell r="D1096" t="str">
            <v>OFFRE EDITEE</v>
          </cell>
        </row>
        <row r="1097">
          <cell r="A1097">
            <v>1097</v>
          </cell>
          <cell r="B1097" t="str">
            <v>GOURAUD</v>
          </cell>
          <cell r="C1097" t="str">
            <v>FABRICE/FLORENCE</v>
          </cell>
          <cell r="D1097" t="str">
            <v>OFFRE EDITEE</v>
          </cell>
        </row>
        <row r="1098">
          <cell r="A1098">
            <v>1098</v>
          </cell>
          <cell r="B1098" t="str">
            <v>GOURAUD</v>
          </cell>
          <cell r="C1098" t="str">
            <v>FABRICE/FLORENCE</v>
          </cell>
          <cell r="D1098" t="str">
            <v>OFFRE EDITEE</v>
          </cell>
        </row>
        <row r="1099">
          <cell r="A1099">
            <v>1099</v>
          </cell>
          <cell r="B1099" t="str">
            <v>ANDRE</v>
          </cell>
          <cell r="C1099" t="str">
            <v>MARC/NATHALIE</v>
          </cell>
          <cell r="D1099" t="str">
            <v>OFFRE EDITEE</v>
          </cell>
        </row>
        <row r="1100">
          <cell r="A1100">
            <v>1100</v>
          </cell>
          <cell r="B1100" t="str">
            <v>SUN/DJAMA</v>
          </cell>
          <cell r="C1100" t="str">
            <v>SOPHATH/KARIM</v>
          </cell>
          <cell r="D1100" t="str">
            <v>OFFRE EDITEE</v>
          </cell>
        </row>
        <row r="1101">
          <cell r="A1101">
            <v>1101</v>
          </cell>
          <cell r="B1101" t="str">
            <v>BOUTRIGE</v>
          </cell>
          <cell r="C1101" t="str">
            <v>CHRISTOPHE/VERONIQUE</v>
          </cell>
          <cell r="D1101" t="str">
            <v>OFFRE EDITEE</v>
          </cell>
        </row>
        <row r="1102">
          <cell r="A1102">
            <v>1102</v>
          </cell>
          <cell r="B1102" t="str">
            <v>DEBRA</v>
          </cell>
          <cell r="C1102" t="str">
            <v>FABRICE/ANNA</v>
          </cell>
          <cell r="D1102" t="str">
            <v>OFFRE EDITEE</v>
          </cell>
        </row>
        <row r="1103">
          <cell r="A1103">
            <v>1103</v>
          </cell>
          <cell r="B1103" t="str">
            <v>DEBRA</v>
          </cell>
          <cell r="C1103" t="str">
            <v>FABRICE/ANNA</v>
          </cell>
          <cell r="D1103" t="str">
            <v>OFFRE EDITEE</v>
          </cell>
        </row>
        <row r="1104">
          <cell r="A1104">
            <v>1104</v>
          </cell>
          <cell r="B1104" t="str">
            <v>DEBRA</v>
          </cell>
          <cell r="C1104" t="str">
            <v>FABRICE/ANNA</v>
          </cell>
          <cell r="D1104" t="str">
            <v>OFFRE EDITEE</v>
          </cell>
        </row>
        <row r="1105">
          <cell r="A1105">
            <v>1105</v>
          </cell>
          <cell r="B1105" t="str">
            <v>LODS</v>
          </cell>
          <cell r="C1105" t="str">
            <v>LUCJA</v>
          </cell>
          <cell r="D1105" t="str">
            <v>OFFRE EDITEE</v>
          </cell>
        </row>
        <row r="1106">
          <cell r="A1106">
            <v>1106</v>
          </cell>
          <cell r="B1106" t="str">
            <v>FERRY/VINCENT</v>
          </cell>
          <cell r="C1106" t="str">
            <v>BRUNO/ERIKA</v>
          </cell>
          <cell r="D1106" t="str">
            <v>OFFRE EDITEE</v>
          </cell>
        </row>
        <row r="1107">
          <cell r="A1107">
            <v>1107</v>
          </cell>
          <cell r="B1107" t="str">
            <v>FERRY/VINCENT</v>
          </cell>
          <cell r="C1107" t="str">
            <v>BRUNO/ERIKA</v>
          </cell>
          <cell r="D1107" t="str">
            <v>OFFRE EDITEE</v>
          </cell>
        </row>
        <row r="1108">
          <cell r="A1108">
            <v>1108</v>
          </cell>
          <cell r="B1108" t="str">
            <v>MATHIS/JUPPONT</v>
          </cell>
          <cell r="C1108" t="str">
            <v>LAETITIA/PATRICK</v>
          </cell>
          <cell r="D1108" t="str">
            <v>OFFRE EDITEE</v>
          </cell>
        </row>
        <row r="1109">
          <cell r="A1109">
            <v>1109</v>
          </cell>
          <cell r="B1109" t="str">
            <v>HAMI</v>
          </cell>
          <cell r="C1109" t="str">
            <v>SLIMANE</v>
          </cell>
          <cell r="D1109" t="str">
            <v>OFFRE EDITEE</v>
          </cell>
        </row>
        <row r="1110">
          <cell r="A1110">
            <v>1110</v>
          </cell>
          <cell r="B1110" t="str">
            <v>DINCHER</v>
          </cell>
          <cell r="C1110" t="str">
            <v>SERGE</v>
          </cell>
          <cell r="D1110" t="str">
            <v>OFFRE EDITEE</v>
          </cell>
        </row>
        <row r="1111">
          <cell r="A1111">
            <v>1111</v>
          </cell>
          <cell r="B1111" t="str">
            <v>DUVIVIER</v>
          </cell>
          <cell r="C1111" t="str">
            <v>LIONEL/ELODIE</v>
          </cell>
          <cell r="D1111" t="str">
            <v>OFFRE EDITEE</v>
          </cell>
        </row>
        <row r="1112">
          <cell r="A1112">
            <v>1112</v>
          </cell>
          <cell r="B1112" t="str">
            <v>DUVIVIER</v>
          </cell>
          <cell r="C1112" t="str">
            <v>LIONEL/ELODIE</v>
          </cell>
          <cell r="D1112" t="str">
            <v>OFFRE EDITEE</v>
          </cell>
        </row>
        <row r="1113">
          <cell r="A1113">
            <v>1113</v>
          </cell>
          <cell r="B1113" t="str">
            <v>JEANDAT</v>
          </cell>
          <cell r="C1113" t="str">
            <v>DENIS</v>
          </cell>
          <cell r="D1113" t="str">
            <v>OFFRE EDITEE</v>
          </cell>
        </row>
        <row r="1114">
          <cell r="A1114">
            <v>1114</v>
          </cell>
          <cell r="B1114" t="str">
            <v>DEBES/LELAURIN</v>
          </cell>
          <cell r="C1114" t="str">
            <v>DAVID/DOROTHEE</v>
          </cell>
          <cell r="D1114" t="str">
            <v>OFFRE EDITEE</v>
          </cell>
        </row>
        <row r="1115">
          <cell r="A1115">
            <v>1115</v>
          </cell>
          <cell r="B1115" t="str">
            <v>DABIN</v>
          </cell>
          <cell r="C1115" t="str">
            <v>JEAN YVES/ADELINE</v>
          </cell>
          <cell r="D1115" t="str">
            <v>OFFRE EDITEE</v>
          </cell>
        </row>
        <row r="1116">
          <cell r="A1116">
            <v>1116</v>
          </cell>
          <cell r="B1116" t="str">
            <v>PETER/RAVET</v>
          </cell>
          <cell r="C1116" t="str">
            <v>FRANCK/ANDREE ANNE</v>
          </cell>
          <cell r="D1116" t="str">
            <v>OFFRE EDITEE</v>
          </cell>
        </row>
        <row r="1117">
          <cell r="A1117">
            <v>1117</v>
          </cell>
          <cell r="B1117" t="str">
            <v>PETER/RAVET</v>
          </cell>
          <cell r="C1117" t="str">
            <v>FRANCK/ANDREE ANNE</v>
          </cell>
          <cell r="D1117" t="str">
            <v>OFFRE EDITEE</v>
          </cell>
        </row>
        <row r="1118">
          <cell r="A1118">
            <v>1118</v>
          </cell>
          <cell r="B1118" t="str">
            <v>PETER</v>
          </cell>
          <cell r="C1118" t="str">
            <v>FRANCK</v>
          </cell>
          <cell r="D1118" t="str">
            <v>OFFRE EDITEE</v>
          </cell>
        </row>
        <row r="1119">
          <cell r="A1119">
            <v>1119</v>
          </cell>
          <cell r="B1119" t="str">
            <v>NICKAES</v>
          </cell>
          <cell r="C1119" t="str">
            <v>FRANCINE</v>
          </cell>
          <cell r="D1119" t="str">
            <v>OFFRE EDITEE</v>
          </cell>
        </row>
        <row r="1120">
          <cell r="A1120">
            <v>1120</v>
          </cell>
          <cell r="B1120" t="str">
            <v xml:space="preserve">PEREIRA </v>
          </cell>
          <cell r="C1120" t="str">
            <v>ERIC/MARIE JEANNE/EDDY</v>
          </cell>
          <cell r="D1120" t="str">
            <v>OFFRE EDITEE</v>
          </cell>
        </row>
        <row r="1121">
          <cell r="A1121">
            <v>1121</v>
          </cell>
          <cell r="B1121" t="str">
            <v>FISCHER/MARTEAU</v>
          </cell>
          <cell r="C1121" t="str">
            <v>YOHANN/AMANDINE</v>
          </cell>
          <cell r="D1121" t="str">
            <v>OFFRE EDITEE</v>
          </cell>
        </row>
        <row r="1122">
          <cell r="A1122">
            <v>1122</v>
          </cell>
          <cell r="B1122" t="str">
            <v>LITZELMANN</v>
          </cell>
          <cell r="C1122" t="str">
            <v>OLIVIER/CLAUDINE</v>
          </cell>
          <cell r="D1122" t="str">
            <v>OFFRE EDITEE</v>
          </cell>
        </row>
        <row r="1123">
          <cell r="A1123">
            <v>1123</v>
          </cell>
          <cell r="B1123" t="str">
            <v>MEHRZI</v>
          </cell>
          <cell r="C1123" t="str">
            <v>KARIM/VALERIE</v>
          </cell>
          <cell r="D1123" t="str">
            <v>OFFRE EDITEE</v>
          </cell>
        </row>
        <row r="1124">
          <cell r="A1124">
            <v>1124</v>
          </cell>
          <cell r="B1124" t="str">
            <v>AUBIAT</v>
          </cell>
          <cell r="C1124" t="str">
            <v>FRANCOIS/GERALDINE</v>
          </cell>
          <cell r="D1124" t="str">
            <v>OFFRE EDITEE</v>
          </cell>
        </row>
        <row r="1125">
          <cell r="A1125">
            <v>1125</v>
          </cell>
          <cell r="B1125" t="str">
            <v>DUPAS</v>
          </cell>
          <cell r="C1125" t="str">
            <v>GILLES/KARINE</v>
          </cell>
          <cell r="D1125" t="str">
            <v>OFFRE EDITEE</v>
          </cell>
        </row>
        <row r="1126">
          <cell r="A1126">
            <v>1126</v>
          </cell>
          <cell r="B1126" t="str">
            <v>DUPAS</v>
          </cell>
          <cell r="C1126" t="str">
            <v>GILLES/KARINE</v>
          </cell>
          <cell r="D1126" t="str">
            <v>OFFRE EDITEE</v>
          </cell>
        </row>
        <row r="1127">
          <cell r="A1127">
            <v>1127</v>
          </cell>
          <cell r="B1127" t="str">
            <v>PHILIPPOTEAUX</v>
          </cell>
          <cell r="C1127" t="str">
            <v>HUGUES/MELINA</v>
          </cell>
          <cell r="D1127" t="str">
            <v>OFFRE EDITEE</v>
          </cell>
        </row>
        <row r="1128">
          <cell r="A1128">
            <v>1128</v>
          </cell>
          <cell r="B1128" t="str">
            <v>METZ</v>
          </cell>
          <cell r="C1128" t="str">
            <v>VALERIE</v>
          </cell>
          <cell r="D1128" t="str">
            <v>OFFRE EDITEE</v>
          </cell>
        </row>
        <row r="1129">
          <cell r="A1129">
            <v>1129</v>
          </cell>
          <cell r="B1129" t="str">
            <v>TINANT</v>
          </cell>
          <cell r="C1129" t="str">
            <v>LAURENT/NADEGE</v>
          </cell>
          <cell r="D1129" t="str">
            <v>OFFRE EDITEE</v>
          </cell>
        </row>
        <row r="1130">
          <cell r="A1130">
            <v>1130</v>
          </cell>
          <cell r="B1130" t="str">
            <v>ANTOINE</v>
          </cell>
          <cell r="C1130" t="str">
            <v>C L R</v>
          </cell>
          <cell r="D1130" t="str">
            <v>OFFRE EDITEE</v>
          </cell>
        </row>
        <row r="1131">
          <cell r="A1131">
            <v>1131</v>
          </cell>
          <cell r="B1131" t="str">
            <v>LE GOFF/FRENOT</v>
          </cell>
          <cell r="C1131" t="str">
            <v>CORENTIN/DELPHINE</v>
          </cell>
          <cell r="D1131" t="str">
            <v>OFFRE EDITEE</v>
          </cell>
        </row>
        <row r="1132">
          <cell r="A1132">
            <v>1132</v>
          </cell>
          <cell r="B1132" t="str">
            <v>ROEGEL</v>
          </cell>
          <cell r="C1132" t="str">
            <v>JEAN MARC/ BRIGITTE</v>
          </cell>
          <cell r="D1132" t="str">
            <v>OFFRE EDITEE</v>
          </cell>
        </row>
        <row r="1133">
          <cell r="A1133">
            <v>1133</v>
          </cell>
          <cell r="B1133" t="str">
            <v>LOPEZ/ROSENBLATT</v>
          </cell>
          <cell r="C1133" t="str">
            <v>ANTONIO/DOMINIQUE</v>
          </cell>
          <cell r="D1133" t="str">
            <v>OFFRE EDITEE</v>
          </cell>
        </row>
        <row r="1134">
          <cell r="A1134">
            <v>1134</v>
          </cell>
          <cell r="B1134" t="str">
            <v>WEISSE</v>
          </cell>
          <cell r="C1134" t="str">
            <v>MICHAEL/AURELIE</v>
          </cell>
          <cell r="D1134" t="str">
            <v>OFFRE EDITEE</v>
          </cell>
        </row>
        <row r="1135">
          <cell r="A1135">
            <v>1135</v>
          </cell>
          <cell r="B1135" t="str">
            <v>WEISSE</v>
          </cell>
          <cell r="C1135" t="str">
            <v>MICHAEL/AURELIE</v>
          </cell>
          <cell r="D1135" t="str">
            <v>OFFRE EDITEE</v>
          </cell>
        </row>
        <row r="1136">
          <cell r="A1136">
            <v>1136</v>
          </cell>
          <cell r="B1136" t="str">
            <v>MESSEIN</v>
          </cell>
          <cell r="C1136" t="str">
            <v>JEAN PIERRE</v>
          </cell>
          <cell r="D1136" t="str">
            <v>OFFRE EDITEE</v>
          </cell>
        </row>
        <row r="1137">
          <cell r="A1137">
            <v>1137</v>
          </cell>
          <cell r="B1137" t="str">
            <v>MESSEIN</v>
          </cell>
          <cell r="C1137" t="str">
            <v>JEAN PIERRE</v>
          </cell>
          <cell r="D1137" t="str">
            <v>OFFRE EDITEE</v>
          </cell>
        </row>
        <row r="1138">
          <cell r="A1138">
            <v>1138</v>
          </cell>
          <cell r="B1138" t="str">
            <v>ROBERT</v>
          </cell>
          <cell r="C1138" t="str">
            <v>MICHEL/MARIE JEANNE</v>
          </cell>
          <cell r="D1138" t="str">
            <v>OFFRE EDITEE</v>
          </cell>
        </row>
        <row r="1139">
          <cell r="A1139">
            <v>1139</v>
          </cell>
          <cell r="B1139" t="str">
            <v>CLOITRE</v>
          </cell>
          <cell r="C1139" t="str">
            <v>PATRICK/DANIELLE</v>
          </cell>
          <cell r="D1139" t="str">
            <v>OFFRE EDITEE</v>
          </cell>
        </row>
        <row r="1140">
          <cell r="A1140">
            <v>1140</v>
          </cell>
          <cell r="B1140" t="str">
            <v>CLOITRE</v>
          </cell>
          <cell r="C1140" t="str">
            <v>PATRICK/DANIELLE</v>
          </cell>
          <cell r="D1140" t="str">
            <v>OFFRE EDITEE</v>
          </cell>
        </row>
        <row r="1141">
          <cell r="A1141">
            <v>1141</v>
          </cell>
          <cell r="B1141" t="str">
            <v>GILLET</v>
          </cell>
          <cell r="C1141" t="str">
            <v>PASCAL/CHARLINE</v>
          </cell>
          <cell r="D1141" t="str">
            <v>OFFRE EDITEE</v>
          </cell>
        </row>
        <row r="1142">
          <cell r="A1142">
            <v>1142</v>
          </cell>
          <cell r="B1142" t="str">
            <v>LEVEQUE</v>
          </cell>
          <cell r="C1142" t="str">
            <v>JEAN LUC/EVELYNE</v>
          </cell>
          <cell r="D1142" t="str">
            <v>OFFRE EDITEE</v>
          </cell>
        </row>
        <row r="1143">
          <cell r="A1143">
            <v>1143</v>
          </cell>
          <cell r="B1143" t="str">
            <v>VORANGER</v>
          </cell>
          <cell r="C1143" t="str">
            <v>SANDRINE</v>
          </cell>
          <cell r="D1143" t="str">
            <v>OFFRE EDITEE</v>
          </cell>
        </row>
        <row r="1144">
          <cell r="A1144">
            <v>1144</v>
          </cell>
          <cell r="B1144" t="str">
            <v>VORANGER</v>
          </cell>
          <cell r="C1144" t="str">
            <v>SANDRINE</v>
          </cell>
          <cell r="D1144" t="str">
            <v>OFFRE EDITEE</v>
          </cell>
        </row>
        <row r="1145">
          <cell r="A1145">
            <v>1145</v>
          </cell>
          <cell r="B1145" t="str">
            <v>BOLLEA</v>
          </cell>
          <cell r="C1145" t="str">
            <v>PATRICK/MARIE ANGE</v>
          </cell>
          <cell r="D1145" t="str">
            <v>OFFRE EDITEE</v>
          </cell>
        </row>
        <row r="1146">
          <cell r="A1146">
            <v>1146</v>
          </cell>
          <cell r="B1146" t="str">
            <v>CLERGET</v>
          </cell>
          <cell r="C1146" t="str">
            <v>SEBASTIEN</v>
          </cell>
          <cell r="D1146" t="str">
            <v>OFFRE EDITEE</v>
          </cell>
        </row>
        <row r="1147">
          <cell r="A1147">
            <v>1147</v>
          </cell>
          <cell r="B1147" t="str">
            <v>CLERGET</v>
          </cell>
          <cell r="C1147" t="str">
            <v>SEBASTIEN</v>
          </cell>
          <cell r="D1147" t="str">
            <v>OFFRE EDITEE</v>
          </cell>
        </row>
        <row r="1148">
          <cell r="A1148">
            <v>1148</v>
          </cell>
          <cell r="B1148" t="str">
            <v>POINSEL</v>
          </cell>
          <cell r="C1148" t="str">
            <v>JEAN/ANNIE</v>
          </cell>
          <cell r="D1148" t="str">
            <v>OFFRE EDITEE</v>
          </cell>
        </row>
        <row r="1149">
          <cell r="A1149">
            <v>1149</v>
          </cell>
          <cell r="B1149" t="str">
            <v>SKORY</v>
          </cell>
          <cell r="C1149" t="str">
            <v>YVONNE</v>
          </cell>
          <cell r="D1149" t="str">
            <v>OFFRE EDITEE</v>
          </cell>
        </row>
        <row r="1150">
          <cell r="A1150">
            <v>1150</v>
          </cell>
          <cell r="B1150" t="str">
            <v>PEISIEU</v>
          </cell>
          <cell r="C1150" t="str">
            <v>GUILLAUME</v>
          </cell>
          <cell r="D1150" t="str">
            <v>OFFRE EDITEE</v>
          </cell>
        </row>
        <row r="1151">
          <cell r="A1151">
            <v>1151</v>
          </cell>
          <cell r="B1151" t="str">
            <v>PEISIEU</v>
          </cell>
          <cell r="C1151" t="str">
            <v>GUILLAUME</v>
          </cell>
          <cell r="D1151" t="str">
            <v>OFFRE EDITEE</v>
          </cell>
        </row>
        <row r="1152">
          <cell r="A1152">
            <v>1152</v>
          </cell>
          <cell r="B1152" t="str">
            <v>HIRSCH</v>
          </cell>
          <cell r="C1152" t="str">
            <v>CLAUDE/NICOLE</v>
          </cell>
          <cell r="D1152" t="str">
            <v>OFFRE EDITEE</v>
          </cell>
        </row>
        <row r="1153">
          <cell r="A1153">
            <v>1153</v>
          </cell>
          <cell r="B1153" t="str">
            <v>JACOB</v>
          </cell>
          <cell r="C1153" t="str">
            <v>MICHEL</v>
          </cell>
          <cell r="D1153" t="str">
            <v>OFFRE EDITEE</v>
          </cell>
        </row>
        <row r="1154">
          <cell r="A1154">
            <v>1154</v>
          </cell>
          <cell r="B1154" t="str">
            <v>ALEXANDRE</v>
          </cell>
          <cell r="C1154" t="str">
            <v>YOAN</v>
          </cell>
          <cell r="D1154" t="str">
            <v>OFFRE EDITEE</v>
          </cell>
        </row>
        <row r="1155">
          <cell r="A1155">
            <v>1155</v>
          </cell>
          <cell r="B1155" t="str">
            <v>DAGON</v>
          </cell>
          <cell r="C1155" t="str">
            <v>NATHALIE</v>
          </cell>
          <cell r="D1155" t="str">
            <v>OFFRE EDITEE</v>
          </cell>
        </row>
        <row r="1156">
          <cell r="A1156">
            <v>1156</v>
          </cell>
          <cell r="B1156" t="str">
            <v>DAGON</v>
          </cell>
          <cell r="C1156" t="str">
            <v>NATHALIE</v>
          </cell>
          <cell r="D1156" t="str">
            <v>OFFRE EDITEE</v>
          </cell>
        </row>
        <row r="1157">
          <cell r="A1157">
            <v>1157</v>
          </cell>
          <cell r="B1157" t="str">
            <v>HAISSAT</v>
          </cell>
          <cell r="C1157" t="str">
            <v>PIERRE/GHISLAINE</v>
          </cell>
          <cell r="D1157" t="str">
            <v>OFFRE EDITEE</v>
          </cell>
        </row>
        <row r="1158">
          <cell r="A1158">
            <v>1158</v>
          </cell>
          <cell r="B1158" t="str">
            <v>CHOLEWA</v>
          </cell>
          <cell r="C1158" t="str">
            <v>CORINNE</v>
          </cell>
          <cell r="D1158" t="str">
            <v>OFFRE EDITEE</v>
          </cell>
        </row>
        <row r="1159">
          <cell r="A1159">
            <v>1159</v>
          </cell>
          <cell r="B1159" t="str">
            <v>HEBERT/MACEL</v>
          </cell>
          <cell r="C1159" t="str">
            <v>MICHAEL/ISABELLE</v>
          </cell>
          <cell r="D1159" t="str">
            <v>OFFRE EDITEE</v>
          </cell>
        </row>
        <row r="1160">
          <cell r="A1160">
            <v>1160</v>
          </cell>
          <cell r="B1160" t="str">
            <v>HEBERT/MACEL</v>
          </cell>
          <cell r="C1160" t="str">
            <v>MICHAEL/ISABELLE</v>
          </cell>
          <cell r="D1160" t="str">
            <v>OFFRE EDITEE</v>
          </cell>
        </row>
        <row r="1161">
          <cell r="A1161">
            <v>1161</v>
          </cell>
          <cell r="B1161" t="str">
            <v>ADAM</v>
          </cell>
          <cell r="C1161" t="str">
            <v>STEPHANIE</v>
          </cell>
          <cell r="D1161" t="str">
            <v>OFFRE EDITEE</v>
          </cell>
        </row>
        <row r="1162">
          <cell r="A1162">
            <v>1162</v>
          </cell>
          <cell r="B1162" t="str">
            <v>BRUN BECKMANN</v>
          </cell>
          <cell r="C1162" t="str">
            <v>CHARLES</v>
          </cell>
          <cell r="D1162" t="str">
            <v>OFFRE EDITEE</v>
          </cell>
        </row>
        <row r="1163">
          <cell r="A1163">
            <v>1163</v>
          </cell>
          <cell r="B1163" t="str">
            <v>BRUN BECKMANN</v>
          </cell>
          <cell r="C1163" t="str">
            <v>CHARLES</v>
          </cell>
          <cell r="D1163" t="str">
            <v>OFFRE EDITEE</v>
          </cell>
        </row>
        <row r="1164">
          <cell r="A1164">
            <v>1164</v>
          </cell>
          <cell r="B1164" t="str">
            <v>FLEURANCE</v>
          </cell>
          <cell r="C1164" t="str">
            <v>GUY/CLAUDINE</v>
          </cell>
          <cell r="D1164" t="str">
            <v>OFFRE EDITEE</v>
          </cell>
        </row>
        <row r="1165">
          <cell r="A1165">
            <v>1165</v>
          </cell>
          <cell r="B1165" t="str">
            <v>FONTAINE</v>
          </cell>
          <cell r="C1165" t="str">
            <v>FLORENT</v>
          </cell>
          <cell r="D1165" t="str">
            <v>OFFRE EDITEE</v>
          </cell>
        </row>
        <row r="1166">
          <cell r="A1166">
            <v>1166</v>
          </cell>
          <cell r="B1166" t="str">
            <v>FONTAINE</v>
          </cell>
          <cell r="C1166" t="str">
            <v>FLORENT</v>
          </cell>
          <cell r="D1166" t="str">
            <v>OFFRE EDITEE</v>
          </cell>
        </row>
        <row r="1167">
          <cell r="A1167">
            <v>1167</v>
          </cell>
          <cell r="B1167" t="str">
            <v>JOUMARD</v>
          </cell>
          <cell r="C1167" t="str">
            <v>MATHIEU</v>
          </cell>
          <cell r="D1167" t="str">
            <v>OFFRE EDITEE</v>
          </cell>
        </row>
        <row r="1168">
          <cell r="A1168">
            <v>1168</v>
          </cell>
          <cell r="B1168" t="str">
            <v>DEMANGE</v>
          </cell>
          <cell r="C1168" t="str">
            <v>SOPHIE</v>
          </cell>
          <cell r="D1168" t="str">
            <v>OFFRE EDITEE</v>
          </cell>
        </row>
        <row r="1169">
          <cell r="A1169">
            <v>1169</v>
          </cell>
          <cell r="B1169" t="str">
            <v>SAINT NICOLAS</v>
          </cell>
          <cell r="C1169" t="str">
            <v>SCI</v>
          </cell>
          <cell r="D1169" t="str">
            <v>OFFRE EDITEE</v>
          </cell>
        </row>
        <row r="1170">
          <cell r="A1170">
            <v>1170</v>
          </cell>
          <cell r="B1170" t="str">
            <v>PETEL</v>
          </cell>
          <cell r="C1170" t="str">
            <v>ANNICK</v>
          </cell>
          <cell r="D1170" t="str">
            <v>OFFRE EDITEE</v>
          </cell>
        </row>
        <row r="1171">
          <cell r="A1171">
            <v>1171</v>
          </cell>
          <cell r="B1171" t="str">
            <v>PETEL</v>
          </cell>
          <cell r="C1171" t="str">
            <v>ANNICK</v>
          </cell>
          <cell r="D1171" t="str">
            <v>OFFRE EDITEE</v>
          </cell>
        </row>
        <row r="1172">
          <cell r="A1172">
            <v>1172</v>
          </cell>
          <cell r="B1172" t="str">
            <v>PETEL</v>
          </cell>
          <cell r="C1172" t="str">
            <v>ANNICK</v>
          </cell>
          <cell r="D1172" t="str">
            <v>OFFRE EDITEE</v>
          </cell>
        </row>
        <row r="1173">
          <cell r="A1173">
            <v>1173</v>
          </cell>
          <cell r="B1173" t="str">
            <v>PETEL</v>
          </cell>
          <cell r="C1173" t="str">
            <v>ANNICK</v>
          </cell>
          <cell r="D1173" t="str">
            <v>OFFRE EDITEE</v>
          </cell>
        </row>
        <row r="1174">
          <cell r="A1174">
            <v>1174</v>
          </cell>
          <cell r="B1174" t="str">
            <v>VERNANCHET</v>
          </cell>
          <cell r="C1174" t="str">
            <v>GREGORY</v>
          </cell>
          <cell r="D1174" t="str">
            <v>OFFRE EDITEE</v>
          </cell>
        </row>
        <row r="1175">
          <cell r="A1175">
            <v>1175</v>
          </cell>
          <cell r="B1175" t="str">
            <v>VERNANCHET</v>
          </cell>
          <cell r="C1175" t="str">
            <v>GREGORY</v>
          </cell>
          <cell r="D1175" t="str">
            <v>OFFRE EDITEE</v>
          </cell>
        </row>
        <row r="1176">
          <cell r="A1176">
            <v>1176</v>
          </cell>
          <cell r="B1176" t="str">
            <v>POIRSON</v>
          </cell>
          <cell r="C1176" t="str">
            <v>CATHY</v>
          </cell>
          <cell r="D1176" t="str">
            <v>OFFRE EDITEE</v>
          </cell>
        </row>
        <row r="1177">
          <cell r="A1177">
            <v>1177</v>
          </cell>
          <cell r="B1177" t="str">
            <v>POIRSON</v>
          </cell>
          <cell r="C1177" t="str">
            <v>CATHY</v>
          </cell>
          <cell r="D1177" t="str">
            <v>OFFRE EDITEE</v>
          </cell>
        </row>
        <row r="1178">
          <cell r="A1178">
            <v>1178</v>
          </cell>
          <cell r="B1178" t="str">
            <v>GRIONI</v>
          </cell>
          <cell r="C1178" t="str">
            <v>BERNARD/ANTOINETTE</v>
          </cell>
          <cell r="D1178" t="str">
            <v>OFFRE EDITEE</v>
          </cell>
        </row>
        <row r="1179">
          <cell r="A1179">
            <v>1179</v>
          </cell>
          <cell r="B1179" t="str">
            <v>GLEIZES</v>
          </cell>
          <cell r="C1179" t="str">
            <v>ARNAUD</v>
          </cell>
          <cell r="D1179" t="str">
            <v>OFFRE EDITEE</v>
          </cell>
        </row>
        <row r="1180">
          <cell r="A1180">
            <v>1180</v>
          </cell>
          <cell r="B1180" t="str">
            <v>DUBAS</v>
          </cell>
          <cell r="C1180" t="str">
            <v>REMI/VALENTINE</v>
          </cell>
          <cell r="D1180" t="str">
            <v>OFFRE EDITEE</v>
          </cell>
        </row>
        <row r="1181">
          <cell r="A1181">
            <v>1181</v>
          </cell>
          <cell r="B1181" t="str">
            <v>SARGNON</v>
          </cell>
          <cell r="C1181" t="str">
            <v>PHILIPPE</v>
          </cell>
          <cell r="D1181" t="str">
            <v>OFFRE EDITEE</v>
          </cell>
        </row>
        <row r="1182">
          <cell r="A1182">
            <v>1182</v>
          </cell>
          <cell r="B1182" t="str">
            <v>PICARD</v>
          </cell>
          <cell r="C1182" t="str">
            <v>GILBERT</v>
          </cell>
          <cell r="D1182" t="str">
            <v>OFFRE EDITEE</v>
          </cell>
        </row>
        <row r="1183">
          <cell r="A1183">
            <v>1183</v>
          </cell>
          <cell r="B1183" t="str">
            <v>MARTIN</v>
          </cell>
          <cell r="C1183" t="str">
            <v>PASCAL/FLORENCE</v>
          </cell>
          <cell r="D1183" t="str">
            <v>OFFRE EDITEE</v>
          </cell>
        </row>
        <row r="1184">
          <cell r="A1184">
            <v>1184</v>
          </cell>
          <cell r="B1184" t="str">
            <v>BOHR</v>
          </cell>
          <cell r="C1184" t="str">
            <v>ANNE MARIE</v>
          </cell>
          <cell r="D1184" t="str">
            <v>OFFRE EDITEE</v>
          </cell>
        </row>
        <row r="1185">
          <cell r="A1185">
            <v>1185</v>
          </cell>
          <cell r="B1185" t="str">
            <v>WALLART</v>
          </cell>
          <cell r="C1185" t="str">
            <v>ADRIEN/VIRGINIE</v>
          </cell>
          <cell r="D1185" t="str">
            <v>OFFRE EDITEE</v>
          </cell>
        </row>
        <row r="1186">
          <cell r="A1186">
            <v>1186</v>
          </cell>
          <cell r="B1186" t="str">
            <v xml:space="preserve">THACH/BUI VAN </v>
          </cell>
          <cell r="C1186" t="str">
            <v>THIERRY/THIEN</v>
          </cell>
          <cell r="D1186" t="str">
            <v>OFFRE EDITEE</v>
          </cell>
        </row>
        <row r="1187">
          <cell r="A1187">
            <v>1187</v>
          </cell>
          <cell r="B1187" t="str">
            <v>PIOT</v>
          </cell>
          <cell r="C1187" t="str">
            <v>MARIE HELENE</v>
          </cell>
          <cell r="D1187" t="str">
            <v>OFFRE EDITEE</v>
          </cell>
        </row>
        <row r="1188">
          <cell r="A1188">
            <v>1188</v>
          </cell>
          <cell r="B1188" t="str">
            <v>ERHARD</v>
          </cell>
          <cell r="C1188" t="str">
            <v>JACQUES/NATHALIE</v>
          </cell>
          <cell r="D1188" t="str">
            <v>OFFRE EDITEE</v>
          </cell>
        </row>
        <row r="1189">
          <cell r="A1189">
            <v>1189</v>
          </cell>
          <cell r="B1189" t="str">
            <v>RUELLET/BERTRAND</v>
          </cell>
          <cell r="C1189" t="str">
            <v>CLAUDE/ANNE</v>
          </cell>
          <cell r="D1189" t="str">
            <v>OFFRE EDITEE</v>
          </cell>
        </row>
        <row r="1190">
          <cell r="A1190">
            <v>1190</v>
          </cell>
          <cell r="B1190" t="str">
            <v>MAIRE</v>
          </cell>
          <cell r="C1190" t="str">
            <v>FABRICE/NATHALIE</v>
          </cell>
          <cell r="D1190" t="str">
            <v>OFFRE EDITEE</v>
          </cell>
        </row>
        <row r="1191">
          <cell r="A1191">
            <v>1191</v>
          </cell>
          <cell r="B1191" t="str">
            <v>MAIRE</v>
          </cell>
          <cell r="C1191" t="str">
            <v>FABRICE/NATHALIE</v>
          </cell>
          <cell r="D1191" t="str">
            <v>OFFRE EDITEE</v>
          </cell>
        </row>
        <row r="1192">
          <cell r="A1192">
            <v>1192</v>
          </cell>
          <cell r="B1192" t="str">
            <v>PREVOT</v>
          </cell>
          <cell r="C1192" t="str">
            <v>ROMAIN</v>
          </cell>
          <cell r="D1192" t="str">
            <v>OFFRE EDITEE</v>
          </cell>
        </row>
        <row r="1193">
          <cell r="A1193">
            <v>1193</v>
          </cell>
          <cell r="B1193" t="str">
            <v>PREVOT</v>
          </cell>
          <cell r="C1193" t="str">
            <v>ROMAIN</v>
          </cell>
          <cell r="D1193" t="str">
            <v>OFFRE EDITEE</v>
          </cell>
        </row>
        <row r="1194">
          <cell r="A1194">
            <v>1194</v>
          </cell>
          <cell r="B1194" t="str">
            <v>PREVOT</v>
          </cell>
          <cell r="C1194" t="str">
            <v>ROMAIN</v>
          </cell>
          <cell r="D1194" t="str">
            <v>OFFRE EDITEE</v>
          </cell>
        </row>
        <row r="1195">
          <cell r="A1195">
            <v>1195</v>
          </cell>
          <cell r="B1195" t="str">
            <v>MEITERS</v>
          </cell>
          <cell r="C1195" t="str">
            <v>FREDERIC/CHRISTIANE</v>
          </cell>
          <cell r="D1195" t="str">
            <v>OFFRE EDITEE</v>
          </cell>
        </row>
        <row r="1196">
          <cell r="A1196">
            <v>1196</v>
          </cell>
          <cell r="B1196" t="str">
            <v>MERLAND</v>
          </cell>
          <cell r="C1196" t="str">
            <v>CEDRIC</v>
          </cell>
          <cell r="D1196" t="str">
            <v>OFFRE EDITEE</v>
          </cell>
        </row>
        <row r="1197">
          <cell r="A1197">
            <v>1197</v>
          </cell>
          <cell r="B1197" t="str">
            <v>LEMAL</v>
          </cell>
          <cell r="C1197" t="str">
            <v>LAURENCE</v>
          </cell>
          <cell r="D1197" t="str">
            <v>OFFRE EDITEE</v>
          </cell>
        </row>
        <row r="1198">
          <cell r="A1198">
            <v>1198</v>
          </cell>
          <cell r="B1198" t="str">
            <v>LEMAL</v>
          </cell>
          <cell r="C1198" t="str">
            <v>LAURENCE</v>
          </cell>
          <cell r="D1198" t="str">
            <v>OFFRE EDITEE</v>
          </cell>
        </row>
        <row r="1199">
          <cell r="A1199">
            <v>1199</v>
          </cell>
          <cell r="B1199" t="str">
            <v>WELSCH</v>
          </cell>
          <cell r="C1199" t="str">
            <v>FABRICE</v>
          </cell>
          <cell r="D1199" t="str">
            <v>PRET SANS SUITE</v>
          </cell>
        </row>
        <row r="1200">
          <cell r="A1200">
            <v>1200</v>
          </cell>
          <cell r="B1200" t="str">
            <v>WELSCH</v>
          </cell>
          <cell r="C1200" t="str">
            <v>FABRICE</v>
          </cell>
          <cell r="D1200" t="str">
            <v>PRET SANS SUITE</v>
          </cell>
        </row>
        <row r="1201">
          <cell r="A1201">
            <v>1201</v>
          </cell>
          <cell r="B1201" t="str">
            <v>CONTINANT</v>
          </cell>
          <cell r="C1201" t="str">
            <v>ESTELLE</v>
          </cell>
          <cell r="D1201" t="str">
            <v>OFFRE EDITEE</v>
          </cell>
        </row>
        <row r="1202">
          <cell r="A1202">
            <v>1202</v>
          </cell>
          <cell r="B1202" t="str">
            <v>CONTINANT</v>
          </cell>
          <cell r="C1202" t="str">
            <v>ESTELLE</v>
          </cell>
          <cell r="D1202" t="str">
            <v>OFFRE EDITEE</v>
          </cell>
        </row>
        <row r="1203">
          <cell r="A1203">
            <v>1203</v>
          </cell>
          <cell r="B1203" t="str">
            <v>FABER/CLAUDE</v>
          </cell>
          <cell r="C1203" t="str">
            <v>GILLES/MARTINE</v>
          </cell>
          <cell r="D1203" t="str">
            <v>OFFRE EDITEE</v>
          </cell>
        </row>
        <row r="1204">
          <cell r="A1204">
            <v>1204</v>
          </cell>
          <cell r="B1204" t="str">
            <v>STOEHR</v>
          </cell>
          <cell r="C1204" t="str">
            <v xml:space="preserve">CHRISTIAN </v>
          </cell>
          <cell r="D1204" t="str">
            <v>OFFRE EDITEE</v>
          </cell>
        </row>
        <row r="1205">
          <cell r="A1205">
            <v>1205</v>
          </cell>
          <cell r="B1205" t="str">
            <v>IDIR</v>
          </cell>
          <cell r="C1205" t="str">
            <v>MAHMOUD/YOSRA</v>
          </cell>
          <cell r="D1205" t="str">
            <v>OFFRE EDITEE</v>
          </cell>
        </row>
        <row r="1206">
          <cell r="A1206">
            <v>1206</v>
          </cell>
          <cell r="B1206" t="str">
            <v>IDIR</v>
          </cell>
          <cell r="C1206" t="str">
            <v>MAHMOUD/YOSRA</v>
          </cell>
          <cell r="D1206" t="str">
            <v>OFFRE EDITEE</v>
          </cell>
        </row>
        <row r="1207">
          <cell r="A1207">
            <v>1207</v>
          </cell>
          <cell r="B1207" t="str">
            <v>IDIR</v>
          </cell>
          <cell r="C1207" t="str">
            <v>MAHMOUD/YOSRA</v>
          </cell>
          <cell r="D1207" t="str">
            <v>OFFRE EDITEE</v>
          </cell>
        </row>
        <row r="1208">
          <cell r="A1208">
            <v>1208</v>
          </cell>
          <cell r="B1208" t="str">
            <v>BUCZINSKI/DAMOUR</v>
          </cell>
          <cell r="C1208" t="str">
            <v>JULIEN/AURELIE</v>
          </cell>
          <cell r="D1208" t="str">
            <v>OFFRE EDITEE</v>
          </cell>
        </row>
        <row r="1209">
          <cell r="A1209">
            <v>1209</v>
          </cell>
          <cell r="B1209" t="str">
            <v>BUCZINSKI/DAMOUR</v>
          </cell>
          <cell r="C1209" t="str">
            <v>JULIEN/AURELIE</v>
          </cell>
          <cell r="D1209" t="str">
            <v>OFFRE EDITEE</v>
          </cell>
        </row>
        <row r="1210">
          <cell r="A1210">
            <v>1210</v>
          </cell>
          <cell r="B1210" t="str">
            <v>IMBEAUX/DESMET</v>
          </cell>
          <cell r="C1210" t="str">
            <v>PASCAL/AUDE</v>
          </cell>
          <cell r="D1210" t="str">
            <v>OFFRE EDITEE</v>
          </cell>
        </row>
        <row r="1211">
          <cell r="A1211">
            <v>1211</v>
          </cell>
          <cell r="B1211" t="str">
            <v>IMBEAUX/DESMET</v>
          </cell>
          <cell r="C1211" t="str">
            <v>PASCAL/AUDE</v>
          </cell>
          <cell r="D1211" t="str">
            <v>OFFRE EDITEE</v>
          </cell>
        </row>
        <row r="1212">
          <cell r="A1212">
            <v>1212</v>
          </cell>
          <cell r="B1212" t="str">
            <v>MIGNOT</v>
          </cell>
          <cell r="C1212" t="str">
            <v>PHILIPPE/CHRISTINE</v>
          </cell>
          <cell r="D1212" t="str">
            <v>OFFRE EDITEE</v>
          </cell>
        </row>
        <row r="1213">
          <cell r="A1213">
            <v>1213</v>
          </cell>
          <cell r="B1213" t="str">
            <v>BOURRIER</v>
          </cell>
          <cell r="C1213" t="str">
            <v>PATRICK/FRANCOISE</v>
          </cell>
          <cell r="D1213" t="str">
            <v>OFFRE EDITEE</v>
          </cell>
        </row>
        <row r="1214">
          <cell r="A1214">
            <v>1214</v>
          </cell>
          <cell r="B1214" t="str">
            <v>LONGID</v>
          </cell>
          <cell r="C1214" t="str">
            <v>DAVID/ISABELLE</v>
          </cell>
          <cell r="D1214" t="str">
            <v>OFFRE EDITEE</v>
          </cell>
        </row>
        <row r="1215">
          <cell r="A1215">
            <v>1215</v>
          </cell>
          <cell r="B1215" t="str">
            <v>KOSE</v>
          </cell>
          <cell r="C1215" t="str">
            <v>BILAL</v>
          </cell>
          <cell r="D1215" t="str">
            <v>OFFRE EDITEE</v>
          </cell>
        </row>
        <row r="1216">
          <cell r="A1216">
            <v>1216</v>
          </cell>
          <cell r="B1216" t="str">
            <v>KOSE</v>
          </cell>
          <cell r="C1216" t="str">
            <v>BILAL</v>
          </cell>
          <cell r="D1216" t="str">
            <v>OFFRE EDITEE</v>
          </cell>
        </row>
        <row r="1217">
          <cell r="A1217">
            <v>1217</v>
          </cell>
          <cell r="B1217" t="str">
            <v>KOSE</v>
          </cell>
          <cell r="C1217" t="str">
            <v>BILAL</v>
          </cell>
          <cell r="D1217" t="str">
            <v>OFFRE EDITEE</v>
          </cell>
        </row>
        <row r="1218">
          <cell r="A1218">
            <v>1218</v>
          </cell>
          <cell r="B1218" t="str">
            <v>BOUHADDA</v>
          </cell>
          <cell r="C1218" t="str">
            <v>ZAYIA/ABDELMALEK</v>
          </cell>
          <cell r="D1218" t="str">
            <v>PRET SANS SUITE</v>
          </cell>
        </row>
        <row r="1219">
          <cell r="A1219">
            <v>1219</v>
          </cell>
          <cell r="B1219" t="str">
            <v>BOUHADDA</v>
          </cell>
          <cell r="C1219" t="str">
            <v>ZAYIA/ABDELMALEK</v>
          </cell>
          <cell r="D1219" t="str">
            <v>PRET SANS SUITE</v>
          </cell>
        </row>
        <row r="1220">
          <cell r="A1220">
            <v>1220</v>
          </cell>
          <cell r="B1220" t="str">
            <v>MASSON</v>
          </cell>
          <cell r="C1220" t="str">
            <v>SEBASTIEN</v>
          </cell>
          <cell r="D1220" t="str">
            <v>OFFRE EDITEE</v>
          </cell>
        </row>
        <row r="1221">
          <cell r="A1221">
            <v>1221</v>
          </cell>
          <cell r="B1221" t="str">
            <v>MASSON/BERNARD</v>
          </cell>
          <cell r="C1221" t="str">
            <v>SEBASTIEN/NATHALIE</v>
          </cell>
          <cell r="D1221" t="str">
            <v>OFFRE EDITEE</v>
          </cell>
        </row>
        <row r="1222">
          <cell r="A1222">
            <v>1222</v>
          </cell>
          <cell r="B1222" t="str">
            <v>MASSON/BERNARD</v>
          </cell>
          <cell r="C1222" t="str">
            <v>SEBASTIEN/NATHALIE</v>
          </cell>
          <cell r="D1222" t="str">
            <v>OFFRE EDITEE</v>
          </cell>
        </row>
        <row r="1223">
          <cell r="A1223">
            <v>1223</v>
          </cell>
          <cell r="B1223" t="str">
            <v>STORN</v>
          </cell>
          <cell r="C1223" t="str">
            <v>MARTINE</v>
          </cell>
          <cell r="D1223" t="str">
            <v>OFFRE EDITEE</v>
          </cell>
        </row>
        <row r="1224">
          <cell r="A1224">
            <v>1224</v>
          </cell>
          <cell r="B1224" t="str">
            <v>DEL BONO</v>
          </cell>
          <cell r="C1224" t="str">
            <v xml:space="preserve">PIERRE </v>
          </cell>
          <cell r="D1224" t="str">
            <v>OFFRE EDITEE</v>
          </cell>
        </row>
        <row r="1225">
          <cell r="A1225">
            <v>1225</v>
          </cell>
          <cell r="B1225" t="str">
            <v>CANRON/BOSNJAKOVIC</v>
          </cell>
          <cell r="C1225" t="str">
            <v>ALEXANDRE/MARIJA</v>
          </cell>
          <cell r="D1225" t="str">
            <v>OFFRE EDITEE</v>
          </cell>
        </row>
        <row r="1226">
          <cell r="A1226">
            <v>1226</v>
          </cell>
          <cell r="B1226" t="str">
            <v>GIRARD</v>
          </cell>
          <cell r="C1226" t="str">
            <v>JACQUES/GENEVIEVE</v>
          </cell>
          <cell r="D1226" t="str">
            <v>PRET SANS SUITE</v>
          </cell>
        </row>
        <row r="1227">
          <cell r="A1227">
            <v>1227</v>
          </cell>
          <cell r="B1227" t="str">
            <v>LABREVEUX</v>
          </cell>
          <cell r="C1227" t="str">
            <v>CEDRIC/CAROLE</v>
          </cell>
          <cell r="D1227" t="str">
            <v>OFFRE EDITEE</v>
          </cell>
        </row>
        <row r="1228">
          <cell r="A1228">
            <v>1228</v>
          </cell>
          <cell r="B1228" t="str">
            <v>LABREVEUX</v>
          </cell>
          <cell r="C1228" t="str">
            <v>CEDRIC/CAROLE</v>
          </cell>
          <cell r="D1228" t="str">
            <v>OFFRE EDITEE</v>
          </cell>
        </row>
        <row r="1229">
          <cell r="A1229">
            <v>1229</v>
          </cell>
          <cell r="B1229" t="str">
            <v>DEFRANCE</v>
          </cell>
          <cell r="C1229" t="str">
            <v>GERARD/FRANCOISE</v>
          </cell>
          <cell r="D1229" t="str">
            <v>OFFRE EDITEE</v>
          </cell>
        </row>
        <row r="1230">
          <cell r="A1230">
            <v>1230</v>
          </cell>
          <cell r="B1230" t="str">
            <v>DEFRANCE</v>
          </cell>
          <cell r="C1230" t="str">
            <v>GERARD/FRANCOISE</v>
          </cell>
          <cell r="D1230" t="str">
            <v>OFFRE EDITEE</v>
          </cell>
        </row>
        <row r="1231">
          <cell r="A1231">
            <v>1231</v>
          </cell>
          <cell r="B1231" t="str">
            <v>PICCOLI</v>
          </cell>
          <cell r="C1231" t="str">
            <v>DENIS/CATHY</v>
          </cell>
          <cell r="D1231" t="str">
            <v>OFFRE EDITEE</v>
          </cell>
        </row>
        <row r="1232">
          <cell r="A1232">
            <v>1232</v>
          </cell>
          <cell r="B1232" t="str">
            <v>ROCHETTE</v>
          </cell>
          <cell r="C1232" t="str">
            <v>THIERRY/CELINE</v>
          </cell>
          <cell r="D1232" t="str">
            <v>OFFRE EDITEE</v>
          </cell>
        </row>
        <row r="1233">
          <cell r="A1233">
            <v>1233</v>
          </cell>
          <cell r="B1233" t="str">
            <v>REGA</v>
          </cell>
          <cell r="C1233" t="str">
            <v>RAPHAEL/SEVERINE</v>
          </cell>
          <cell r="D1233" t="str">
            <v>OFFRE EDITEE</v>
          </cell>
        </row>
        <row r="1234">
          <cell r="A1234">
            <v>1234</v>
          </cell>
          <cell r="B1234" t="str">
            <v>REGA</v>
          </cell>
          <cell r="C1234" t="str">
            <v>RAPHAEL/SEVERINE</v>
          </cell>
          <cell r="D1234" t="str">
            <v>OFFRE EDITEE</v>
          </cell>
        </row>
        <row r="1235">
          <cell r="A1235">
            <v>1235</v>
          </cell>
          <cell r="B1235" t="str">
            <v>LE BOIS DU QUOITY</v>
          </cell>
          <cell r="C1235" t="str">
            <v>SCI</v>
          </cell>
          <cell r="D1235" t="str">
            <v>OFFRE EDITEE</v>
          </cell>
        </row>
        <row r="1236">
          <cell r="A1236">
            <v>1236</v>
          </cell>
          <cell r="B1236" t="str">
            <v>PICARD</v>
          </cell>
          <cell r="C1236" t="str">
            <v>NICOLLE/JEAN LUC</v>
          </cell>
          <cell r="D1236" t="str">
            <v>OFFRE EDITEE</v>
          </cell>
        </row>
        <row r="1237">
          <cell r="A1237">
            <v>1237</v>
          </cell>
          <cell r="B1237" t="str">
            <v>TUKER</v>
          </cell>
          <cell r="C1237" t="str">
            <v>NECLA/ERSIN</v>
          </cell>
          <cell r="D1237" t="str">
            <v>OFFRE EDITEE</v>
          </cell>
        </row>
        <row r="1238">
          <cell r="A1238">
            <v>1238</v>
          </cell>
          <cell r="B1238" t="str">
            <v>TUKER</v>
          </cell>
          <cell r="C1238" t="str">
            <v>NECLA/ERSIN</v>
          </cell>
          <cell r="D1238" t="str">
            <v>OFFRE EDITEE</v>
          </cell>
        </row>
        <row r="1239">
          <cell r="A1239">
            <v>1239</v>
          </cell>
          <cell r="B1239" t="str">
            <v>DUPLANT</v>
          </cell>
          <cell r="C1239" t="str">
            <v>CHRISTELLE/FREDERIC</v>
          </cell>
          <cell r="D1239" t="str">
            <v>OFFRE EDITEE</v>
          </cell>
        </row>
        <row r="1240">
          <cell r="A1240">
            <v>1240</v>
          </cell>
          <cell r="B1240" t="str">
            <v>MACRI</v>
          </cell>
          <cell r="C1240" t="str">
            <v>DANIELE</v>
          </cell>
          <cell r="D1240" t="str">
            <v>OFFRE EDITEE</v>
          </cell>
        </row>
        <row r="1241">
          <cell r="A1241">
            <v>1241</v>
          </cell>
          <cell r="B1241" t="str">
            <v>MACRI</v>
          </cell>
          <cell r="C1241" t="str">
            <v>DANIELE</v>
          </cell>
          <cell r="D1241" t="str">
            <v>OFFRE EDITEE</v>
          </cell>
        </row>
        <row r="1242">
          <cell r="A1242">
            <v>1242</v>
          </cell>
          <cell r="B1242" t="str">
            <v>LO PINTO</v>
          </cell>
          <cell r="C1242" t="str">
            <v>SALVATORE/ROSALBA</v>
          </cell>
          <cell r="D1242" t="str">
            <v>PRET SANS SUITE</v>
          </cell>
        </row>
        <row r="1243">
          <cell r="A1243">
            <v>1243</v>
          </cell>
          <cell r="B1243" t="str">
            <v>LO PINTO</v>
          </cell>
          <cell r="C1243" t="str">
            <v>SALVATORE/ROSALBA</v>
          </cell>
          <cell r="D1243" t="str">
            <v>PRET SANS SUITE</v>
          </cell>
        </row>
        <row r="1244">
          <cell r="A1244">
            <v>1244</v>
          </cell>
          <cell r="B1244" t="str">
            <v>WATIER-SERSEN/ DE CARVALHO</v>
          </cell>
          <cell r="C1244" t="str">
            <v>STEVE / SILVIA</v>
          </cell>
          <cell r="D1244" t="str">
            <v>PRET SANS SUITE</v>
          </cell>
        </row>
        <row r="1245">
          <cell r="A1245">
            <v>1245</v>
          </cell>
          <cell r="B1245" t="str">
            <v>WATIER-SERSEN/ DE CARVALHO</v>
          </cell>
          <cell r="C1245" t="str">
            <v>STEVE / SILVIA</v>
          </cell>
          <cell r="D1245" t="str">
            <v>PRET SANS SUITE</v>
          </cell>
        </row>
        <row r="1246">
          <cell r="A1246">
            <v>1246</v>
          </cell>
          <cell r="B1246" t="str">
            <v xml:space="preserve">WATIER-SERSEN </v>
          </cell>
          <cell r="C1246" t="str">
            <v>STEVE</v>
          </cell>
          <cell r="D1246" t="str">
            <v>PRET SANS SUITE</v>
          </cell>
        </row>
        <row r="1247">
          <cell r="A1247">
            <v>1247</v>
          </cell>
          <cell r="B1247" t="str">
            <v>DE CARVALHO</v>
          </cell>
          <cell r="C1247" t="str">
            <v>SILVIA</v>
          </cell>
          <cell r="D1247" t="str">
            <v>PRET SANS SUITE</v>
          </cell>
        </row>
        <row r="1248">
          <cell r="A1248">
            <v>1248</v>
          </cell>
          <cell r="B1248" t="str">
            <v xml:space="preserve">VALENTIN </v>
          </cell>
          <cell r="C1248" t="str">
            <v>MARIANNE</v>
          </cell>
          <cell r="D1248" t="str">
            <v>OFFRE EDITEE</v>
          </cell>
        </row>
        <row r="1249">
          <cell r="A1249">
            <v>1249</v>
          </cell>
          <cell r="B1249" t="str">
            <v>DA SILVA</v>
          </cell>
          <cell r="C1249" t="str">
            <v>PHILIPPE</v>
          </cell>
          <cell r="D1249" t="str">
            <v>OFFRE EDITEE</v>
          </cell>
        </row>
        <row r="1250">
          <cell r="A1250">
            <v>1250</v>
          </cell>
          <cell r="B1250" t="str">
            <v>ROSIM</v>
          </cell>
          <cell r="C1250" t="str">
            <v>SCI</v>
          </cell>
          <cell r="D1250" t="str">
            <v>PRET SANS SUITE</v>
          </cell>
        </row>
        <row r="1251">
          <cell r="A1251">
            <v>1251</v>
          </cell>
          <cell r="B1251" t="str">
            <v>NONCIAUX</v>
          </cell>
          <cell r="C1251" t="str">
            <v>YANNICK</v>
          </cell>
          <cell r="D1251" t="str">
            <v>OFFRE EDITEE</v>
          </cell>
        </row>
        <row r="1252">
          <cell r="A1252">
            <v>1252</v>
          </cell>
          <cell r="B1252" t="str">
            <v>GAUTRET</v>
          </cell>
          <cell r="C1252" t="str">
            <v>MARTINE</v>
          </cell>
          <cell r="D1252" t="str">
            <v>OFFRE EDITEE</v>
          </cell>
        </row>
        <row r="1253">
          <cell r="A1253">
            <v>1253</v>
          </cell>
          <cell r="B1253" t="str">
            <v>GAUTRET</v>
          </cell>
          <cell r="C1253" t="str">
            <v>MARTINE</v>
          </cell>
          <cell r="D1253" t="str">
            <v>OFFRE EDITEE</v>
          </cell>
        </row>
        <row r="1254">
          <cell r="A1254">
            <v>1254</v>
          </cell>
          <cell r="B1254" t="str">
            <v>JAOUEN</v>
          </cell>
          <cell r="C1254" t="str">
            <v>ERIC</v>
          </cell>
          <cell r="D1254" t="str">
            <v>OFFRE EDITEE</v>
          </cell>
        </row>
        <row r="1255">
          <cell r="A1255">
            <v>1255</v>
          </cell>
          <cell r="B1255" t="str">
            <v>GRIMM/CAUSIN</v>
          </cell>
          <cell r="C1255" t="str">
            <v>JEROME/ELOISE</v>
          </cell>
          <cell r="D1255" t="str">
            <v>OFFRE EDITEE</v>
          </cell>
        </row>
        <row r="1256">
          <cell r="A1256">
            <v>1256</v>
          </cell>
          <cell r="B1256" t="str">
            <v>ZOUAOUI</v>
          </cell>
          <cell r="C1256" t="str">
            <v>ABDELLALI</v>
          </cell>
          <cell r="D1256" t="str">
            <v>OFFRE EDITEE</v>
          </cell>
        </row>
        <row r="1257">
          <cell r="A1257">
            <v>1257</v>
          </cell>
          <cell r="B1257" t="str">
            <v>ZOUAOUI</v>
          </cell>
          <cell r="C1257" t="str">
            <v>ABDELLALI</v>
          </cell>
          <cell r="D1257" t="str">
            <v>OFFRE EDITEE</v>
          </cell>
        </row>
        <row r="1258">
          <cell r="A1258">
            <v>1258</v>
          </cell>
          <cell r="B1258" t="str">
            <v>LOREAUX</v>
          </cell>
          <cell r="C1258" t="str">
            <v>CAROLE</v>
          </cell>
          <cell r="D1258" t="str">
            <v>OFFRE EDITEE</v>
          </cell>
        </row>
        <row r="1259">
          <cell r="A1259">
            <v>1259</v>
          </cell>
          <cell r="B1259" t="str">
            <v>LOREAUX</v>
          </cell>
          <cell r="C1259" t="str">
            <v>CAROLE</v>
          </cell>
          <cell r="D1259" t="str">
            <v>OFFRE EDITEE</v>
          </cell>
        </row>
        <row r="1260">
          <cell r="A1260">
            <v>1260</v>
          </cell>
          <cell r="B1260" t="str">
            <v>WILLIOT/RODRIGUEZ</v>
          </cell>
          <cell r="C1260" t="str">
            <v>FRANCK/SAYONARA</v>
          </cell>
          <cell r="D1260" t="str">
            <v>OFFRE EDITEE</v>
          </cell>
        </row>
        <row r="1261">
          <cell r="A1261">
            <v>1261</v>
          </cell>
          <cell r="B1261" t="str">
            <v>CAILLET/PAULET</v>
          </cell>
          <cell r="C1261" t="str">
            <v>ETIENNE/CECILE</v>
          </cell>
          <cell r="D1261" t="str">
            <v>OFFRE EDITEE</v>
          </cell>
        </row>
        <row r="1262">
          <cell r="A1262">
            <v>1262</v>
          </cell>
          <cell r="B1262" t="str">
            <v>CAILLET/PAULET</v>
          </cell>
          <cell r="C1262" t="str">
            <v>ETIENNE/CECILE</v>
          </cell>
          <cell r="D1262" t="str">
            <v>OFFRE EDITEE</v>
          </cell>
        </row>
        <row r="1263">
          <cell r="A1263">
            <v>1263</v>
          </cell>
          <cell r="B1263" t="str">
            <v>IZARD</v>
          </cell>
          <cell r="C1263" t="str">
            <v>ALAIN</v>
          </cell>
          <cell r="D1263" t="str">
            <v>OFFRE EDITEE</v>
          </cell>
        </row>
        <row r="1264">
          <cell r="A1264">
            <v>1264</v>
          </cell>
          <cell r="B1264" t="str">
            <v>BERDAL</v>
          </cell>
          <cell r="C1264" t="str">
            <v xml:space="preserve">JULIEN </v>
          </cell>
          <cell r="D1264" t="str">
            <v>OFFRE EDITEE</v>
          </cell>
        </row>
        <row r="1265">
          <cell r="A1265">
            <v>1265</v>
          </cell>
          <cell r="B1265" t="str">
            <v>BERDAL</v>
          </cell>
          <cell r="C1265" t="str">
            <v xml:space="preserve">JULIEN </v>
          </cell>
          <cell r="D1265" t="str">
            <v>OFFRE EDITEE</v>
          </cell>
        </row>
        <row r="1266">
          <cell r="A1266">
            <v>1266</v>
          </cell>
          <cell r="B1266" t="str">
            <v>DEFIVES</v>
          </cell>
          <cell r="C1266" t="str">
            <v>MARIE</v>
          </cell>
          <cell r="D1266" t="str">
            <v>OFFRE EDITEE</v>
          </cell>
        </row>
        <row r="1267">
          <cell r="A1267">
            <v>1267</v>
          </cell>
          <cell r="B1267" t="str">
            <v>WILLMANN IMHOFF</v>
          </cell>
          <cell r="C1267" t="str">
            <v>JANINE</v>
          </cell>
          <cell r="D1267" t="str">
            <v>OFFRE EDITEE</v>
          </cell>
        </row>
        <row r="1268">
          <cell r="A1268">
            <v>1268</v>
          </cell>
          <cell r="B1268" t="str">
            <v>KORKUT</v>
          </cell>
          <cell r="C1268" t="str">
            <v>REFIK</v>
          </cell>
          <cell r="D1268" t="str">
            <v>OFFRE EDITEE</v>
          </cell>
        </row>
        <row r="1269">
          <cell r="A1269">
            <v>1269</v>
          </cell>
          <cell r="B1269" t="str">
            <v>KORKUT</v>
          </cell>
          <cell r="C1269" t="str">
            <v>REFIK</v>
          </cell>
          <cell r="D1269" t="str">
            <v>OFFRE EDITEE</v>
          </cell>
        </row>
        <row r="1270">
          <cell r="A1270">
            <v>1270</v>
          </cell>
          <cell r="B1270" t="str">
            <v>COLSON/CHOUNLAMOUTRY CANTIN</v>
          </cell>
          <cell r="C1270" t="str">
            <v>JEAN LOUIS/MARIE CLAIRE</v>
          </cell>
          <cell r="D1270" t="str">
            <v>OFFRE EDITEE</v>
          </cell>
        </row>
        <row r="1271">
          <cell r="A1271">
            <v>1271</v>
          </cell>
          <cell r="B1271" t="str">
            <v>ST GOT</v>
          </cell>
          <cell r="C1271" t="str">
            <v>SCI</v>
          </cell>
          <cell r="D1271" t="str">
            <v>PRET SANS SUITE</v>
          </cell>
        </row>
        <row r="1272">
          <cell r="A1272">
            <v>1272</v>
          </cell>
          <cell r="B1272" t="str">
            <v>RAVELET</v>
          </cell>
          <cell r="C1272" t="str">
            <v>PASCAL</v>
          </cell>
          <cell r="D1272" t="str">
            <v>OFFRE EDITEE</v>
          </cell>
        </row>
        <row r="1273">
          <cell r="A1273">
            <v>1273</v>
          </cell>
          <cell r="B1273" t="str">
            <v>FLORENTIN</v>
          </cell>
          <cell r="C1273" t="str">
            <v>GILLES</v>
          </cell>
          <cell r="D1273" t="str">
            <v>OFFRE EDITEE</v>
          </cell>
        </row>
        <row r="1274">
          <cell r="A1274">
            <v>1274</v>
          </cell>
          <cell r="B1274" t="str">
            <v>FLORENTIN</v>
          </cell>
          <cell r="C1274" t="str">
            <v>GILLES</v>
          </cell>
          <cell r="D1274" t="str">
            <v>OFFRE EDITEE</v>
          </cell>
        </row>
        <row r="1275">
          <cell r="A1275">
            <v>1275</v>
          </cell>
          <cell r="B1275" t="str">
            <v>VEBER</v>
          </cell>
          <cell r="C1275" t="str">
            <v>PASCAL</v>
          </cell>
          <cell r="D1275" t="str">
            <v>OFFRE EDITEE</v>
          </cell>
        </row>
        <row r="1276">
          <cell r="A1276">
            <v>1276</v>
          </cell>
          <cell r="B1276" t="str">
            <v>BARDOT</v>
          </cell>
          <cell r="C1276" t="str">
            <v>MARIETTE</v>
          </cell>
          <cell r="D1276" t="str">
            <v>PRET SANS SUITE</v>
          </cell>
        </row>
        <row r="1277">
          <cell r="A1277">
            <v>1277</v>
          </cell>
          <cell r="B1277" t="str">
            <v>MORA / SIMON</v>
          </cell>
          <cell r="C1277" t="str">
            <v>ADRIEN/LAURA</v>
          </cell>
          <cell r="D1277" t="str">
            <v>OFFRE EDITEE</v>
          </cell>
        </row>
        <row r="1278">
          <cell r="A1278">
            <v>1278</v>
          </cell>
          <cell r="B1278" t="str">
            <v>MORA / SIMON</v>
          </cell>
          <cell r="C1278" t="str">
            <v>ADRIEN/LAURA</v>
          </cell>
          <cell r="D1278" t="str">
            <v>OFFRE EDITEE</v>
          </cell>
        </row>
        <row r="1279">
          <cell r="A1279">
            <v>1279</v>
          </cell>
          <cell r="B1279" t="str">
            <v>MORA / SIMON</v>
          </cell>
          <cell r="C1279" t="str">
            <v>ADRIEN/LAURA</v>
          </cell>
          <cell r="D1279" t="str">
            <v>OFFRE EDITEE</v>
          </cell>
        </row>
        <row r="1280">
          <cell r="A1280">
            <v>1280</v>
          </cell>
          <cell r="B1280" t="str">
            <v>ERNSTBERGER</v>
          </cell>
          <cell r="C1280" t="str">
            <v>JEAN MAURICE</v>
          </cell>
          <cell r="D1280" t="str">
            <v>OFFRE EDITEE</v>
          </cell>
        </row>
        <row r="1281">
          <cell r="A1281">
            <v>1281</v>
          </cell>
          <cell r="B1281" t="str">
            <v>ERNSTBERGER</v>
          </cell>
          <cell r="C1281" t="str">
            <v>JEAN MAURICE</v>
          </cell>
          <cell r="D1281" t="str">
            <v>OFFRE EDITEE</v>
          </cell>
        </row>
        <row r="1282">
          <cell r="A1282">
            <v>1282</v>
          </cell>
          <cell r="B1282" t="str">
            <v>YILDIRIM</v>
          </cell>
          <cell r="C1282" t="str">
            <v>UGUR / KADIR</v>
          </cell>
          <cell r="D1282" t="str">
            <v>OFFRE EDITEE</v>
          </cell>
        </row>
        <row r="1283">
          <cell r="A1283">
            <v>1283</v>
          </cell>
          <cell r="B1283" t="str">
            <v>YILDIRIM</v>
          </cell>
          <cell r="C1283" t="str">
            <v>UGUR / KADIR</v>
          </cell>
          <cell r="D1283" t="str">
            <v>OFFRE EDITEE</v>
          </cell>
        </row>
        <row r="1284">
          <cell r="A1284">
            <v>1284</v>
          </cell>
          <cell r="B1284" t="str">
            <v>PECHEUR</v>
          </cell>
          <cell r="C1284" t="str">
            <v>DIDIER</v>
          </cell>
          <cell r="D1284" t="str">
            <v>OFFRE EDITEE</v>
          </cell>
        </row>
        <row r="1285">
          <cell r="A1285">
            <v>1285</v>
          </cell>
          <cell r="B1285" t="str">
            <v>KAVUC</v>
          </cell>
          <cell r="C1285" t="str">
            <v>BEYHAN</v>
          </cell>
          <cell r="D1285" t="str">
            <v>OFFRE EDITEE</v>
          </cell>
        </row>
        <row r="1286">
          <cell r="A1286">
            <v>1286</v>
          </cell>
          <cell r="B1286" t="str">
            <v>BOLAY</v>
          </cell>
          <cell r="C1286" t="str">
            <v xml:space="preserve">LAURENT </v>
          </cell>
          <cell r="D1286" t="str">
            <v>OFFRE EDITEE</v>
          </cell>
        </row>
        <row r="1287">
          <cell r="A1287">
            <v>1287</v>
          </cell>
          <cell r="B1287" t="str">
            <v>KOPP</v>
          </cell>
          <cell r="C1287" t="str">
            <v>MANUEL</v>
          </cell>
          <cell r="D1287" t="str">
            <v>OFFRE EDITEE</v>
          </cell>
        </row>
        <row r="1288">
          <cell r="A1288">
            <v>1288</v>
          </cell>
          <cell r="B1288" t="str">
            <v>GRUYER/JOLY</v>
          </cell>
          <cell r="C1288" t="str">
            <v>JEREMY/HELENE</v>
          </cell>
          <cell r="D1288" t="str">
            <v>OFFRE EDITEE</v>
          </cell>
        </row>
        <row r="1289">
          <cell r="A1289">
            <v>1289</v>
          </cell>
          <cell r="B1289" t="str">
            <v>BIDINGER</v>
          </cell>
          <cell r="C1289" t="str">
            <v>GILLES</v>
          </cell>
          <cell r="D1289" t="str">
            <v>OFFRE EDITEE</v>
          </cell>
        </row>
        <row r="1290">
          <cell r="A1290">
            <v>1290</v>
          </cell>
          <cell r="B1290" t="str">
            <v>AKTAS</v>
          </cell>
          <cell r="C1290" t="str">
            <v>ISMAIL</v>
          </cell>
          <cell r="D1290" t="str">
            <v>OFFRE EDITEE</v>
          </cell>
        </row>
        <row r="1291">
          <cell r="A1291">
            <v>1291</v>
          </cell>
          <cell r="B1291" t="str">
            <v>AKTAS</v>
          </cell>
          <cell r="C1291" t="str">
            <v>ISMAIL</v>
          </cell>
          <cell r="D1291" t="str">
            <v>OFFRE EDITEE</v>
          </cell>
        </row>
        <row r="1292">
          <cell r="A1292">
            <v>1292</v>
          </cell>
          <cell r="B1292" t="str">
            <v>DREMIERE</v>
          </cell>
          <cell r="C1292" t="str">
            <v>ALAIN</v>
          </cell>
          <cell r="D1292" t="str">
            <v>OFFRE EDITEE</v>
          </cell>
        </row>
        <row r="1293">
          <cell r="A1293">
            <v>1293</v>
          </cell>
          <cell r="B1293" t="str">
            <v xml:space="preserve">ARRIGO </v>
          </cell>
          <cell r="C1293" t="str">
            <v>SEBASTIEN</v>
          </cell>
          <cell r="D1293" t="str">
            <v>OFFRE EDITEE</v>
          </cell>
        </row>
        <row r="1294">
          <cell r="A1294">
            <v>1294</v>
          </cell>
          <cell r="B1294" t="str">
            <v xml:space="preserve">ARRIGO </v>
          </cell>
          <cell r="C1294" t="str">
            <v>SEBASTIEN</v>
          </cell>
          <cell r="D1294" t="str">
            <v>OFFRE EDITEE</v>
          </cell>
        </row>
        <row r="1295">
          <cell r="A1295">
            <v>1295</v>
          </cell>
          <cell r="B1295" t="str">
            <v>TOMAIUOLO</v>
          </cell>
          <cell r="C1295" t="str">
            <v>FRANCINE</v>
          </cell>
          <cell r="D1295" t="str">
            <v>OFFRE EDITEE</v>
          </cell>
        </row>
        <row r="1296">
          <cell r="A1296">
            <v>1296</v>
          </cell>
          <cell r="B1296" t="str">
            <v>TOMAIUOLO</v>
          </cell>
          <cell r="C1296" t="str">
            <v>FRANCINE</v>
          </cell>
          <cell r="D1296" t="str">
            <v>OFFRE EDITEE</v>
          </cell>
        </row>
        <row r="1297">
          <cell r="A1297">
            <v>1297</v>
          </cell>
          <cell r="B1297" t="str">
            <v>MASIELLO</v>
          </cell>
          <cell r="C1297" t="str">
            <v>DONATO</v>
          </cell>
          <cell r="D1297" t="str">
            <v>OFFRE EDITEE</v>
          </cell>
        </row>
        <row r="1298">
          <cell r="A1298">
            <v>1298</v>
          </cell>
          <cell r="B1298" t="str">
            <v>COLIRE</v>
          </cell>
          <cell r="C1298" t="str">
            <v>JEAN FRANCOIS</v>
          </cell>
          <cell r="D1298" t="str">
            <v>OFFRE EDITEE</v>
          </cell>
        </row>
        <row r="1299">
          <cell r="A1299">
            <v>1299</v>
          </cell>
          <cell r="B1299" t="str">
            <v>MORENO</v>
          </cell>
          <cell r="C1299" t="str">
            <v>JOSEFA</v>
          </cell>
          <cell r="D1299" t="str">
            <v>OFFRE EDITEE</v>
          </cell>
        </row>
        <row r="1300">
          <cell r="A1300">
            <v>1300</v>
          </cell>
          <cell r="B1300" t="str">
            <v>MONNERAT</v>
          </cell>
          <cell r="C1300" t="str">
            <v>JACQUES</v>
          </cell>
          <cell r="D1300" t="str">
            <v>OFFRE EDITEE</v>
          </cell>
        </row>
        <row r="1301">
          <cell r="A1301">
            <v>1301</v>
          </cell>
          <cell r="B1301" t="str">
            <v>HENNE</v>
          </cell>
          <cell r="C1301" t="str">
            <v>MICHAEL</v>
          </cell>
          <cell r="D1301" t="str">
            <v>OFFRE EDITEE</v>
          </cell>
        </row>
        <row r="1302">
          <cell r="A1302">
            <v>1302</v>
          </cell>
          <cell r="B1302" t="str">
            <v>ZAK</v>
          </cell>
          <cell r="C1302" t="str">
            <v>PASCAL</v>
          </cell>
          <cell r="D1302" t="str">
            <v>OFFRE EDITEE</v>
          </cell>
        </row>
        <row r="1303">
          <cell r="A1303">
            <v>1303</v>
          </cell>
          <cell r="B1303" t="str">
            <v>LOGIN</v>
          </cell>
          <cell r="C1303" t="str">
            <v>ELODIE</v>
          </cell>
          <cell r="D1303" t="str">
            <v>PRET SANS SUITE</v>
          </cell>
        </row>
        <row r="1304">
          <cell r="A1304">
            <v>1304</v>
          </cell>
          <cell r="B1304" t="str">
            <v>YANAR</v>
          </cell>
          <cell r="C1304" t="str">
            <v>SERDAR</v>
          </cell>
          <cell r="D1304" t="str">
            <v>OFFRE EDITEE</v>
          </cell>
        </row>
        <row r="1305">
          <cell r="A1305">
            <v>1305</v>
          </cell>
          <cell r="B1305" t="str">
            <v>YANAR</v>
          </cell>
          <cell r="C1305" t="str">
            <v>SERDAR</v>
          </cell>
          <cell r="D1305" t="str">
            <v>OFFRE EDITEE</v>
          </cell>
        </row>
        <row r="1306">
          <cell r="A1306">
            <v>1306</v>
          </cell>
          <cell r="B1306" t="str">
            <v>BRAND</v>
          </cell>
          <cell r="C1306" t="str">
            <v>PHILIPPE</v>
          </cell>
          <cell r="D1306" t="str">
            <v>OFFRE EDITEE</v>
          </cell>
        </row>
        <row r="1307">
          <cell r="A1307">
            <v>1307</v>
          </cell>
          <cell r="B1307" t="str">
            <v>JLS</v>
          </cell>
          <cell r="C1307" t="str">
            <v>SCI</v>
          </cell>
          <cell r="D1307" t="str">
            <v>OFFRE EDITEE</v>
          </cell>
        </row>
        <row r="1308">
          <cell r="A1308">
            <v>1308</v>
          </cell>
          <cell r="B1308" t="str">
            <v>MILLET</v>
          </cell>
          <cell r="C1308" t="str">
            <v>CLEMENT</v>
          </cell>
          <cell r="D1308" t="str">
            <v>OFFRE EDITEE</v>
          </cell>
        </row>
        <row r="1309">
          <cell r="A1309">
            <v>1309</v>
          </cell>
          <cell r="B1309" t="str">
            <v>APPOURCHAUX</v>
          </cell>
          <cell r="C1309" t="str">
            <v>MICKAEL</v>
          </cell>
          <cell r="D1309" t="str">
            <v>OFFRE EDITEE</v>
          </cell>
        </row>
        <row r="1310">
          <cell r="A1310">
            <v>1310</v>
          </cell>
          <cell r="B1310" t="str">
            <v>VAUCOY</v>
          </cell>
          <cell r="C1310" t="str">
            <v>JEAN MARIE</v>
          </cell>
          <cell r="D1310" t="str">
            <v>OFFRE EDITEE</v>
          </cell>
        </row>
        <row r="1311">
          <cell r="A1311">
            <v>1311</v>
          </cell>
          <cell r="B1311" t="str">
            <v>FRANCOIS</v>
          </cell>
          <cell r="C1311" t="str">
            <v>MAGALI</v>
          </cell>
          <cell r="D1311" t="str">
            <v>OFFRE EDITEE</v>
          </cell>
        </row>
        <row r="1312">
          <cell r="A1312">
            <v>1312</v>
          </cell>
          <cell r="B1312" t="str">
            <v>GERVAIS</v>
          </cell>
          <cell r="C1312" t="str">
            <v>THIERRY</v>
          </cell>
          <cell r="D1312" t="str">
            <v>OFFRE EDITEE</v>
          </cell>
        </row>
        <row r="1313">
          <cell r="A1313">
            <v>1313</v>
          </cell>
          <cell r="B1313" t="str">
            <v>STRABACH</v>
          </cell>
          <cell r="C1313" t="str">
            <v>LUDOVIC</v>
          </cell>
          <cell r="D1313" t="str">
            <v>OFFRE EDITEE</v>
          </cell>
        </row>
        <row r="1314">
          <cell r="A1314">
            <v>1314</v>
          </cell>
          <cell r="B1314" t="str">
            <v>STRABACH</v>
          </cell>
          <cell r="C1314" t="str">
            <v>LUDOVIC</v>
          </cell>
          <cell r="D1314" t="str">
            <v>OFFRE EDITEE</v>
          </cell>
        </row>
        <row r="1315">
          <cell r="A1315">
            <v>1315</v>
          </cell>
          <cell r="B1315" t="str">
            <v>COLAS</v>
          </cell>
          <cell r="C1315" t="str">
            <v>JEAN ROBERT</v>
          </cell>
          <cell r="D1315" t="str">
            <v>OFFRE EDITEE</v>
          </cell>
        </row>
        <row r="1316">
          <cell r="A1316">
            <v>1316</v>
          </cell>
          <cell r="B1316" t="str">
            <v>COLAS</v>
          </cell>
          <cell r="C1316" t="str">
            <v>JEAN ROBERT</v>
          </cell>
          <cell r="D1316" t="str">
            <v>OFFRE EDITEE</v>
          </cell>
        </row>
        <row r="1317">
          <cell r="A1317">
            <v>1317</v>
          </cell>
          <cell r="B1317" t="str">
            <v>COLAS</v>
          </cell>
          <cell r="C1317" t="str">
            <v>JEAN ROBERT</v>
          </cell>
          <cell r="D1317" t="str">
            <v>OFFRE EDITEE</v>
          </cell>
        </row>
        <row r="1318">
          <cell r="A1318">
            <v>1318</v>
          </cell>
          <cell r="B1318" t="str">
            <v>GALLOIS</v>
          </cell>
          <cell r="C1318" t="str">
            <v xml:space="preserve">JEAN YVES </v>
          </cell>
          <cell r="D1318" t="str">
            <v>OFFRE EDITEE</v>
          </cell>
        </row>
        <row r="1319">
          <cell r="A1319">
            <v>1319</v>
          </cell>
          <cell r="B1319" t="str">
            <v>EL MARBOUH</v>
          </cell>
          <cell r="C1319" t="str">
            <v>BRAHIM/RACHIDA</v>
          </cell>
          <cell r="D1319" t="str">
            <v>OFFRE EDITEE</v>
          </cell>
        </row>
        <row r="1320">
          <cell r="A1320">
            <v>1320</v>
          </cell>
          <cell r="B1320" t="str">
            <v>EL MARBOUH</v>
          </cell>
          <cell r="C1320" t="str">
            <v>BRAHIM/RACHIDA</v>
          </cell>
          <cell r="D1320" t="str">
            <v>OFFRE EDITEE</v>
          </cell>
        </row>
        <row r="1321">
          <cell r="A1321">
            <v>1321</v>
          </cell>
          <cell r="B1321" t="str">
            <v>PFUND</v>
          </cell>
          <cell r="C1321" t="str">
            <v>GUY</v>
          </cell>
          <cell r="D1321" t="str">
            <v>PRET SANS SUITE</v>
          </cell>
        </row>
        <row r="1322">
          <cell r="A1322">
            <v>1322</v>
          </cell>
          <cell r="B1322" t="str">
            <v>DIDELON</v>
          </cell>
          <cell r="C1322" t="str">
            <v>JEAN</v>
          </cell>
          <cell r="D1322" t="str">
            <v>PRET SANS SUITE</v>
          </cell>
        </row>
        <row r="1323">
          <cell r="A1323">
            <v>1323</v>
          </cell>
          <cell r="B1323" t="str">
            <v>DILEG</v>
          </cell>
          <cell r="C1323" t="str">
            <v>ALICAN</v>
          </cell>
          <cell r="D1323" t="str">
            <v>OFFRE EDITEE</v>
          </cell>
        </row>
        <row r="1324">
          <cell r="A1324">
            <v>1324</v>
          </cell>
          <cell r="B1324" t="str">
            <v>DILEG</v>
          </cell>
          <cell r="C1324" t="str">
            <v>ALICAN</v>
          </cell>
          <cell r="D1324" t="str">
            <v>OFFRE EDITEE</v>
          </cell>
        </row>
        <row r="1325">
          <cell r="A1325">
            <v>1325</v>
          </cell>
          <cell r="B1325" t="str">
            <v>SIMON</v>
          </cell>
          <cell r="C1325" t="str">
            <v>THIERRY</v>
          </cell>
          <cell r="D1325" t="str">
            <v>PRET SANS SUITE</v>
          </cell>
        </row>
        <row r="1326">
          <cell r="A1326">
            <v>1326</v>
          </cell>
          <cell r="B1326" t="str">
            <v>GEGOUT</v>
          </cell>
          <cell r="C1326" t="str">
            <v>PASCAL</v>
          </cell>
          <cell r="D1326" t="str">
            <v>OFFRE EDITEE</v>
          </cell>
        </row>
        <row r="1327">
          <cell r="A1327">
            <v>1327</v>
          </cell>
          <cell r="B1327" t="str">
            <v>GEGOUT</v>
          </cell>
          <cell r="C1327" t="str">
            <v>PASCAL</v>
          </cell>
          <cell r="D1327" t="str">
            <v>OFFRE EDITEE</v>
          </cell>
        </row>
        <row r="1328">
          <cell r="A1328">
            <v>1328</v>
          </cell>
          <cell r="B1328" t="str">
            <v>CLERO</v>
          </cell>
          <cell r="C1328" t="str">
            <v>SCI</v>
          </cell>
          <cell r="D1328" t="str">
            <v>OFFRE EDITEE</v>
          </cell>
        </row>
        <row r="1329">
          <cell r="A1329">
            <v>1329</v>
          </cell>
          <cell r="B1329" t="str">
            <v>NAWROCKI</v>
          </cell>
          <cell r="C1329" t="str">
            <v>FABIEN</v>
          </cell>
          <cell r="D1329" t="str">
            <v>OFFRE EDITEE</v>
          </cell>
        </row>
        <row r="1330">
          <cell r="A1330">
            <v>1330</v>
          </cell>
          <cell r="B1330" t="str">
            <v>WLOTZKO/LIEB</v>
          </cell>
          <cell r="C1330" t="str">
            <v>DANIEL/CHRISTELLE</v>
          </cell>
          <cell r="D1330" t="str">
            <v>OFFRE EDITEE</v>
          </cell>
        </row>
        <row r="1331">
          <cell r="A1331">
            <v>1331</v>
          </cell>
          <cell r="B1331" t="str">
            <v>WLOTZKO/LIEB</v>
          </cell>
          <cell r="C1331" t="str">
            <v>DANIEL/CHRISTELLE</v>
          </cell>
          <cell r="D1331" t="str">
            <v>OFFRE EDITEE</v>
          </cell>
        </row>
        <row r="1332">
          <cell r="A1332">
            <v>1332</v>
          </cell>
          <cell r="B1332" t="str">
            <v>WLOTZKO/LIEB</v>
          </cell>
          <cell r="C1332" t="str">
            <v>DANIEL/CHRISTELLE</v>
          </cell>
          <cell r="D1332" t="str">
            <v>OFFRE EDITEE</v>
          </cell>
        </row>
        <row r="1333">
          <cell r="A1333">
            <v>1333</v>
          </cell>
          <cell r="B1333" t="str">
            <v>MEYER</v>
          </cell>
          <cell r="C1333" t="str">
            <v>REGIS</v>
          </cell>
          <cell r="D1333" t="str">
            <v>OFFRE EDITEE</v>
          </cell>
        </row>
        <row r="1334">
          <cell r="A1334">
            <v>1334</v>
          </cell>
          <cell r="B1334" t="str">
            <v>MEYER</v>
          </cell>
          <cell r="C1334" t="str">
            <v>REGIS</v>
          </cell>
          <cell r="D1334" t="str">
            <v>OFFRE EDITEE</v>
          </cell>
        </row>
        <row r="1335">
          <cell r="A1335">
            <v>1335</v>
          </cell>
          <cell r="B1335" t="str">
            <v>DE CECCO</v>
          </cell>
          <cell r="C1335" t="str">
            <v>JONATHAN</v>
          </cell>
          <cell r="D1335" t="str">
            <v>OFFRE EDITEE</v>
          </cell>
        </row>
        <row r="1336">
          <cell r="A1336">
            <v>1336</v>
          </cell>
          <cell r="B1336" t="str">
            <v>DE CECCO</v>
          </cell>
          <cell r="C1336" t="str">
            <v>JONATHAN</v>
          </cell>
          <cell r="D1336" t="str">
            <v>OFFRE EDITEE</v>
          </cell>
        </row>
        <row r="1337">
          <cell r="A1337">
            <v>1337</v>
          </cell>
          <cell r="B1337" t="str">
            <v>COLSON</v>
          </cell>
          <cell r="C1337" t="str">
            <v>CHRISTOPHE</v>
          </cell>
          <cell r="D1337" t="str">
            <v>OFFRE EDITEE</v>
          </cell>
        </row>
        <row r="1338">
          <cell r="A1338">
            <v>1338</v>
          </cell>
          <cell r="B1338" t="str">
            <v>COLSON</v>
          </cell>
          <cell r="C1338" t="str">
            <v>CHRISTOPHE</v>
          </cell>
          <cell r="D1338" t="str">
            <v>OFFRE EDITEE</v>
          </cell>
        </row>
        <row r="1339">
          <cell r="A1339">
            <v>1339</v>
          </cell>
          <cell r="B1339" t="str">
            <v>ARCADE</v>
          </cell>
          <cell r="C1339" t="str">
            <v>SCI</v>
          </cell>
          <cell r="D1339" t="str">
            <v>OFFRE EDITEE</v>
          </cell>
        </row>
        <row r="1340">
          <cell r="A1340">
            <v>1340</v>
          </cell>
          <cell r="B1340" t="str">
            <v>LETOFFE</v>
          </cell>
          <cell r="C1340" t="str">
            <v>STEVE</v>
          </cell>
          <cell r="D1340" t="str">
            <v>OFFRE EDITEE</v>
          </cell>
        </row>
        <row r="1341">
          <cell r="A1341">
            <v>1341</v>
          </cell>
          <cell r="B1341" t="str">
            <v>VALERI</v>
          </cell>
          <cell r="C1341" t="str">
            <v>ROMAIN</v>
          </cell>
          <cell r="D1341" t="str">
            <v>OFFRE EDITEE</v>
          </cell>
        </row>
        <row r="1342">
          <cell r="A1342">
            <v>1342</v>
          </cell>
          <cell r="B1342" t="str">
            <v>ROCOURT</v>
          </cell>
          <cell r="C1342" t="str">
            <v>SOPHIE</v>
          </cell>
          <cell r="D1342" t="str">
            <v>OFFRE EDITEE</v>
          </cell>
        </row>
        <row r="1343">
          <cell r="A1343">
            <v>1343</v>
          </cell>
          <cell r="B1343" t="str">
            <v>NOWICKI/ROCOURT</v>
          </cell>
          <cell r="C1343" t="str">
            <v>ANDRZEJ</v>
          </cell>
          <cell r="D1343" t="str">
            <v>OFFRE EDITEE</v>
          </cell>
        </row>
        <row r="1344">
          <cell r="A1344">
            <v>1344</v>
          </cell>
          <cell r="B1344" t="str">
            <v>VARENGOT</v>
          </cell>
          <cell r="C1344" t="str">
            <v>MARTINE</v>
          </cell>
          <cell r="D1344" t="str">
            <v>OFFRE EDITEE</v>
          </cell>
        </row>
        <row r="1345">
          <cell r="A1345">
            <v>1345</v>
          </cell>
          <cell r="B1345" t="str">
            <v>SALVAN</v>
          </cell>
          <cell r="C1345" t="str">
            <v>FLORENT</v>
          </cell>
          <cell r="D1345" t="str">
            <v>OFFRE EDITEE</v>
          </cell>
        </row>
        <row r="1346">
          <cell r="A1346">
            <v>1346</v>
          </cell>
          <cell r="B1346" t="str">
            <v>LAROCHE</v>
          </cell>
          <cell r="C1346" t="str">
            <v>AGNES</v>
          </cell>
          <cell r="D1346" t="str">
            <v>OFFRE EDITEE</v>
          </cell>
        </row>
        <row r="1347">
          <cell r="A1347">
            <v>1347</v>
          </cell>
          <cell r="B1347" t="str">
            <v>COLLIGNON</v>
          </cell>
          <cell r="C1347" t="str">
            <v>JEAN LOUIS</v>
          </cell>
          <cell r="D1347" t="str">
            <v>OFFRE EDITEE</v>
          </cell>
        </row>
        <row r="1348">
          <cell r="A1348">
            <v>1348</v>
          </cell>
          <cell r="B1348" t="str">
            <v>SCHMITT</v>
          </cell>
          <cell r="C1348" t="str">
            <v>CATHERINE</v>
          </cell>
          <cell r="D1348" t="str">
            <v>OFFRE EDITEE</v>
          </cell>
        </row>
        <row r="1349">
          <cell r="A1349">
            <v>1349</v>
          </cell>
          <cell r="B1349" t="str">
            <v>SCHMITT</v>
          </cell>
          <cell r="C1349" t="str">
            <v>CATHERINE</v>
          </cell>
          <cell r="D1349" t="str">
            <v>OFFRE EDITEE</v>
          </cell>
        </row>
        <row r="1350">
          <cell r="A1350">
            <v>1350</v>
          </cell>
          <cell r="B1350" t="str">
            <v>PIRES MENDES</v>
          </cell>
          <cell r="C1350" t="str">
            <v>CARLOS</v>
          </cell>
          <cell r="D1350" t="str">
            <v>OFFRE EDITEE</v>
          </cell>
        </row>
        <row r="1351">
          <cell r="A1351">
            <v>1351</v>
          </cell>
          <cell r="B1351" t="str">
            <v>PIRES MENDES</v>
          </cell>
          <cell r="C1351" t="str">
            <v>CARLOS</v>
          </cell>
          <cell r="D1351" t="str">
            <v>OFFRE EDITEE</v>
          </cell>
        </row>
        <row r="1352">
          <cell r="A1352">
            <v>1352</v>
          </cell>
          <cell r="B1352" t="str">
            <v>DU PRE DE LA SCIE</v>
          </cell>
          <cell r="C1352" t="str">
            <v>SCI</v>
          </cell>
          <cell r="D1352" t="str">
            <v>OFFRE EDITEE</v>
          </cell>
        </row>
        <row r="1353">
          <cell r="A1353">
            <v>1353</v>
          </cell>
          <cell r="B1353" t="str">
            <v>CRIDLIG</v>
          </cell>
          <cell r="C1353" t="str">
            <v>NICOLAS</v>
          </cell>
          <cell r="D1353" t="str">
            <v>OFFRE EDITEE</v>
          </cell>
        </row>
        <row r="1354">
          <cell r="A1354">
            <v>1354</v>
          </cell>
          <cell r="B1354" t="str">
            <v>CHARY</v>
          </cell>
          <cell r="C1354" t="str">
            <v>FABIEN</v>
          </cell>
          <cell r="D1354" t="str">
            <v>OFFRE EDITEE</v>
          </cell>
        </row>
        <row r="1355">
          <cell r="A1355">
            <v>1355</v>
          </cell>
          <cell r="B1355" t="str">
            <v>SCHIRRA</v>
          </cell>
          <cell r="C1355" t="str">
            <v>CLAUDE</v>
          </cell>
          <cell r="D1355" t="str">
            <v>OFFRE EDITEE</v>
          </cell>
        </row>
        <row r="1356">
          <cell r="A1356">
            <v>1356</v>
          </cell>
          <cell r="B1356" t="str">
            <v>SCHIRRA</v>
          </cell>
          <cell r="C1356" t="str">
            <v>CLAUDE</v>
          </cell>
          <cell r="D1356" t="str">
            <v>OFFRE EDITEE</v>
          </cell>
        </row>
        <row r="1357">
          <cell r="A1357">
            <v>1357</v>
          </cell>
          <cell r="B1357" t="str">
            <v>SAFFRAY/DECAUDIN</v>
          </cell>
          <cell r="C1357" t="str">
            <v>VALERY/STEPHANIE</v>
          </cell>
          <cell r="D1357" t="str">
            <v>OFFRE EDITEE</v>
          </cell>
        </row>
        <row r="1358">
          <cell r="A1358">
            <v>1358</v>
          </cell>
          <cell r="B1358" t="str">
            <v>ARNOULD SAYART</v>
          </cell>
          <cell r="C1358" t="str">
            <v>MIREILLE</v>
          </cell>
          <cell r="D1358" t="str">
            <v>OFFRE EDITEE</v>
          </cell>
        </row>
        <row r="1359">
          <cell r="A1359">
            <v>1359</v>
          </cell>
          <cell r="B1359" t="str">
            <v>WIETH</v>
          </cell>
          <cell r="C1359" t="str">
            <v>PASCAL</v>
          </cell>
          <cell r="D1359" t="str">
            <v>OFFRE EDITEE</v>
          </cell>
        </row>
        <row r="1360">
          <cell r="A1360">
            <v>1360</v>
          </cell>
          <cell r="B1360" t="str">
            <v>LAROCHE</v>
          </cell>
          <cell r="C1360" t="str">
            <v>AGNES</v>
          </cell>
          <cell r="D1360" t="str">
            <v>PRET SANS SUITE</v>
          </cell>
        </row>
        <row r="1361">
          <cell r="A1361">
            <v>1361</v>
          </cell>
          <cell r="B1361" t="str">
            <v>PARMENTELAT</v>
          </cell>
          <cell r="C1361" t="str">
            <v>GILLES</v>
          </cell>
          <cell r="D1361" t="str">
            <v>OFFRE EDITEE</v>
          </cell>
        </row>
        <row r="1362">
          <cell r="A1362">
            <v>1362</v>
          </cell>
          <cell r="B1362" t="str">
            <v>BAILLOT</v>
          </cell>
          <cell r="C1362" t="str">
            <v>PATRICK</v>
          </cell>
          <cell r="D1362" t="str">
            <v>OFFRE EDITEE</v>
          </cell>
        </row>
        <row r="1363">
          <cell r="A1363">
            <v>1363</v>
          </cell>
          <cell r="B1363" t="str">
            <v>MONICO / OLLIVIER</v>
          </cell>
          <cell r="C1363" t="str">
            <v>BENJAMIN / CELINE</v>
          </cell>
          <cell r="D1363" t="str">
            <v>OFFRE EDITEE</v>
          </cell>
        </row>
        <row r="1364">
          <cell r="A1364">
            <v>1364</v>
          </cell>
          <cell r="B1364" t="str">
            <v>MONICO / OLLIVIER</v>
          </cell>
          <cell r="C1364" t="str">
            <v>BENJAMIN / CELINE</v>
          </cell>
          <cell r="D1364" t="str">
            <v>OFFRE EDITEE</v>
          </cell>
        </row>
        <row r="1365">
          <cell r="A1365">
            <v>1365</v>
          </cell>
          <cell r="B1365" t="str">
            <v>LAGNY/GIMER</v>
          </cell>
          <cell r="C1365" t="str">
            <v>BERTRAND/ANNE CECILE</v>
          </cell>
          <cell r="D1365" t="str">
            <v>OFFRE EDITEE</v>
          </cell>
        </row>
        <row r="1366">
          <cell r="A1366">
            <v>1366</v>
          </cell>
          <cell r="B1366" t="str">
            <v>MARMOTTIN</v>
          </cell>
          <cell r="C1366" t="str">
            <v>WILLIAMS</v>
          </cell>
          <cell r="D1366" t="str">
            <v>OFFRE EDITEE</v>
          </cell>
        </row>
        <row r="1367">
          <cell r="A1367">
            <v>1367</v>
          </cell>
          <cell r="B1367" t="str">
            <v>POIRIER</v>
          </cell>
          <cell r="C1367" t="str">
            <v>MONIQUE</v>
          </cell>
          <cell r="D1367" t="str">
            <v>OFFRE EDITEE</v>
          </cell>
        </row>
        <row r="1368">
          <cell r="A1368">
            <v>1368</v>
          </cell>
          <cell r="B1368" t="str">
            <v>HERMAND</v>
          </cell>
          <cell r="C1368" t="str">
            <v>RAPHAEL/CAROLINE</v>
          </cell>
          <cell r="D1368" t="str">
            <v>OFFRE EDITEE</v>
          </cell>
        </row>
        <row r="1369">
          <cell r="A1369">
            <v>1369</v>
          </cell>
          <cell r="B1369" t="str">
            <v>HERMAND</v>
          </cell>
          <cell r="C1369" t="str">
            <v>RAPHAEL/CAROLINE</v>
          </cell>
          <cell r="D1369" t="str">
            <v>OFFRE EDITEE</v>
          </cell>
        </row>
        <row r="1370">
          <cell r="A1370">
            <v>1370</v>
          </cell>
          <cell r="B1370" t="str">
            <v>MANSOUR</v>
          </cell>
          <cell r="C1370" t="str">
            <v>SEBASTIEN</v>
          </cell>
          <cell r="D1370" t="str">
            <v>OFFRE EDITEE</v>
          </cell>
        </row>
        <row r="1371">
          <cell r="A1371">
            <v>1371</v>
          </cell>
          <cell r="B1371" t="str">
            <v>MANSOUR</v>
          </cell>
          <cell r="C1371" t="str">
            <v>SEBASTIEN</v>
          </cell>
          <cell r="D1371" t="str">
            <v>OFFRE EDITEE</v>
          </cell>
        </row>
        <row r="1372">
          <cell r="A1372">
            <v>1372</v>
          </cell>
          <cell r="B1372" t="str">
            <v>MANSOUR</v>
          </cell>
          <cell r="C1372" t="str">
            <v>SEBASTIEN</v>
          </cell>
          <cell r="D1372" t="str">
            <v>OFFRE EDITEE</v>
          </cell>
        </row>
        <row r="1373">
          <cell r="A1373">
            <v>1373</v>
          </cell>
          <cell r="B1373" t="str">
            <v>TILLIOLE</v>
          </cell>
          <cell r="C1373" t="str">
            <v>PATRICK</v>
          </cell>
          <cell r="D1373" t="str">
            <v>OFFRE EDITEE</v>
          </cell>
        </row>
        <row r="1374">
          <cell r="A1374">
            <v>1374</v>
          </cell>
          <cell r="B1374" t="str">
            <v>PHOMMARACK</v>
          </cell>
          <cell r="C1374" t="str">
            <v>MARC</v>
          </cell>
          <cell r="D1374" t="str">
            <v>OFFRE EDITEE</v>
          </cell>
        </row>
        <row r="1375">
          <cell r="A1375">
            <v>1375</v>
          </cell>
          <cell r="B1375" t="str">
            <v>SINGER</v>
          </cell>
          <cell r="C1375" t="str">
            <v>CHRISTOPHE</v>
          </cell>
          <cell r="D1375" t="str">
            <v>OFFRE EDITEE</v>
          </cell>
        </row>
        <row r="1376">
          <cell r="A1376">
            <v>1376</v>
          </cell>
          <cell r="B1376" t="str">
            <v>CARTIGNY</v>
          </cell>
          <cell r="C1376" t="str">
            <v>ARMINDA</v>
          </cell>
          <cell r="D1376" t="str">
            <v>OFFRE EDITEE</v>
          </cell>
        </row>
        <row r="1377">
          <cell r="A1377">
            <v>1377</v>
          </cell>
          <cell r="B1377" t="str">
            <v>WILHELM</v>
          </cell>
          <cell r="C1377" t="str">
            <v>JEAN MARC</v>
          </cell>
          <cell r="D1377" t="str">
            <v>OFFRE EDITEE</v>
          </cell>
        </row>
        <row r="1378">
          <cell r="A1378">
            <v>1378</v>
          </cell>
          <cell r="B1378" t="str">
            <v>MACHUT</v>
          </cell>
          <cell r="C1378" t="str">
            <v>SANDRINE</v>
          </cell>
          <cell r="D1378" t="str">
            <v>OFFRE EDITEE</v>
          </cell>
        </row>
        <row r="1379">
          <cell r="A1379">
            <v>1379</v>
          </cell>
          <cell r="B1379" t="str">
            <v>MACHUT</v>
          </cell>
          <cell r="C1379" t="str">
            <v>SANDRINE</v>
          </cell>
          <cell r="D1379" t="str">
            <v>OFFRE EDITEE</v>
          </cell>
        </row>
        <row r="1380">
          <cell r="A1380">
            <v>1380</v>
          </cell>
          <cell r="B1380" t="str">
            <v>NIEDERLAENDER</v>
          </cell>
          <cell r="C1380" t="str">
            <v>MICHEL</v>
          </cell>
          <cell r="D1380" t="str">
            <v>OFFRE EDITEE</v>
          </cell>
        </row>
        <row r="1381">
          <cell r="A1381">
            <v>1381</v>
          </cell>
          <cell r="B1381" t="str">
            <v>CONRAD</v>
          </cell>
          <cell r="C1381" t="str">
            <v>PIERRE</v>
          </cell>
          <cell r="D1381" t="str">
            <v>OFFRE EDITEE</v>
          </cell>
        </row>
        <row r="1382">
          <cell r="A1382">
            <v>1382</v>
          </cell>
          <cell r="B1382" t="str">
            <v>LE TROIDEC</v>
          </cell>
          <cell r="C1382" t="str">
            <v>FREDERIC</v>
          </cell>
          <cell r="D1382" t="str">
            <v>OFFRE EDITEE</v>
          </cell>
        </row>
        <row r="1383">
          <cell r="A1383">
            <v>1383</v>
          </cell>
          <cell r="B1383" t="str">
            <v>LIBERT</v>
          </cell>
          <cell r="C1383" t="str">
            <v>NICOLAS</v>
          </cell>
          <cell r="D1383" t="str">
            <v>OFFRE EDITEE</v>
          </cell>
        </row>
        <row r="1384">
          <cell r="A1384">
            <v>1384</v>
          </cell>
          <cell r="B1384" t="str">
            <v>LIBERT</v>
          </cell>
          <cell r="C1384" t="str">
            <v>NICOLAS</v>
          </cell>
          <cell r="D1384" t="str">
            <v>OFFRE EDITEE</v>
          </cell>
        </row>
        <row r="1385">
          <cell r="A1385">
            <v>1385</v>
          </cell>
          <cell r="B1385" t="str">
            <v>LIBERT</v>
          </cell>
          <cell r="C1385" t="str">
            <v>NICOLAS</v>
          </cell>
          <cell r="D1385" t="str">
            <v>OFFRE EDITEE</v>
          </cell>
        </row>
        <row r="1386">
          <cell r="A1386">
            <v>1386</v>
          </cell>
          <cell r="B1386" t="str">
            <v>LIBERT</v>
          </cell>
          <cell r="C1386" t="str">
            <v>NICOLAS</v>
          </cell>
          <cell r="D1386" t="str">
            <v>OFFRE EDITEE</v>
          </cell>
        </row>
        <row r="1387">
          <cell r="A1387">
            <v>1387</v>
          </cell>
          <cell r="B1387" t="str">
            <v>REMY</v>
          </cell>
          <cell r="C1387" t="str">
            <v>ROGER</v>
          </cell>
          <cell r="D1387" t="str">
            <v>OFFRE EDITEE</v>
          </cell>
        </row>
        <row r="1388">
          <cell r="A1388">
            <v>1388</v>
          </cell>
          <cell r="B1388" t="str">
            <v>SANTI</v>
          </cell>
          <cell r="C1388" t="str">
            <v>ANTHONY</v>
          </cell>
          <cell r="D1388" t="str">
            <v>OFFRE EDITEE</v>
          </cell>
        </row>
        <row r="1389">
          <cell r="A1389">
            <v>1389</v>
          </cell>
          <cell r="B1389" t="str">
            <v>BONHOMME</v>
          </cell>
          <cell r="C1389" t="str">
            <v>ALAIN</v>
          </cell>
          <cell r="D1389" t="str">
            <v>PRET SANS SUITE</v>
          </cell>
        </row>
        <row r="1390">
          <cell r="A1390">
            <v>1390</v>
          </cell>
          <cell r="B1390" t="str">
            <v>DUDOIT</v>
          </cell>
          <cell r="C1390" t="str">
            <v>SEBASTIEN</v>
          </cell>
          <cell r="D1390" t="str">
            <v>OFFRE EDITEE</v>
          </cell>
        </row>
        <row r="1391">
          <cell r="A1391">
            <v>1391</v>
          </cell>
          <cell r="B1391" t="str">
            <v>WARING</v>
          </cell>
          <cell r="C1391" t="str">
            <v>STEPHANE</v>
          </cell>
          <cell r="D1391" t="str">
            <v>OFFRE EDITEE</v>
          </cell>
        </row>
        <row r="1392">
          <cell r="A1392">
            <v>1392</v>
          </cell>
          <cell r="B1392" t="str">
            <v>VUILLAUME</v>
          </cell>
          <cell r="C1392" t="str">
            <v>RENE</v>
          </cell>
          <cell r="D1392" t="str">
            <v>PRET SANS SUITE</v>
          </cell>
        </row>
        <row r="1393">
          <cell r="A1393">
            <v>1393</v>
          </cell>
          <cell r="B1393" t="str">
            <v>MAIREL-VANIER</v>
          </cell>
          <cell r="C1393" t="str">
            <v>SCI</v>
          </cell>
          <cell r="D1393" t="str">
            <v>OFFRE EDITEE</v>
          </cell>
        </row>
        <row r="1394">
          <cell r="A1394">
            <v>1394</v>
          </cell>
          <cell r="B1394" t="str">
            <v>FILLIAT</v>
          </cell>
          <cell r="C1394" t="str">
            <v>MICHEL</v>
          </cell>
          <cell r="D1394" t="str">
            <v>OFFRE EDITEE</v>
          </cell>
        </row>
        <row r="1395">
          <cell r="A1395">
            <v>1395</v>
          </cell>
          <cell r="B1395" t="str">
            <v>WILLIERVAL</v>
          </cell>
          <cell r="C1395" t="str">
            <v>EMMANUEL</v>
          </cell>
          <cell r="D1395" t="str">
            <v>OFFRE EDITEE</v>
          </cell>
        </row>
        <row r="1396">
          <cell r="A1396">
            <v>1396</v>
          </cell>
          <cell r="B1396" t="str">
            <v>DURAL</v>
          </cell>
          <cell r="C1396" t="str">
            <v>DENIZ</v>
          </cell>
          <cell r="D1396" t="str">
            <v>OFFRE EDITEE</v>
          </cell>
        </row>
        <row r="1397">
          <cell r="A1397">
            <v>1397</v>
          </cell>
          <cell r="B1397" t="str">
            <v>HOFER</v>
          </cell>
          <cell r="C1397" t="str">
            <v>CLAIRE</v>
          </cell>
          <cell r="D1397" t="str">
            <v>OFFRE EDITEE</v>
          </cell>
        </row>
        <row r="1398">
          <cell r="A1398">
            <v>1398</v>
          </cell>
          <cell r="B1398" t="str">
            <v>ADE</v>
          </cell>
          <cell r="C1398" t="str">
            <v>CHRISTOPHE</v>
          </cell>
          <cell r="D1398" t="str">
            <v>OFFRE EDITEE</v>
          </cell>
        </row>
        <row r="1399">
          <cell r="A1399">
            <v>1399</v>
          </cell>
          <cell r="B1399" t="str">
            <v>LAMBERT</v>
          </cell>
          <cell r="C1399" t="str">
            <v>FRANCOIS</v>
          </cell>
          <cell r="D1399" t="str">
            <v>OFFRE EDITEE</v>
          </cell>
        </row>
        <row r="1400">
          <cell r="A1400">
            <v>1400</v>
          </cell>
          <cell r="B1400" t="str">
            <v>BOILEAU</v>
          </cell>
          <cell r="C1400" t="str">
            <v>DAVID</v>
          </cell>
          <cell r="D1400" t="str">
            <v>PRET SANS SUITE</v>
          </cell>
        </row>
        <row r="1401">
          <cell r="A1401">
            <v>1401</v>
          </cell>
          <cell r="B1401" t="str">
            <v>BOILEAU</v>
          </cell>
          <cell r="C1401" t="str">
            <v>DAVID</v>
          </cell>
          <cell r="D1401" t="str">
            <v>PRET SANS SUITE</v>
          </cell>
        </row>
        <row r="1402">
          <cell r="A1402">
            <v>1402</v>
          </cell>
          <cell r="B1402" t="str">
            <v>BOILEAU</v>
          </cell>
          <cell r="C1402" t="str">
            <v>DAVID</v>
          </cell>
          <cell r="D1402" t="str">
            <v>PRET SANS SUITE</v>
          </cell>
        </row>
        <row r="1403">
          <cell r="A1403">
            <v>1403</v>
          </cell>
          <cell r="B1403" t="str">
            <v>CHOLEZ</v>
          </cell>
          <cell r="C1403" t="str">
            <v>MARIE HELENE</v>
          </cell>
          <cell r="D1403" t="str">
            <v>OFFRE EDITEE</v>
          </cell>
        </row>
        <row r="1404">
          <cell r="A1404">
            <v>1404</v>
          </cell>
          <cell r="B1404" t="str">
            <v>BECK</v>
          </cell>
          <cell r="C1404" t="str">
            <v>DAVID</v>
          </cell>
          <cell r="D1404" t="str">
            <v>OFFRE EDITEE</v>
          </cell>
        </row>
        <row r="1405">
          <cell r="A1405">
            <v>1405</v>
          </cell>
          <cell r="B1405" t="str">
            <v>GERMAIN</v>
          </cell>
          <cell r="C1405" t="str">
            <v>PASCAL</v>
          </cell>
          <cell r="D1405" t="str">
            <v>PRET SANS SUITE</v>
          </cell>
        </row>
        <row r="1406">
          <cell r="A1406">
            <v>1406</v>
          </cell>
          <cell r="B1406" t="str">
            <v>HUGUES</v>
          </cell>
          <cell r="C1406" t="str">
            <v>FLORENCE</v>
          </cell>
          <cell r="D1406" t="str">
            <v>OFFRE EDITEE</v>
          </cell>
        </row>
        <row r="1407">
          <cell r="A1407">
            <v>1407</v>
          </cell>
          <cell r="B1407" t="str">
            <v>KAMINSKI</v>
          </cell>
          <cell r="C1407" t="str">
            <v>ANTHONY</v>
          </cell>
          <cell r="D1407" t="str">
            <v>OFFRE EDITEE</v>
          </cell>
        </row>
        <row r="1408">
          <cell r="A1408">
            <v>1408</v>
          </cell>
          <cell r="B1408" t="str">
            <v>DE CARVALHO</v>
          </cell>
          <cell r="C1408" t="str">
            <v>DIDIER</v>
          </cell>
          <cell r="D1408" t="str">
            <v>OFFRE EDITEE</v>
          </cell>
        </row>
        <row r="1409">
          <cell r="A1409">
            <v>1409</v>
          </cell>
          <cell r="B1409" t="str">
            <v>DE CARVALHO</v>
          </cell>
          <cell r="C1409" t="str">
            <v>DIDIER</v>
          </cell>
          <cell r="D1409" t="str">
            <v>OFFRE EDITEE</v>
          </cell>
        </row>
        <row r="1410">
          <cell r="A1410">
            <v>1410</v>
          </cell>
          <cell r="B1410" t="str">
            <v>DELATTRE</v>
          </cell>
          <cell r="C1410" t="str">
            <v>ARNAUD</v>
          </cell>
          <cell r="D1410" t="str">
            <v>OFFRE EDITEE</v>
          </cell>
        </row>
        <row r="1411">
          <cell r="A1411">
            <v>1411</v>
          </cell>
          <cell r="B1411" t="str">
            <v>AVOS</v>
          </cell>
          <cell r="C1411" t="str">
            <v>SCI</v>
          </cell>
          <cell r="D1411" t="str">
            <v>OFFRE EDITEE</v>
          </cell>
        </row>
        <row r="1412">
          <cell r="A1412">
            <v>1412</v>
          </cell>
          <cell r="B1412" t="str">
            <v>PINTO</v>
          </cell>
          <cell r="C1412" t="str">
            <v>JORGE</v>
          </cell>
          <cell r="D1412" t="str">
            <v>OFFRE EDITEE</v>
          </cell>
        </row>
        <row r="1413">
          <cell r="A1413">
            <v>1413</v>
          </cell>
          <cell r="B1413" t="str">
            <v>JULLION / DELOBELLE</v>
          </cell>
          <cell r="C1413" t="str">
            <v>JEAN PHILIPPE / LAURENCE</v>
          </cell>
          <cell r="D1413" t="str">
            <v>OFFRE EDITEE</v>
          </cell>
        </row>
        <row r="1414">
          <cell r="A1414">
            <v>1414</v>
          </cell>
          <cell r="B1414" t="str">
            <v>GUILLAUME</v>
          </cell>
          <cell r="C1414" t="str">
            <v>NICOLAS</v>
          </cell>
          <cell r="D1414" t="str">
            <v>OFFRE EDITEE</v>
          </cell>
        </row>
        <row r="1415">
          <cell r="A1415">
            <v>1415</v>
          </cell>
          <cell r="B1415" t="str">
            <v>GUILLAUME</v>
          </cell>
          <cell r="C1415" t="str">
            <v>NICOLAS</v>
          </cell>
          <cell r="D1415" t="str">
            <v>OFFRE EDITEE</v>
          </cell>
        </row>
        <row r="1416">
          <cell r="A1416">
            <v>1416</v>
          </cell>
          <cell r="B1416" t="str">
            <v>TIPAKA</v>
          </cell>
          <cell r="C1416" t="str">
            <v>JEAN LUC</v>
          </cell>
          <cell r="D1416" t="str">
            <v>OFFRE EDITEE</v>
          </cell>
        </row>
        <row r="1417">
          <cell r="A1417">
            <v>1417</v>
          </cell>
          <cell r="B1417" t="str">
            <v>DELOBELLE</v>
          </cell>
          <cell r="C1417" t="str">
            <v>LAURENCE</v>
          </cell>
          <cell r="D1417" t="str">
            <v>OFFRE EDITEE</v>
          </cell>
        </row>
        <row r="1418">
          <cell r="A1418">
            <v>1418</v>
          </cell>
          <cell r="B1418" t="str">
            <v>DELOBELLE</v>
          </cell>
          <cell r="C1418" t="str">
            <v>LAURENCE</v>
          </cell>
          <cell r="D1418" t="str">
            <v>OFFRE EDITEE</v>
          </cell>
        </row>
        <row r="1419">
          <cell r="A1419">
            <v>1419</v>
          </cell>
          <cell r="B1419" t="str">
            <v>JALOUX</v>
          </cell>
          <cell r="C1419" t="str">
            <v>PASCAL</v>
          </cell>
          <cell r="D1419" t="str">
            <v>OFFRE EDITEE</v>
          </cell>
        </row>
        <row r="1420">
          <cell r="A1420">
            <v>1420</v>
          </cell>
          <cell r="B1420" t="str">
            <v>MARCHAL</v>
          </cell>
          <cell r="C1420" t="str">
            <v>LUDOVIC</v>
          </cell>
          <cell r="D1420" t="str">
            <v>OFFRE EDITEE</v>
          </cell>
        </row>
        <row r="1421">
          <cell r="A1421">
            <v>1421</v>
          </cell>
          <cell r="B1421" t="str">
            <v>MARCHAL</v>
          </cell>
          <cell r="C1421" t="str">
            <v>LUDOVIC</v>
          </cell>
          <cell r="D1421" t="str">
            <v>OFFRE EDITEE</v>
          </cell>
        </row>
        <row r="1422">
          <cell r="A1422">
            <v>1422</v>
          </cell>
          <cell r="B1422" t="str">
            <v>LECLERC</v>
          </cell>
          <cell r="C1422" t="str">
            <v>JEAN PIERRE</v>
          </cell>
          <cell r="D1422" t="str">
            <v>OFFRE EDITEE</v>
          </cell>
        </row>
        <row r="1423">
          <cell r="A1423">
            <v>1423</v>
          </cell>
          <cell r="B1423" t="str">
            <v>DIEUDONNE</v>
          </cell>
          <cell r="C1423" t="str">
            <v>PASCAL/SYLVIE</v>
          </cell>
          <cell r="D1423" t="str">
            <v>OFFRE EDITEE</v>
          </cell>
        </row>
        <row r="1424">
          <cell r="A1424">
            <v>1424</v>
          </cell>
          <cell r="B1424" t="str">
            <v>TURPIN</v>
          </cell>
          <cell r="C1424" t="str">
            <v>HERVE</v>
          </cell>
          <cell r="D1424" t="str">
            <v>OFFRE EDITEE</v>
          </cell>
        </row>
        <row r="1425">
          <cell r="A1425">
            <v>1425</v>
          </cell>
          <cell r="B1425" t="str">
            <v>TURPIN</v>
          </cell>
          <cell r="C1425" t="str">
            <v>HERVE</v>
          </cell>
          <cell r="D1425" t="str">
            <v>OFFRE EDITEE</v>
          </cell>
        </row>
        <row r="1426">
          <cell r="A1426">
            <v>1426</v>
          </cell>
          <cell r="B1426" t="str">
            <v>LELARGE</v>
          </cell>
          <cell r="C1426" t="str">
            <v>LAURENCE</v>
          </cell>
          <cell r="D1426" t="str">
            <v>OFFRE EDITEE</v>
          </cell>
        </row>
        <row r="1427">
          <cell r="A1427">
            <v>1427</v>
          </cell>
          <cell r="B1427" t="str">
            <v>REMY</v>
          </cell>
          <cell r="C1427" t="str">
            <v>PIERRE YVES/CHRISTINE</v>
          </cell>
          <cell r="D1427" t="str">
            <v>OFFRE EDITEE</v>
          </cell>
        </row>
        <row r="1428">
          <cell r="A1428">
            <v>1428</v>
          </cell>
          <cell r="B1428" t="str">
            <v>LICETTE</v>
          </cell>
          <cell r="C1428" t="str">
            <v>DAVID/AUDREY</v>
          </cell>
          <cell r="D1428" t="str">
            <v>OFFRE EDITEE</v>
          </cell>
        </row>
        <row r="1429">
          <cell r="A1429">
            <v>1429</v>
          </cell>
          <cell r="B1429" t="str">
            <v>LICETTE</v>
          </cell>
          <cell r="C1429" t="str">
            <v>DAVID/AUDREY</v>
          </cell>
          <cell r="D1429" t="str">
            <v>OFFRE EDITEE</v>
          </cell>
        </row>
        <row r="1430">
          <cell r="A1430">
            <v>1430</v>
          </cell>
          <cell r="B1430" t="str">
            <v>ROBERTY</v>
          </cell>
          <cell r="C1430" t="str">
            <v>ALEXANDRE/CINDY</v>
          </cell>
          <cell r="D1430" t="str">
            <v>OFFRE EDITEE</v>
          </cell>
        </row>
        <row r="1431">
          <cell r="A1431">
            <v>1431</v>
          </cell>
          <cell r="B1431" t="str">
            <v>ROBERTY</v>
          </cell>
          <cell r="C1431" t="str">
            <v>ALEXANDRE/CINDY</v>
          </cell>
          <cell r="D1431" t="str">
            <v>OFFRE EDITEE</v>
          </cell>
        </row>
        <row r="1432">
          <cell r="A1432">
            <v>1432</v>
          </cell>
          <cell r="B1432" t="str">
            <v>PINGEON</v>
          </cell>
          <cell r="C1432" t="str">
            <v>ERIC/LORRAINE</v>
          </cell>
          <cell r="D1432" t="str">
            <v>OFFRE EDITEE</v>
          </cell>
        </row>
        <row r="1433">
          <cell r="A1433">
            <v>1433</v>
          </cell>
          <cell r="B1433" t="str">
            <v>PINGEON</v>
          </cell>
          <cell r="C1433" t="str">
            <v>ERIC/LORRAINE</v>
          </cell>
          <cell r="D1433" t="str">
            <v>OFFRE EDITEE</v>
          </cell>
        </row>
        <row r="1434">
          <cell r="A1434">
            <v>1434</v>
          </cell>
          <cell r="B1434" t="str">
            <v>PINGEON</v>
          </cell>
          <cell r="C1434" t="str">
            <v>ERIC/LORRAINE</v>
          </cell>
          <cell r="D1434" t="str">
            <v>OFFRE EDITEE</v>
          </cell>
        </row>
        <row r="1435">
          <cell r="A1435">
            <v>1435</v>
          </cell>
          <cell r="B1435" t="str">
            <v>HUFSCHMITT</v>
          </cell>
          <cell r="C1435" t="str">
            <v>DANIEL</v>
          </cell>
          <cell r="D1435" t="str">
            <v>OFFRE EDITEE</v>
          </cell>
        </row>
        <row r="1436">
          <cell r="A1436">
            <v>1436</v>
          </cell>
          <cell r="B1436" t="str">
            <v>COUTURIER BALLAND</v>
          </cell>
          <cell r="C1436" t="str">
            <v>SERGE</v>
          </cell>
          <cell r="D1436" t="str">
            <v>OFFRE EDITEE</v>
          </cell>
        </row>
        <row r="1437">
          <cell r="A1437">
            <v>1437</v>
          </cell>
          <cell r="B1437" t="str">
            <v>GROSSIER/MAILLARD</v>
          </cell>
          <cell r="C1437" t="str">
            <v>FRANCK/HELENE</v>
          </cell>
          <cell r="D1437" t="str">
            <v>OFFRE EDITEE</v>
          </cell>
        </row>
        <row r="1438">
          <cell r="A1438">
            <v>1438</v>
          </cell>
          <cell r="B1438" t="str">
            <v>GROSSIER/MAILLARD</v>
          </cell>
          <cell r="C1438" t="str">
            <v>FRANCK/HELENE</v>
          </cell>
          <cell r="D1438" t="str">
            <v>OFFRE EDITEE</v>
          </cell>
        </row>
        <row r="1439">
          <cell r="A1439">
            <v>1439</v>
          </cell>
          <cell r="B1439" t="str">
            <v>JACQUEMONT</v>
          </cell>
          <cell r="C1439" t="str">
            <v>YOANN</v>
          </cell>
          <cell r="D1439" t="str">
            <v>OFFRE EDITEE</v>
          </cell>
        </row>
        <row r="1440">
          <cell r="A1440">
            <v>1440</v>
          </cell>
          <cell r="B1440" t="str">
            <v>LOUIS</v>
          </cell>
          <cell r="C1440" t="str">
            <v>VERONIQUE</v>
          </cell>
          <cell r="D1440" t="str">
            <v>OFFRE EDITEE</v>
          </cell>
        </row>
        <row r="1441">
          <cell r="A1441">
            <v>1441</v>
          </cell>
          <cell r="B1441" t="str">
            <v>BENZINEB/NANU</v>
          </cell>
          <cell r="C1441" t="str">
            <v>HASSEN/TATIANA</v>
          </cell>
          <cell r="D1441" t="str">
            <v>OFFRE EDITEE</v>
          </cell>
        </row>
        <row r="1442">
          <cell r="A1442">
            <v>1442</v>
          </cell>
          <cell r="B1442" t="str">
            <v>BENZINEB/NANU</v>
          </cell>
          <cell r="C1442" t="str">
            <v>HASSEN/TATIANA</v>
          </cell>
          <cell r="D1442" t="str">
            <v>OFFRE EDITEE</v>
          </cell>
        </row>
        <row r="1443">
          <cell r="A1443">
            <v>1443</v>
          </cell>
          <cell r="B1443" t="str">
            <v>SIMON</v>
          </cell>
          <cell r="C1443" t="str">
            <v>ANDRE/EDITH</v>
          </cell>
          <cell r="D1443" t="str">
            <v>OFFRE EDITEE</v>
          </cell>
        </row>
        <row r="1444">
          <cell r="A1444">
            <v>1444</v>
          </cell>
          <cell r="B1444" t="str">
            <v>PROTIN/BAILLY</v>
          </cell>
          <cell r="C1444" t="str">
            <v>JOHANNE/CYRILLE</v>
          </cell>
          <cell r="D1444" t="str">
            <v>OFFRE EDITEE</v>
          </cell>
        </row>
        <row r="1445">
          <cell r="A1445">
            <v>1445</v>
          </cell>
          <cell r="B1445" t="str">
            <v>FERRARO</v>
          </cell>
          <cell r="C1445" t="str">
            <v>MURIEL/ANGELO</v>
          </cell>
          <cell r="D1445" t="str">
            <v>OFFRE EDITEE</v>
          </cell>
        </row>
        <row r="1446">
          <cell r="A1446">
            <v>1446</v>
          </cell>
          <cell r="B1446" t="str">
            <v>GAUTIER/CASTELLI</v>
          </cell>
          <cell r="C1446" t="str">
            <v>GUY/ISABELLE</v>
          </cell>
          <cell r="D1446" t="str">
            <v>OFFRE EDITEE</v>
          </cell>
        </row>
        <row r="1447">
          <cell r="A1447">
            <v>1447</v>
          </cell>
          <cell r="B1447" t="str">
            <v>RIGAUT</v>
          </cell>
          <cell r="C1447" t="str">
            <v>CHANTAL</v>
          </cell>
          <cell r="D1447" t="str">
            <v>OFFRE EDITEE</v>
          </cell>
        </row>
        <row r="1448">
          <cell r="A1448">
            <v>1448</v>
          </cell>
          <cell r="B1448" t="str">
            <v>FOLLMER</v>
          </cell>
          <cell r="C1448" t="str">
            <v>KLAUS-PETER/MURIELLE</v>
          </cell>
          <cell r="D1448" t="str">
            <v>OFFRE EDITEE</v>
          </cell>
        </row>
        <row r="1449">
          <cell r="A1449">
            <v>1449</v>
          </cell>
          <cell r="B1449" t="str">
            <v>THOMAS</v>
          </cell>
          <cell r="C1449" t="str">
            <v>GILLES</v>
          </cell>
          <cell r="D1449" t="str">
            <v>PRET SANS SUITE</v>
          </cell>
        </row>
        <row r="1450">
          <cell r="A1450">
            <v>1450</v>
          </cell>
          <cell r="B1450" t="str">
            <v>MACHADO-BAHLOUL/BAHLOUL</v>
          </cell>
          <cell r="C1450" t="str">
            <v>CELINE/MANOUBI</v>
          </cell>
          <cell r="D1450" t="str">
            <v>OFFRE EDITEE</v>
          </cell>
        </row>
        <row r="1451">
          <cell r="A1451">
            <v>1451</v>
          </cell>
          <cell r="B1451" t="str">
            <v>LEPAN</v>
          </cell>
          <cell r="C1451" t="str">
            <v>HERVE/SYLVIE</v>
          </cell>
          <cell r="D1451" t="str">
            <v>OFFRE EDITEE</v>
          </cell>
        </row>
        <row r="1452">
          <cell r="A1452">
            <v>1452</v>
          </cell>
          <cell r="B1452" t="str">
            <v>LALLEMANT</v>
          </cell>
          <cell r="C1452" t="str">
            <v>CYRIL/CHRISTEL</v>
          </cell>
          <cell r="D1452" t="str">
            <v>OFFRE EDITEE</v>
          </cell>
        </row>
        <row r="1453">
          <cell r="A1453">
            <v>1453</v>
          </cell>
          <cell r="B1453" t="str">
            <v>LEE</v>
          </cell>
          <cell r="C1453" t="str">
            <v>VINCENT/TINA</v>
          </cell>
          <cell r="D1453" t="str">
            <v>OFFRE EDITEE</v>
          </cell>
        </row>
        <row r="1454">
          <cell r="A1454">
            <v>1454</v>
          </cell>
          <cell r="B1454" t="str">
            <v>RACLOT</v>
          </cell>
          <cell r="C1454" t="str">
            <v>JEAN-MICHEL</v>
          </cell>
          <cell r="D1454" t="str">
            <v>OFFRE EDITEE</v>
          </cell>
        </row>
        <row r="1455">
          <cell r="A1455">
            <v>1455</v>
          </cell>
          <cell r="B1455" t="str">
            <v>ODELAIN</v>
          </cell>
          <cell r="C1455" t="str">
            <v>FLORENT</v>
          </cell>
          <cell r="D1455" t="str">
            <v>OFFRE EDITEE</v>
          </cell>
        </row>
        <row r="1456">
          <cell r="A1456">
            <v>1456</v>
          </cell>
          <cell r="B1456" t="str">
            <v>ODELAIN/LAFFITTE</v>
          </cell>
          <cell r="C1456" t="str">
            <v>FLORENT/ALINE</v>
          </cell>
          <cell r="D1456" t="str">
            <v>OFFRE EDITEE</v>
          </cell>
        </row>
        <row r="1457">
          <cell r="A1457">
            <v>1457</v>
          </cell>
          <cell r="B1457" t="str">
            <v>PREVOT</v>
          </cell>
          <cell r="C1457" t="str">
            <v>NATHALIE</v>
          </cell>
          <cell r="D1457" t="str">
            <v>OFFRE EDITEE</v>
          </cell>
        </row>
        <row r="1458">
          <cell r="A1458">
            <v>1458</v>
          </cell>
          <cell r="B1458" t="str">
            <v>CLAUDE / DIDIER</v>
          </cell>
          <cell r="C1458" t="str">
            <v>REGIS/ALINE</v>
          </cell>
          <cell r="D1458" t="str">
            <v>OFFRE EDITEE</v>
          </cell>
        </row>
        <row r="1459">
          <cell r="A1459">
            <v>1459</v>
          </cell>
          <cell r="B1459" t="str">
            <v>CLAUDE / DIDIER</v>
          </cell>
          <cell r="C1459" t="str">
            <v>REGIS/ALINE</v>
          </cell>
          <cell r="D1459" t="str">
            <v>OFFRE EDITEE</v>
          </cell>
        </row>
        <row r="1460">
          <cell r="A1460">
            <v>1460</v>
          </cell>
          <cell r="B1460" t="str">
            <v>CLAUDE / DIDIER</v>
          </cell>
          <cell r="C1460" t="str">
            <v>REGIS/ALINE</v>
          </cell>
          <cell r="D1460" t="str">
            <v>OFFRE EDITEE</v>
          </cell>
        </row>
        <row r="1461">
          <cell r="A1461">
            <v>1461</v>
          </cell>
          <cell r="B1461" t="str">
            <v>COULAUD</v>
          </cell>
          <cell r="C1461" t="str">
            <v>MONIQUE/PIERRE</v>
          </cell>
          <cell r="D1461" t="str">
            <v>OFFRE EDITEE</v>
          </cell>
        </row>
        <row r="1462">
          <cell r="A1462">
            <v>1462</v>
          </cell>
          <cell r="B1462" t="str">
            <v>HEYMES</v>
          </cell>
          <cell r="C1462" t="str">
            <v>JULIEN</v>
          </cell>
          <cell r="D1462" t="str">
            <v>OFFRE EDITEE</v>
          </cell>
        </row>
        <row r="1463">
          <cell r="A1463">
            <v>1463</v>
          </cell>
          <cell r="B1463" t="str">
            <v>HEYMES</v>
          </cell>
          <cell r="C1463" t="str">
            <v>JULIEN</v>
          </cell>
          <cell r="D1463" t="str">
            <v>OFFRE EDITEE</v>
          </cell>
        </row>
        <row r="1464">
          <cell r="A1464">
            <v>1464</v>
          </cell>
          <cell r="B1464" t="str">
            <v>HEYMES</v>
          </cell>
          <cell r="C1464" t="str">
            <v>JULIEN</v>
          </cell>
          <cell r="D1464" t="str">
            <v>OFFRE EDITEE</v>
          </cell>
        </row>
        <row r="1465">
          <cell r="A1465">
            <v>1465</v>
          </cell>
          <cell r="B1465" t="str">
            <v>HEYMES</v>
          </cell>
          <cell r="C1465" t="str">
            <v>JULIEN</v>
          </cell>
          <cell r="D1465" t="str">
            <v>OFFRE EDITEE</v>
          </cell>
        </row>
        <row r="1466">
          <cell r="A1466">
            <v>1466</v>
          </cell>
          <cell r="B1466" t="str">
            <v>PAVON</v>
          </cell>
          <cell r="C1466" t="str">
            <v>GARRUCHO MANUEL/ELISABETH</v>
          </cell>
          <cell r="D1466" t="str">
            <v>OFFRE EDITEE</v>
          </cell>
        </row>
        <row r="1467">
          <cell r="A1467">
            <v>1467</v>
          </cell>
          <cell r="B1467" t="str">
            <v>HENRIQUES</v>
          </cell>
          <cell r="C1467" t="str">
            <v>KARL</v>
          </cell>
          <cell r="D1467" t="str">
            <v>OFFRE EDITEE</v>
          </cell>
        </row>
        <row r="1468">
          <cell r="A1468">
            <v>1468</v>
          </cell>
          <cell r="B1468" t="str">
            <v>HENRIQUES</v>
          </cell>
          <cell r="C1468" t="str">
            <v>KARL</v>
          </cell>
          <cell r="D1468" t="str">
            <v>OFFRE EDITEE</v>
          </cell>
        </row>
        <row r="1469">
          <cell r="A1469">
            <v>1469</v>
          </cell>
          <cell r="B1469" t="str">
            <v>HENRIQUES</v>
          </cell>
          <cell r="C1469" t="str">
            <v>KARL</v>
          </cell>
          <cell r="D1469" t="str">
            <v>OFFRE EDITEE</v>
          </cell>
        </row>
        <row r="1470">
          <cell r="A1470">
            <v>1470</v>
          </cell>
          <cell r="B1470" t="str">
            <v>MONTEMAGGIORE</v>
          </cell>
          <cell r="C1470" t="str">
            <v>SCI</v>
          </cell>
          <cell r="D1470" t="str">
            <v>OFFRE EDITEE</v>
          </cell>
        </row>
        <row r="1471">
          <cell r="A1471">
            <v>1471</v>
          </cell>
          <cell r="B1471" t="str">
            <v>VANDENHENDE/BARDIN</v>
          </cell>
          <cell r="C1471" t="str">
            <v>GREGORY/ESTELLE</v>
          </cell>
          <cell r="D1471" t="str">
            <v>OFFRE EDITEE</v>
          </cell>
        </row>
        <row r="1472">
          <cell r="A1472">
            <v>1472</v>
          </cell>
          <cell r="B1472" t="str">
            <v>LECORCHE</v>
          </cell>
          <cell r="C1472" t="str">
            <v>MARIE CLAIRE</v>
          </cell>
          <cell r="D1472" t="str">
            <v>OFFRE EDITEE</v>
          </cell>
        </row>
        <row r="1473">
          <cell r="A1473">
            <v>1473</v>
          </cell>
          <cell r="B1473" t="str">
            <v>SIEBERT</v>
          </cell>
          <cell r="C1473" t="str">
            <v>DENISE/JEAN-MARIE</v>
          </cell>
          <cell r="D1473" t="str">
            <v>OFFRE EDITEE</v>
          </cell>
        </row>
        <row r="1474">
          <cell r="A1474">
            <v>1474</v>
          </cell>
          <cell r="B1474" t="str">
            <v>PROTIN</v>
          </cell>
          <cell r="C1474" t="str">
            <v>JOHANNE</v>
          </cell>
          <cell r="D1474" t="str">
            <v>OFFRE EDITEE</v>
          </cell>
        </row>
        <row r="1475">
          <cell r="A1475">
            <v>1475</v>
          </cell>
          <cell r="B1475" t="str">
            <v>BALLOT</v>
          </cell>
          <cell r="C1475" t="str">
            <v>SANDRA/DENIS</v>
          </cell>
          <cell r="D1475" t="str">
            <v>OFFRE EDITEE</v>
          </cell>
        </row>
        <row r="1476">
          <cell r="A1476">
            <v>1476</v>
          </cell>
          <cell r="B1476" t="str">
            <v>BALLOT</v>
          </cell>
          <cell r="C1476" t="str">
            <v>SANDRA/DENIS</v>
          </cell>
          <cell r="D1476" t="str">
            <v>OFFRE EDITEE</v>
          </cell>
        </row>
        <row r="1477">
          <cell r="A1477">
            <v>1477</v>
          </cell>
          <cell r="B1477" t="str">
            <v>TAHON</v>
          </cell>
          <cell r="C1477" t="str">
            <v>JOEL</v>
          </cell>
          <cell r="D1477" t="str">
            <v>PRET SANS SUITE</v>
          </cell>
        </row>
        <row r="1478">
          <cell r="A1478">
            <v>1478</v>
          </cell>
          <cell r="B1478" t="str">
            <v>SALVAN</v>
          </cell>
          <cell r="C1478" t="str">
            <v>JEAN PIERRE/MARIE MARTINE</v>
          </cell>
          <cell r="D1478" t="str">
            <v>OFFRE EDITEE</v>
          </cell>
        </row>
        <row r="1479">
          <cell r="A1479">
            <v>1479</v>
          </cell>
          <cell r="B1479" t="str">
            <v>HENRI COLETTE</v>
          </cell>
          <cell r="C1479" t="str">
            <v>SCI</v>
          </cell>
          <cell r="D1479" t="str">
            <v>OFFRE EDITEE</v>
          </cell>
        </row>
        <row r="1480">
          <cell r="A1480">
            <v>1480</v>
          </cell>
          <cell r="B1480" t="str">
            <v>LE TROIDEC</v>
          </cell>
          <cell r="C1480" t="str">
            <v>FREDERIC</v>
          </cell>
          <cell r="D1480" t="str">
            <v>PRET SANS SUITE</v>
          </cell>
        </row>
        <row r="1481">
          <cell r="A1481">
            <v>1481</v>
          </cell>
          <cell r="B1481" t="str">
            <v>LE TROIDEC/VIGUIER</v>
          </cell>
          <cell r="C1481" t="str">
            <v>FREDERIC/VIRGINIE</v>
          </cell>
          <cell r="D1481" t="str">
            <v>PRET SANS SUITE</v>
          </cell>
        </row>
        <row r="1482">
          <cell r="A1482">
            <v>1482</v>
          </cell>
          <cell r="B1482" t="str">
            <v>LE TROIDEC/VIGUIER</v>
          </cell>
          <cell r="C1482" t="str">
            <v>FREDERIC/VIRGINIE</v>
          </cell>
          <cell r="D1482" t="str">
            <v>PRET SANS SUITE</v>
          </cell>
        </row>
        <row r="1483">
          <cell r="A1483">
            <v>1483</v>
          </cell>
          <cell r="B1483" t="str">
            <v>SCHANG</v>
          </cell>
          <cell r="C1483" t="str">
            <v>J PIERRE/ISABELLE</v>
          </cell>
          <cell r="D1483" t="str">
            <v>OFFRE EDITEE</v>
          </cell>
        </row>
        <row r="1484">
          <cell r="A1484">
            <v>1484</v>
          </cell>
          <cell r="B1484" t="str">
            <v>BARBIER</v>
          </cell>
          <cell r="C1484" t="str">
            <v>ALAIN/SYLVIE</v>
          </cell>
          <cell r="D1484" t="str">
            <v>PRET SANS SUITE</v>
          </cell>
        </row>
        <row r="1485">
          <cell r="A1485">
            <v>1485</v>
          </cell>
          <cell r="B1485" t="str">
            <v>BARBIER</v>
          </cell>
          <cell r="C1485" t="str">
            <v>ALAIN/SYLVIE</v>
          </cell>
          <cell r="D1485" t="str">
            <v>PRET SANS SUITE</v>
          </cell>
        </row>
        <row r="1486">
          <cell r="A1486">
            <v>1486</v>
          </cell>
          <cell r="B1486" t="str">
            <v>GUERRE / MORLOT</v>
          </cell>
          <cell r="C1486" t="str">
            <v>FREDERIC / JESSICA</v>
          </cell>
          <cell r="D1486" t="str">
            <v>OFFRE EDITEE</v>
          </cell>
        </row>
        <row r="1487">
          <cell r="A1487">
            <v>1487</v>
          </cell>
          <cell r="B1487" t="str">
            <v xml:space="preserve">GUERRE </v>
          </cell>
          <cell r="C1487" t="str">
            <v>FREDERIC</v>
          </cell>
          <cell r="D1487" t="str">
            <v>OFFRE EDITEE</v>
          </cell>
        </row>
        <row r="1488">
          <cell r="A1488">
            <v>1488</v>
          </cell>
          <cell r="B1488" t="str">
            <v>GUERRE</v>
          </cell>
          <cell r="C1488" t="str">
            <v>FREDERIC</v>
          </cell>
          <cell r="D1488" t="str">
            <v>OFFRE EDITEE</v>
          </cell>
        </row>
        <row r="1489">
          <cell r="A1489">
            <v>1489</v>
          </cell>
          <cell r="B1489" t="str">
            <v>SEMLER / DEZAIRE</v>
          </cell>
          <cell r="C1489" t="str">
            <v>FREDERIC / JESSICA</v>
          </cell>
          <cell r="D1489" t="str">
            <v>OFFRE EDITEE</v>
          </cell>
        </row>
        <row r="1490">
          <cell r="A1490">
            <v>1490</v>
          </cell>
          <cell r="B1490" t="str">
            <v>BOURQUE/BRUNET</v>
          </cell>
          <cell r="C1490" t="str">
            <v>JIMMY/LYDIE</v>
          </cell>
          <cell r="D1490" t="str">
            <v>OFFRE EDITEE</v>
          </cell>
        </row>
        <row r="1491">
          <cell r="A1491">
            <v>1491</v>
          </cell>
          <cell r="B1491" t="str">
            <v>BOURQUE/BRUNET</v>
          </cell>
          <cell r="C1491" t="str">
            <v>JIMMY/LYDIE</v>
          </cell>
          <cell r="D1491" t="str">
            <v>OFFRE EDITEE</v>
          </cell>
        </row>
        <row r="1492">
          <cell r="A1492">
            <v>1492</v>
          </cell>
          <cell r="B1492" t="str">
            <v>BOILEAU</v>
          </cell>
          <cell r="C1492" t="str">
            <v>STEPHANE</v>
          </cell>
          <cell r="D1492" t="str">
            <v>OFFRE EDITEE</v>
          </cell>
        </row>
        <row r="1493">
          <cell r="A1493">
            <v>1493</v>
          </cell>
          <cell r="B1493" t="str">
            <v>TAUTE</v>
          </cell>
          <cell r="C1493" t="str">
            <v>BENOIT / JOCELYNE</v>
          </cell>
          <cell r="D1493" t="str">
            <v>OFFRE EDITEE</v>
          </cell>
        </row>
        <row r="1494">
          <cell r="A1494">
            <v>1494</v>
          </cell>
          <cell r="B1494" t="str">
            <v>ACHIR / PETITJEAN</v>
          </cell>
          <cell r="C1494" t="str">
            <v>DJAMEL / INGRID</v>
          </cell>
          <cell r="D1494" t="str">
            <v>OFFRE EDITEE</v>
          </cell>
        </row>
        <row r="1495">
          <cell r="A1495">
            <v>1495</v>
          </cell>
          <cell r="B1495" t="str">
            <v>GIRI / VANDERBEKEN</v>
          </cell>
          <cell r="C1495" t="str">
            <v>ERIC / ESTHER</v>
          </cell>
          <cell r="D1495" t="str">
            <v>OFFRE EDITEE</v>
          </cell>
        </row>
        <row r="1496">
          <cell r="A1496">
            <v>1496</v>
          </cell>
          <cell r="B1496" t="str">
            <v>BLOAS</v>
          </cell>
          <cell r="C1496" t="str">
            <v>GWENOLE / CELINE</v>
          </cell>
          <cell r="D1496" t="str">
            <v>OFFRE EDITEE</v>
          </cell>
        </row>
        <row r="1497">
          <cell r="A1497">
            <v>1497</v>
          </cell>
          <cell r="B1497" t="str">
            <v>BLOAS</v>
          </cell>
          <cell r="C1497" t="str">
            <v>GWENOLE / CELINE</v>
          </cell>
          <cell r="D1497" t="str">
            <v>OFFRE EDITEE</v>
          </cell>
        </row>
        <row r="1498">
          <cell r="A1498">
            <v>1498</v>
          </cell>
          <cell r="B1498" t="str">
            <v>BLOAS</v>
          </cell>
          <cell r="C1498" t="str">
            <v>GWENOLE / CELINE</v>
          </cell>
          <cell r="D1498" t="str">
            <v>OFFRE EDITEE</v>
          </cell>
        </row>
        <row r="1499">
          <cell r="A1499">
            <v>1499</v>
          </cell>
          <cell r="B1499" t="str">
            <v>COLLIN</v>
          </cell>
          <cell r="C1499" t="str">
            <v>FABIENNE</v>
          </cell>
          <cell r="D1499" t="str">
            <v>OFFRE EDITEE</v>
          </cell>
        </row>
        <row r="1500">
          <cell r="A1500">
            <v>1500</v>
          </cell>
          <cell r="B1500" t="str">
            <v>MARCELIN</v>
          </cell>
          <cell r="C1500" t="str">
            <v>LAURENT / STEPHANIE</v>
          </cell>
          <cell r="D1500" t="str">
            <v>OFFRE EDITEE</v>
          </cell>
        </row>
        <row r="1501">
          <cell r="A1501">
            <v>1501</v>
          </cell>
          <cell r="B1501" t="str">
            <v>MARCELIN</v>
          </cell>
          <cell r="C1501" t="str">
            <v>LAURENT / STEPHANIE</v>
          </cell>
          <cell r="D1501" t="str">
            <v>OFFRE EDITEE</v>
          </cell>
        </row>
        <row r="1502">
          <cell r="A1502">
            <v>1502</v>
          </cell>
          <cell r="B1502" t="str">
            <v>MARCELIN</v>
          </cell>
          <cell r="C1502" t="str">
            <v>LAURENT / STEPHANIE</v>
          </cell>
          <cell r="D1502" t="str">
            <v>OFFRE EDITEE</v>
          </cell>
        </row>
        <row r="1503">
          <cell r="A1503">
            <v>1503</v>
          </cell>
          <cell r="B1503" t="str">
            <v>SPITALERI</v>
          </cell>
          <cell r="C1503" t="str">
            <v>JEAN</v>
          </cell>
          <cell r="D1503" t="str">
            <v>OFFRE EDITEE</v>
          </cell>
        </row>
        <row r="1504">
          <cell r="A1504">
            <v>1504</v>
          </cell>
          <cell r="B1504" t="str">
            <v>HENRION</v>
          </cell>
          <cell r="C1504" t="str">
            <v>PASCAL</v>
          </cell>
          <cell r="D1504" t="str">
            <v>OFFRE EDITEE</v>
          </cell>
        </row>
        <row r="1505">
          <cell r="A1505">
            <v>1505</v>
          </cell>
          <cell r="B1505" t="str">
            <v>ECKERT</v>
          </cell>
          <cell r="C1505" t="str">
            <v>MURIELLE</v>
          </cell>
          <cell r="D1505" t="str">
            <v>OFFRE EDITEE</v>
          </cell>
        </row>
        <row r="1506">
          <cell r="A1506">
            <v>1506</v>
          </cell>
          <cell r="B1506" t="str">
            <v>ECKERT</v>
          </cell>
          <cell r="C1506" t="str">
            <v>MURIELLE</v>
          </cell>
          <cell r="D1506" t="str">
            <v>OFFRE EDITEE</v>
          </cell>
        </row>
        <row r="1507">
          <cell r="A1507">
            <v>1507</v>
          </cell>
          <cell r="B1507" t="str">
            <v>STREIKMANIS</v>
          </cell>
          <cell r="C1507" t="str">
            <v>RICHARD</v>
          </cell>
          <cell r="D1507" t="str">
            <v>OFFRE EDITEE</v>
          </cell>
        </row>
        <row r="1508">
          <cell r="A1508">
            <v>1508</v>
          </cell>
          <cell r="B1508" t="str">
            <v>PHILIPPS</v>
          </cell>
          <cell r="C1508" t="str">
            <v>DOMINIQUE</v>
          </cell>
          <cell r="D1508" t="str">
            <v>OFFRE EDITEE</v>
          </cell>
        </row>
        <row r="1509">
          <cell r="A1509">
            <v>1509</v>
          </cell>
          <cell r="B1509" t="str">
            <v>PHILIPPS</v>
          </cell>
          <cell r="C1509" t="str">
            <v>DOMINIQUE</v>
          </cell>
          <cell r="D1509" t="str">
            <v>OFFRE EDITEE</v>
          </cell>
        </row>
        <row r="1510">
          <cell r="A1510">
            <v>1510</v>
          </cell>
          <cell r="B1510" t="str">
            <v>LEBRUN</v>
          </cell>
          <cell r="C1510" t="str">
            <v>PASCALE</v>
          </cell>
          <cell r="D1510" t="str">
            <v>OFFRE EDITEE</v>
          </cell>
        </row>
        <row r="1511">
          <cell r="A1511">
            <v>1511</v>
          </cell>
          <cell r="B1511" t="str">
            <v>ENGIN</v>
          </cell>
          <cell r="C1511" t="str">
            <v>HALIL / KIBRIYE / SUZANNE</v>
          </cell>
          <cell r="D1511" t="str">
            <v>OFFRE EDITEE</v>
          </cell>
        </row>
        <row r="1512">
          <cell r="A1512">
            <v>1512</v>
          </cell>
          <cell r="B1512" t="str">
            <v>RICHARD</v>
          </cell>
          <cell r="C1512" t="str">
            <v>JEREMIE</v>
          </cell>
          <cell r="D1512" t="str">
            <v>OFFRE EDITEE</v>
          </cell>
        </row>
        <row r="1513">
          <cell r="A1513">
            <v>1513</v>
          </cell>
          <cell r="B1513" t="str">
            <v>RICHARD</v>
          </cell>
          <cell r="C1513" t="str">
            <v>JEREMIE</v>
          </cell>
          <cell r="D1513" t="str">
            <v>OFFRE EDITEE</v>
          </cell>
        </row>
        <row r="1514">
          <cell r="A1514">
            <v>1514</v>
          </cell>
          <cell r="B1514" t="str">
            <v>BOESCH</v>
          </cell>
          <cell r="C1514" t="str">
            <v>FABIEN / CORINNE</v>
          </cell>
          <cell r="D1514" t="str">
            <v>OFFRE EDITEE</v>
          </cell>
        </row>
        <row r="1515">
          <cell r="A1515">
            <v>1515</v>
          </cell>
          <cell r="B1515" t="str">
            <v>MULLER / METZ</v>
          </cell>
          <cell r="C1515" t="str">
            <v>FABIEN / CATHY</v>
          </cell>
          <cell r="D1515" t="str">
            <v>OFFRE EDITEE</v>
          </cell>
        </row>
        <row r="1516">
          <cell r="A1516">
            <v>1516</v>
          </cell>
          <cell r="B1516" t="str">
            <v>MULLER / METZ</v>
          </cell>
          <cell r="C1516" t="str">
            <v>FABIEN / CATHY</v>
          </cell>
          <cell r="D1516" t="str">
            <v>OFFRE EDITEE</v>
          </cell>
        </row>
        <row r="1517">
          <cell r="A1517">
            <v>1517</v>
          </cell>
          <cell r="B1517" t="str">
            <v>MULLER / METZ</v>
          </cell>
          <cell r="C1517" t="str">
            <v>FABIEN / CATHY</v>
          </cell>
          <cell r="D1517" t="str">
            <v>OFFRE EDITEE</v>
          </cell>
        </row>
        <row r="1518">
          <cell r="A1518">
            <v>1518</v>
          </cell>
          <cell r="B1518" t="str">
            <v>MULLER</v>
          </cell>
          <cell r="C1518" t="str">
            <v>FABIEN</v>
          </cell>
          <cell r="D1518" t="str">
            <v>OFFRE EDITEE</v>
          </cell>
        </row>
        <row r="1519">
          <cell r="A1519">
            <v>1519</v>
          </cell>
          <cell r="B1519" t="str">
            <v>HANZO</v>
          </cell>
          <cell r="C1519" t="str">
            <v>NATHALIE</v>
          </cell>
          <cell r="D1519" t="str">
            <v>OFFRE EDITEE</v>
          </cell>
        </row>
        <row r="1520">
          <cell r="A1520">
            <v>1520</v>
          </cell>
          <cell r="B1520" t="str">
            <v>HANZO</v>
          </cell>
          <cell r="C1520" t="str">
            <v>NATHALIE</v>
          </cell>
          <cell r="D1520" t="str">
            <v>OFFRE EDITEE</v>
          </cell>
        </row>
        <row r="1521">
          <cell r="A1521">
            <v>1521</v>
          </cell>
          <cell r="B1521" t="str">
            <v>CHARPENTIER</v>
          </cell>
          <cell r="C1521" t="str">
            <v>FREDERIC / NATHALIE</v>
          </cell>
          <cell r="D1521" t="str">
            <v>OFFRE EDITEE</v>
          </cell>
        </row>
        <row r="1522">
          <cell r="A1522">
            <v>1522</v>
          </cell>
          <cell r="B1522" t="str">
            <v>COLIN</v>
          </cell>
          <cell r="C1522" t="str">
            <v>DAVID / CATHERINE</v>
          </cell>
          <cell r="D1522" t="str">
            <v>OFFRE EDITEE</v>
          </cell>
        </row>
        <row r="1523">
          <cell r="A1523">
            <v>1523</v>
          </cell>
          <cell r="B1523" t="str">
            <v>COLIN</v>
          </cell>
          <cell r="C1523" t="str">
            <v>DAVID / CATHERINE</v>
          </cell>
          <cell r="D1523" t="str">
            <v>OFFRE EDITEE</v>
          </cell>
        </row>
        <row r="1524">
          <cell r="A1524">
            <v>1524</v>
          </cell>
          <cell r="B1524" t="str">
            <v>COLIN</v>
          </cell>
          <cell r="C1524" t="str">
            <v>DAVID / CATHERINE</v>
          </cell>
          <cell r="D1524" t="str">
            <v>OFFRE EDITEE</v>
          </cell>
        </row>
        <row r="1525">
          <cell r="A1525">
            <v>1525</v>
          </cell>
          <cell r="B1525" t="str">
            <v>PETIT</v>
          </cell>
          <cell r="C1525" t="str">
            <v>NORBERT / VIRGINIE</v>
          </cell>
          <cell r="D1525" t="str">
            <v>OFFRE EDITEE</v>
          </cell>
        </row>
        <row r="1526">
          <cell r="A1526">
            <v>1526</v>
          </cell>
          <cell r="B1526" t="str">
            <v>PETIT</v>
          </cell>
          <cell r="C1526" t="str">
            <v>NORBERT / VIRGINIE</v>
          </cell>
          <cell r="D1526" t="str">
            <v>OFFRE EDITEE</v>
          </cell>
        </row>
        <row r="1527">
          <cell r="A1527">
            <v>1527</v>
          </cell>
          <cell r="B1527" t="str">
            <v>SIMON</v>
          </cell>
          <cell r="C1527" t="str">
            <v>THIERRY/EMMANUELLE</v>
          </cell>
          <cell r="D1527" t="str">
            <v>OFFRE EDITEE</v>
          </cell>
        </row>
        <row r="1528">
          <cell r="A1528">
            <v>1528</v>
          </cell>
          <cell r="B1528" t="str">
            <v>GERARD</v>
          </cell>
          <cell r="C1528" t="str">
            <v>PHILIPPE/ANTOINETTE</v>
          </cell>
          <cell r="D1528" t="str">
            <v>OFFRE EDITEE</v>
          </cell>
        </row>
        <row r="1529">
          <cell r="A1529">
            <v>1529</v>
          </cell>
          <cell r="B1529" t="str">
            <v>GERARD</v>
          </cell>
          <cell r="C1529" t="str">
            <v>PHILIPPE/ANTOINETTE</v>
          </cell>
          <cell r="D1529" t="str">
            <v>OFFRE EDITEE</v>
          </cell>
        </row>
        <row r="1530">
          <cell r="A1530">
            <v>1530</v>
          </cell>
          <cell r="B1530" t="str">
            <v>MALICK</v>
          </cell>
          <cell r="C1530" t="str">
            <v>ALAIN</v>
          </cell>
          <cell r="D1530" t="str">
            <v>OFFRE EDITEE</v>
          </cell>
        </row>
        <row r="1531">
          <cell r="A1531">
            <v>1531</v>
          </cell>
          <cell r="B1531" t="str">
            <v>MALICK</v>
          </cell>
          <cell r="C1531" t="str">
            <v>ALAIN</v>
          </cell>
          <cell r="D1531" t="str">
            <v>OFFRE EDITEE</v>
          </cell>
        </row>
        <row r="1532">
          <cell r="A1532">
            <v>1532</v>
          </cell>
          <cell r="B1532" t="str">
            <v>PIERRON</v>
          </cell>
          <cell r="C1532" t="str">
            <v>COLETTE/CHRISTIAN</v>
          </cell>
          <cell r="D1532" t="str">
            <v>OFFRE EDITEE</v>
          </cell>
        </row>
        <row r="1533">
          <cell r="A1533">
            <v>1533</v>
          </cell>
          <cell r="B1533" t="str">
            <v>FROMENTIN</v>
          </cell>
          <cell r="C1533" t="str">
            <v>BRUNO</v>
          </cell>
          <cell r="D1533" t="str">
            <v>OFFRE EDITEE</v>
          </cell>
        </row>
        <row r="1534">
          <cell r="A1534">
            <v>1534</v>
          </cell>
          <cell r="B1534" t="str">
            <v>FROMENTIN</v>
          </cell>
          <cell r="C1534" t="str">
            <v>BRUNO</v>
          </cell>
          <cell r="D1534" t="str">
            <v>OFFRE EDITEE</v>
          </cell>
        </row>
        <row r="1535">
          <cell r="A1535">
            <v>1535</v>
          </cell>
          <cell r="B1535" t="str">
            <v>KURZ</v>
          </cell>
          <cell r="C1535" t="str">
            <v>CLAUDE/JOELLE</v>
          </cell>
          <cell r="D1535" t="str">
            <v>OFFRE EDITEE</v>
          </cell>
        </row>
        <row r="1536">
          <cell r="A1536">
            <v>1536</v>
          </cell>
          <cell r="B1536" t="str">
            <v>VINOT</v>
          </cell>
          <cell r="C1536" t="str">
            <v>PATRICK/SYLVIE</v>
          </cell>
          <cell r="D1536" t="str">
            <v>OFFRE EDITEE</v>
          </cell>
        </row>
        <row r="1537">
          <cell r="A1537">
            <v>1537</v>
          </cell>
          <cell r="B1537" t="str">
            <v>TORZECKI</v>
          </cell>
          <cell r="C1537" t="str">
            <v>STEPHANIE/STEPHANE</v>
          </cell>
          <cell r="D1537" t="str">
            <v>OFFRE EDITEE</v>
          </cell>
        </row>
        <row r="1538">
          <cell r="A1538">
            <v>1538</v>
          </cell>
          <cell r="B1538" t="str">
            <v>GRANDREMY</v>
          </cell>
          <cell r="C1538" t="str">
            <v>FREDERIC</v>
          </cell>
          <cell r="D1538" t="str">
            <v>PRET SANS SUITE</v>
          </cell>
        </row>
        <row r="1539">
          <cell r="A1539">
            <v>1539</v>
          </cell>
          <cell r="B1539" t="str">
            <v>DE NEUVILLE</v>
          </cell>
          <cell r="C1539" t="str">
            <v>SCI</v>
          </cell>
          <cell r="D1539" t="str">
            <v>OFFRE EDITEE</v>
          </cell>
        </row>
        <row r="1540">
          <cell r="A1540">
            <v>1540</v>
          </cell>
          <cell r="B1540" t="str">
            <v>CAMIAT</v>
          </cell>
          <cell r="C1540" t="str">
            <v>BRIGITTE/FRANCIS</v>
          </cell>
          <cell r="D1540" t="str">
            <v>OFFRE EDITEE</v>
          </cell>
        </row>
        <row r="1541">
          <cell r="A1541">
            <v>1541</v>
          </cell>
          <cell r="B1541" t="str">
            <v>CAMIAT</v>
          </cell>
          <cell r="C1541" t="str">
            <v>BRIGITTE/FRANCIS</v>
          </cell>
          <cell r="D1541" t="str">
            <v>OFFRE EDITEE</v>
          </cell>
        </row>
        <row r="1542">
          <cell r="A1542">
            <v>1542</v>
          </cell>
          <cell r="B1542" t="str">
            <v>CAMIAT</v>
          </cell>
          <cell r="C1542" t="str">
            <v>BRIGITTE/FRANCIS</v>
          </cell>
          <cell r="D1542" t="str">
            <v>OFFRE EDITEE</v>
          </cell>
        </row>
        <row r="1543">
          <cell r="A1543">
            <v>1543</v>
          </cell>
          <cell r="B1543" t="str">
            <v>WOJCIK</v>
          </cell>
          <cell r="C1543" t="str">
            <v>WALDEMAR/BEATA EWA</v>
          </cell>
          <cell r="D1543" t="str">
            <v>OFFRE EDITEE</v>
          </cell>
        </row>
        <row r="1544">
          <cell r="A1544">
            <v>1544</v>
          </cell>
          <cell r="B1544" t="str">
            <v>WOJCIK</v>
          </cell>
          <cell r="C1544" t="str">
            <v>WALDEMAR/BEATA EWA</v>
          </cell>
          <cell r="D1544" t="str">
            <v>OFFRE EDITEE</v>
          </cell>
        </row>
        <row r="1545">
          <cell r="A1545">
            <v>1545</v>
          </cell>
          <cell r="B1545" t="str">
            <v>DUVAL</v>
          </cell>
          <cell r="C1545" t="str">
            <v>ROBERT/MARIE JEANNE</v>
          </cell>
          <cell r="D1545" t="str">
            <v>OFFRE EDITEE</v>
          </cell>
        </row>
        <row r="1546">
          <cell r="A1546">
            <v>1546</v>
          </cell>
          <cell r="B1546" t="str">
            <v>BEN KEMOUN</v>
          </cell>
          <cell r="C1546" t="str">
            <v>LAURENT</v>
          </cell>
          <cell r="D1546" t="str">
            <v>OFFRE EDITEE</v>
          </cell>
        </row>
        <row r="1547">
          <cell r="A1547">
            <v>1547</v>
          </cell>
          <cell r="B1547" t="str">
            <v>BEN KEMOUN</v>
          </cell>
          <cell r="C1547" t="str">
            <v>LAURENT</v>
          </cell>
          <cell r="D1547" t="str">
            <v>OFFRE EDITEE</v>
          </cell>
        </row>
        <row r="1548">
          <cell r="A1548">
            <v>1548</v>
          </cell>
          <cell r="B1548" t="str">
            <v>JESSON</v>
          </cell>
          <cell r="C1548" t="str">
            <v>ANDRE/HELENE</v>
          </cell>
          <cell r="D1548" t="str">
            <v>OFFRE EDITEE</v>
          </cell>
        </row>
        <row r="1549">
          <cell r="A1549">
            <v>1549</v>
          </cell>
          <cell r="B1549" t="str">
            <v>DAOUI</v>
          </cell>
          <cell r="C1549" t="str">
            <v>JAMEL</v>
          </cell>
          <cell r="D1549" t="str">
            <v>OFFRE EDITEE</v>
          </cell>
        </row>
        <row r="1550">
          <cell r="A1550">
            <v>1550</v>
          </cell>
          <cell r="B1550" t="str">
            <v>DAOUI</v>
          </cell>
          <cell r="C1550" t="str">
            <v>JAMEL</v>
          </cell>
          <cell r="D1550" t="str">
            <v>OFFRE EDITEE</v>
          </cell>
        </row>
        <row r="1551">
          <cell r="A1551">
            <v>1551</v>
          </cell>
          <cell r="B1551" t="str">
            <v>JULIEN</v>
          </cell>
          <cell r="C1551" t="str">
            <v>HERVE/EMMANUELLE</v>
          </cell>
          <cell r="D1551" t="str">
            <v>OFFRE EDITEE</v>
          </cell>
        </row>
        <row r="1552">
          <cell r="A1552">
            <v>1552</v>
          </cell>
          <cell r="B1552" t="str">
            <v>SOUCHON</v>
          </cell>
          <cell r="C1552" t="str">
            <v>ELISE</v>
          </cell>
          <cell r="D1552" t="str">
            <v>OFFRE EDITEE</v>
          </cell>
        </row>
        <row r="1553">
          <cell r="A1553">
            <v>1553</v>
          </cell>
          <cell r="B1553" t="str">
            <v>PERROT</v>
          </cell>
          <cell r="C1553" t="str">
            <v>MICHEL/ANNE MARIE</v>
          </cell>
          <cell r="D1553" t="str">
            <v>OFFRE EDITEE</v>
          </cell>
        </row>
        <row r="1554">
          <cell r="A1554">
            <v>1554</v>
          </cell>
          <cell r="B1554" t="str">
            <v>LECLERC</v>
          </cell>
          <cell r="C1554" t="str">
            <v>YANNICK</v>
          </cell>
          <cell r="D1554" t="str">
            <v>OFFRE EDITEE</v>
          </cell>
        </row>
        <row r="1555">
          <cell r="A1555">
            <v>1555</v>
          </cell>
          <cell r="B1555" t="str">
            <v>BREZ/NKABA</v>
          </cell>
          <cell r="C1555" t="str">
            <v>FREDERIC/JACINTHE</v>
          </cell>
          <cell r="D1555" t="str">
            <v>OFFRE EDITEE</v>
          </cell>
        </row>
        <row r="1556">
          <cell r="A1556">
            <v>1556</v>
          </cell>
          <cell r="B1556" t="str">
            <v>BREZ</v>
          </cell>
          <cell r="C1556" t="str">
            <v>FREDERIC</v>
          </cell>
          <cell r="D1556" t="str">
            <v>OFFRE EDITEE</v>
          </cell>
        </row>
        <row r="1557">
          <cell r="A1557">
            <v>1557</v>
          </cell>
          <cell r="B1557" t="str">
            <v>PEROTIN</v>
          </cell>
          <cell r="C1557" t="str">
            <v>VANESSA</v>
          </cell>
          <cell r="D1557" t="str">
            <v>OFFRE EDITEE</v>
          </cell>
        </row>
        <row r="1558">
          <cell r="A1558">
            <v>1558</v>
          </cell>
          <cell r="B1558" t="str">
            <v>BOLTZ/GARCIA</v>
          </cell>
          <cell r="C1558" t="str">
            <v>ALEXANDRE/BERNADETTE</v>
          </cell>
          <cell r="D1558" t="str">
            <v>OFFRE EDITEE</v>
          </cell>
        </row>
        <row r="1559">
          <cell r="A1559">
            <v>1559</v>
          </cell>
          <cell r="B1559" t="str">
            <v>PICARD</v>
          </cell>
          <cell r="C1559" t="str">
            <v>STEPHAN</v>
          </cell>
          <cell r="D1559" t="str">
            <v>OFFRE EDITEE</v>
          </cell>
        </row>
        <row r="1560">
          <cell r="A1560">
            <v>1560</v>
          </cell>
          <cell r="B1560" t="str">
            <v>BOUEZET</v>
          </cell>
          <cell r="C1560" t="str">
            <v>MARTIAL</v>
          </cell>
          <cell r="D1560" t="str">
            <v>OFFRE EDITEE</v>
          </cell>
        </row>
        <row r="1561">
          <cell r="A1561">
            <v>1561</v>
          </cell>
          <cell r="B1561" t="str">
            <v>BOUEZET</v>
          </cell>
          <cell r="C1561" t="str">
            <v>MARTIAL</v>
          </cell>
          <cell r="D1561" t="str">
            <v>OFFRE EDITEE</v>
          </cell>
        </row>
        <row r="1562">
          <cell r="A1562">
            <v>1562</v>
          </cell>
          <cell r="B1562" t="str">
            <v>WASSER</v>
          </cell>
          <cell r="C1562" t="str">
            <v>MICHAEL/ANNE</v>
          </cell>
          <cell r="D1562" t="str">
            <v>PRET SANS SUITE</v>
          </cell>
        </row>
        <row r="1563">
          <cell r="A1563">
            <v>1563</v>
          </cell>
          <cell r="B1563" t="str">
            <v>SEGOVIA</v>
          </cell>
          <cell r="C1563" t="str">
            <v>CHARLENE</v>
          </cell>
          <cell r="D1563" t="str">
            <v>OFFRE EDITEE</v>
          </cell>
        </row>
        <row r="1564">
          <cell r="A1564">
            <v>1564</v>
          </cell>
          <cell r="B1564" t="str">
            <v>SEGOVIA</v>
          </cell>
          <cell r="C1564" t="str">
            <v>CHARLENE</v>
          </cell>
          <cell r="D1564" t="str">
            <v>OFFRE EDITEE</v>
          </cell>
        </row>
        <row r="1565">
          <cell r="A1565">
            <v>1565</v>
          </cell>
          <cell r="B1565" t="str">
            <v>CONDI</v>
          </cell>
          <cell r="C1565" t="str">
            <v>OSWALDO/SANDRA</v>
          </cell>
          <cell r="D1565" t="str">
            <v>OFFRE EDITEE</v>
          </cell>
        </row>
        <row r="1566">
          <cell r="A1566">
            <v>1566</v>
          </cell>
          <cell r="B1566" t="str">
            <v>BARTH</v>
          </cell>
          <cell r="C1566" t="str">
            <v>PAULINE</v>
          </cell>
          <cell r="D1566" t="str">
            <v>OFFRE EDITEE</v>
          </cell>
        </row>
        <row r="1567">
          <cell r="A1567">
            <v>1567</v>
          </cell>
          <cell r="B1567" t="str">
            <v>BARTH</v>
          </cell>
          <cell r="C1567" t="str">
            <v>PAULINE</v>
          </cell>
          <cell r="D1567" t="str">
            <v>OFFRE EDITEE</v>
          </cell>
        </row>
        <row r="1568">
          <cell r="A1568">
            <v>1568</v>
          </cell>
          <cell r="B1568" t="str">
            <v>BARTH</v>
          </cell>
          <cell r="C1568" t="str">
            <v>PAULINE</v>
          </cell>
          <cell r="D1568" t="str">
            <v>OFFRE EDITEE</v>
          </cell>
        </row>
        <row r="1569">
          <cell r="A1569">
            <v>1569</v>
          </cell>
          <cell r="B1569" t="str">
            <v>TROCHERIE/BINET</v>
          </cell>
          <cell r="C1569" t="str">
            <v>GREGORY/DAISY</v>
          </cell>
          <cell r="D1569" t="str">
            <v>OFFRE EDITEE</v>
          </cell>
        </row>
        <row r="1570">
          <cell r="A1570">
            <v>1570</v>
          </cell>
          <cell r="B1570" t="str">
            <v>TROCHERIE/BINET</v>
          </cell>
          <cell r="C1570" t="str">
            <v>GREGORY/DAISY</v>
          </cell>
          <cell r="D1570" t="str">
            <v>OFFRE EDITEE</v>
          </cell>
        </row>
        <row r="1571">
          <cell r="A1571">
            <v>1571</v>
          </cell>
          <cell r="B1571" t="str">
            <v>HUTEK</v>
          </cell>
          <cell r="C1571" t="str">
            <v>MATTHIEU</v>
          </cell>
          <cell r="D1571" t="str">
            <v>OFFRE EDITEE</v>
          </cell>
        </row>
        <row r="1572">
          <cell r="A1572">
            <v>1572</v>
          </cell>
          <cell r="B1572" t="str">
            <v>BOUTIER</v>
          </cell>
          <cell r="C1572" t="str">
            <v>PASCAL/CLAUDE</v>
          </cell>
          <cell r="D1572" t="str">
            <v>OFFRE EDITEE</v>
          </cell>
        </row>
        <row r="1573">
          <cell r="A1573">
            <v>1573</v>
          </cell>
          <cell r="B1573" t="str">
            <v>ETESSE/PAQUIN</v>
          </cell>
          <cell r="C1573" t="str">
            <v>CHRIS/SABRINA</v>
          </cell>
          <cell r="D1573" t="str">
            <v>OFFRE EDITEE</v>
          </cell>
        </row>
        <row r="1574">
          <cell r="A1574">
            <v>1574</v>
          </cell>
          <cell r="B1574" t="str">
            <v>MONET</v>
          </cell>
          <cell r="C1574" t="str">
            <v>ANNITA</v>
          </cell>
          <cell r="D1574" t="str">
            <v>PRET SANS SUITE</v>
          </cell>
        </row>
        <row r="1575">
          <cell r="A1575">
            <v>1575</v>
          </cell>
          <cell r="B1575" t="str">
            <v>CRETON/ADRAGNA</v>
          </cell>
          <cell r="C1575" t="str">
            <v>SEBASTIEN/AMELIE</v>
          </cell>
          <cell r="D1575" t="str">
            <v>OFFRE EDITEE</v>
          </cell>
        </row>
        <row r="1576">
          <cell r="A1576">
            <v>1576</v>
          </cell>
          <cell r="B1576" t="str">
            <v>CRETON/ADRAGNA</v>
          </cell>
          <cell r="C1576" t="str">
            <v>SEBASTIEN/AMELIE</v>
          </cell>
          <cell r="D1576" t="str">
            <v>OFFRE EDITEE</v>
          </cell>
        </row>
        <row r="1577">
          <cell r="A1577">
            <v>1577</v>
          </cell>
          <cell r="B1577" t="str">
            <v>HERMA</v>
          </cell>
          <cell r="C1577" t="str">
            <v>SCI</v>
          </cell>
          <cell r="D1577" t="str">
            <v>OFFRE EDITEE</v>
          </cell>
        </row>
        <row r="1578">
          <cell r="A1578">
            <v>1578</v>
          </cell>
          <cell r="B1578" t="str">
            <v>VRILLAUT</v>
          </cell>
          <cell r="C1578" t="str">
            <v>MICHEL/JOCELYNE</v>
          </cell>
          <cell r="D1578" t="str">
            <v>OFFRE EDITEE</v>
          </cell>
        </row>
        <row r="1579">
          <cell r="A1579">
            <v>1579</v>
          </cell>
          <cell r="B1579" t="str">
            <v>GIACOPELLI/CAMINADE</v>
          </cell>
          <cell r="C1579" t="str">
            <v>THOMAS/AURELIE</v>
          </cell>
          <cell r="D1579" t="str">
            <v>PRET SANS SUITE</v>
          </cell>
        </row>
        <row r="1580">
          <cell r="A1580">
            <v>1580</v>
          </cell>
          <cell r="B1580" t="str">
            <v>GIACOPELLI/CAMINADE</v>
          </cell>
          <cell r="C1580" t="str">
            <v>THOMAS/AURELIE</v>
          </cell>
          <cell r="D1580" t="str">
            <v>PRET SANS SUITE</v>
          </cell>
        </row>
        <row r="1581">
          <cell r="A1581">
            <v>1581</v>
          </cell>
          <cell r="B1581" t="str">
            <v>GIACOPELLI/CAMINADE</v>
          </cell>
          <cell r="C1581" t="str">
            <v>THOMAS/AURELIE</v>
          </cell>
          <cell r="D1581" t="str">
            <v>PRET SANS SUITE</v>
          </cell>
        </row>
        <row r="1582">
          <cell r="A1582">
            <v>1582</v>
          </cell>
          <cell r="B1582" t="str">
            <v>COELHO</v>
          </cell>
          <cell r="C1582" t="str">
            <v>MICHEL/SEVERINE</v>
          </cell>
          <cell r="D1582" t="str">
            <v>OFFRE EDITEE</v>
          </cell>
        </row>
        <row r="1583">
          <cell r="A1583">
            <v>1583</v>
          </cell>
          <cell r="B1583" t="str">
            <v>LEONHARD</v>
          </cell>
          <cell r="C1583" t="str">
            <v>EMMANUEL/MARIE NOELLE</v>
          </cell>
          <cell r="D1583" t="str">
            <v>OFFRE EDITEE</v>
          </cell>
        </row>
        <row r="1584">
          <cell r="A1584">
            <v>1584</v>
          </cell>
          <cell r="B1584" t="str">
            <v>SIMONOT</v>
          </cell>
          <cell r="C1584" t="str">
            <v>LAURENT/FABIENNE</v>
          </cell>
          <cell r="D1584" t="str">
            <v>OFFRE EDITEE</v>
          </cell>
        </row>
        <row r="1585">
          <cell r="A1585">
            <v>1585</v>
          </cell>
          <cell r="B1585" t="str">
            <v>MALOUVET</v>
          </cell>
          <cell r="C1585" t="str">
            <v>MARTINE</v>
          </cell>
          <cell r="D1585" t="str">
            <v>OFFRE EDITEE</v>
          </cell>
        </row>
        <row r="1586">
          <cell r="A1586">
            <v>1586</v>
          </cell>
          <cell r="B1586" t="str">
            <v>MALOUVET</v>
          </cell>
          <cell r="C1586" t="str">
            <v>MARTINE</v>
          </cell>
          <cell r="D1586" t="str">
            <v>OFFRE EDITEE</v>
          </cell>
        </row>
        <row r="1587">
          <cell r="A1587">
            <v>1587</v>
          </cell>
          <cell r="B1587" t="str">
            <v>OUDIN</v>
          </cell>
          <cell r="C1587" t="str">
            <v>JACQUES/COLETTE</v>
          </cell>
          <cell r="D1587" t="str">
            <v>OFFRE EDITEE</v>
          </cell>
        </row>
        <row r="1588">
          <cell r="A1588">
            <v>1588</v>
          </cell>
          <cell r="B1588" t="str">
            <v>LEJEUNE</v>
          </cell>
          <cell r="C1588" t="str">
            <v>RODRIGUE/FABIENNE</v>
          </cell>
          <cell r="D1588" t="str">
            <v>OFFRE EDITEE</v>
          </cell>
        </row>
        <row r="1589">
          <cell r="A1589">
            <v>1589</v>
          </cell>
          <cell r="B1589" t="str">
            <v>JUHENTET</v>
          </cell>
          <cell r="C1589" t="str">
            <v>CEDRICFOSSE</v>
          </cell>
          <cell r="D1589" t="str">
            <v>OFFRE EDITEE</v>
          </cell>
        </row>
        <row r="1590">
          <cell r="A1590">
            <v>1590</v>
          </cell>
          <cell r="B1590" t="str">
            <v>FOSSE</v>
          </cell>
          <cell r="C1590" t="str">
            <v>BRUNO/DELPHINE</v>
          </cell>
          <cell r="D1590" t="str">
            <v>PRET SANS SUITE</v>
          </cell>
        </row>
        <row r="1591">
          <cell r="A1591">
            <v>1591</v>
          </cell>
          <cell r="B1591" t="str">
            <v>LEMAIRE</v>
          </cell>
          <cell r="C1591" t="str">
            <v>SERGE/MARIE JOSE</v>
          </cell>
          <cell r="D1591" t="str">
            <v>OFFRE EDITEE</v>
          </cell>
        </row>
        <row r="1592">
          <cell r="A1592">
            <v>1592</v>
          </cell>
          <cell r="B1592" t="str">
            <v>LEMAIRE</v>
          </cell>
          <cell r="C1592" t="str">
            <v>SERGE/MARIE JOSE</v>
          </cell>
          <cell r="D1592" t="str">
            <v>OFFRE EDITEE</v>
          </cell>
        </row>
        <row r="1593">
          <cell r="A1593">
            <v>1593</v>
          </cell>
          <cell r="B1593" t="str">
            <v>APPLINCOURT</v>
          </cell>
          <cell r="C1593" t="str">
            <v>STEPHANE</v>
          </cell>
          <cell r="D1593" t="str">
            <v>OFFRE EDITEE</v>
          </cell>
        </row>
        <row r="1594">
          <cell r="A1594">
            <v>1594</v>
          </cell>
          <cell r="B1594" t="str">
            <v>APPLINCOURT/GONZALEZ</v>
          </cell>
          <cell r="C1594" t="str">
            <v>STEPHANE/FREDERIQUE</v>
          </cell>
          <cell r="D1594" t="str">
            <v>OFFRE EDITEE</v>
          </cell>
        </row>
        <row r="1595">
          <cell r="A1595">
            <v>1595</v>
          </cell>
          <cell r="B1595" t="str">
            <v>GONZALEZ DEL CASTILLO</v>
          </cell>
          <cell r="C1595" t="str">
            <v>FREDERIQUE</v>
          </cell>
          <cell r="D1595" t="str">
            <v>OFFRE EDITEE</v>
          </cell>
        </row>
        <row r="1596">
          <cell r="A1596">
            <v>1596</v>
          </cell>
          <cell r="B1596" t="str">
            <v>POTISEK</v>
          </cell>
          <cell r="C1596" t="str">
            <v>FLORENCE</v>
          </cell>
          <cell r="D1596" t="str">
            <v>PRET SANS SUITE</v>
          </cell>
        </row>
        <row r="1597">
          <cell r="A1597">
            <v>1597</v>
          </cell>
          <cell r="B1597" t="str">
            <v>FERREIRA</v>
          </cell>
          <cell r="C1597" t="str">
            <v>FRANCOIS</v>
          </cell>
          <cell r="D1597" t="str">
            <v>OFFRE EDITEE</v>
          </cell>
        </row>
        <row r="1598">
          <cell r="A1598">
            <v>1598</v>
          </cell>
          <cell r="B1598" t="str">
            <v>FERREIRA</v>
          </cell>
          <cell r="C1598" t="str">
            <v>FRANCOIS</v>
          </cell>
          <cell r="D1598" t="str">
            <v>OFFRE EDITEE</v>
          </cell>
        </row>
        <row r="1599">
          <cell r="A1599">
            <v>1599</v>
          </cell>
          <cell r="B1599" t="str">
            <v>FERREIRA</v>
          </cell>
          <cell r="C1599" t="str">
            <v>FRANCOIS</v>
          </cell>
          <cell r="D1599" t="str">
            <v>OFFRE EDITEE</v>
          </cell>
        </row>
        <row r="1600">
          <cell r="A1600">
            <v>1600</v>
          </cell>
          <cell r="B1600" t="str">
            <v>FARIA/HYEST</v>
          </cell>
          <cell r="C1600" t="str">
            <v>NUNO/CORALIE</v>
          </cell>
          <cell r="D1600" t="str">
            <v>OFFRE EDITEE</v>
          </cell>
        </row>
        <row r="1601">
          <cell r="A1601">
            <v>1601</v>
          </cell>
          <cell r="B1601" t="str">
            <v>FARIA/HYEST</v>
          </cell>
          <cell r="C1601" t="str">
            <v>NUNO/CORALIE</v>
          </cell>
          <cell r="D1601" t="str">
            <v>OFFRE EDITEE</v>
          </cell>
        </row>
        <row r="1602">
          <cell r="A1602">
            <v>1602</v>
          </cell>
          <cell r="B1602" t="str">
            <v>GRUET</v>
          </cell>
          <cell r="C1602" t="str">
            <v>PATRICE</v>
          </cell>
          <cell r="D1602" t="str">
            <v>OFFRE EDITEE</v>
          </cell>
        </row>
        <row r="1603">
          <cell r="A1603">
            <v>1603</v>
          </cell>
          <cell r="B1603" t="str">
            <v>CABOUILLET</v>
          </cell>
          <cell r="C1603" t="str">
            <v>FRANCK/MELANIE</v>
          </cell>
          <cell r="D1603" t="str">
            <v>OFFRE EDITEE</v>
          </cell>
        </row>
        <row r="1604">
          <cell r="A1604">
            <v>1604</v>
          </cell>
          <cell r="B1604" t="str">
            <v>CABOUILLET</v>
          </cell>
          <cell r="C1604" t="str">
            <v>FRANCK/MELANIE</v>
          </cell>
          <cell r="D1604" t="str">
            <v>OFFRE EDITEE</v>
          </cell>
        </row>
        <row r="1605">
          <cell r="A1605">
            <v>1605</v>
          </cell>
          <cell r="B1605" t="str">
            <v>LAURENT</v>
          </cell>
          <cell r="C1605" t="str">
            <v>FLORENCE/OLIVIER</v>
          </cell>
          <cell r="D1605" t="str">
            <v>OFFRE EDITEE</v>
          </cell>
        </row>
        <row r="1606">
          <cell r="A1606">
            <v>1606</v>
          </cell>
          <cell r="B1606" t="str">
            <v>LAURENT</v>
          </cell>
          <cell r="C1606" t="str">
            <v>FLORENCE/OLIVIER</v>
          </cell>
          <cell r="D1606" t="str">
            <v>OFFRE EDITEE</v>
          </cell>
        </row>
        <row r="1607">
          <cell r="A1607">
            <v>1607</v>
          </cell>
          <cell r="B1607" t="str">
            <v>CHARIOT</v>
          </cell>
          <cell r="C1607" t="str">
            <v>YOHANN</v>
          </cell>
          <cell r="D1607" t="str">
            <v>OFFRE EDITEE</v>
          </cell>
        </row>
        <row r="1608">
          <cell r="A1608">
            <v>1608</v>
          </cell>
          <cell r="B1608" t="str">
            <v>MOGINOT</v>
          </cell>
          <cell r="C1608" t="str">
            <v xml:space="preserve">DAVID </v>
          </cell>
          <cell r="D1608" t="str">
            <v>PRET SANS SUITE</v>
          </cell>
        </row>
        <row r="1609">
          <cell r="A1609">
            <v>1609</v>
          </cell>
          <cell r="B1609" t="str">
            <v>MOGINOT</v>
          </cell>
          <cell r="C1609" t="str">
            <v>DAVID</v>
          </cell>
          <cell r="D1609" t="str">
            <v>PRET SANS SUITE</v>
          </cell>
        </row>
        <row r="1610">
          <cell r="A1610">
            <v>1610</v>
          </cell>
          <cell r="B1610" t="str">
            <v>VUILLAUME/DARGENT</v>
          </cell>
          <cell r="C1610" t="str">
            <v>LIONEL/RACHEL</v>
          </cell>
          <cell r="D1610" t="str">
            <v>OFFRE EDITEE</v>
          </cell>
        </row>
        <row r="1611">
          <cell r="A1611">
            <v>1611</v>
          </cell>
          <cell r="B1611" t="str">
            <v>TISSERANT</v>
          </cell>
          <cell r="C1611" t="str">
            <v>SANDRINE</v>
          </cell>
          <cell r="D1611" t="str">
            <v>OFFRE EDITEE</v>
          </cell>
        </row>
        <row r="1612">
          <cell r="A1612">
            <v>1612</v>
          </cell>
          <cell r="B1612" t="str">
            <v>TISSERANT</v>
          </cell>
          <cell r="C1612" t="str">
            <v>SANDRINE</v>
          </cell>
          <cell r="D1612" t="str">
            <v>OFFRE EDITEE</v>
          </cell>
        </row>
        <row r="1613">
          <cell r="A1613">
            <v>1613</v>
          </cell>
          <cell r="B1613" t="str">
            <v>TISSERANT</v>
          </cell>
          <cell r="C1613" t="str">
            <v>SANDRINE</v>
          </cell>
          <cell r="D1613" t="str">
            <v>OFFRE EDITEE</v>
          </cell>
        </row>
        <row r="1614">
          <cell r="A1614">
            <v>1614</v>
          </cell>
          <cell r="B1614" t="str">
            <v>RODIER</v>
          </cell>
          <cell r="C1614" t="str">
            <v>ALEXIS</v>
          </cell>
          <cell r="D1614" t="str">
            <v>OFFRE EDITEE</v>
          </cell>
        </row>
        <row r="1615">
          <cell r="A1615">
            <v>1615</v>
          </cell>
          <cell r="B1615" t="str">
            <v>CHENY/BOLG</v>
          </cell>
          <cell r="C1615" t="str">
            <v>JOEL/VANESSA</v>
          </cell>
          <cell r="D1615" t="str">
            <v>OFFRE EDITEE</v>
          </cell>
        </row>
        <row r="1616">
          <cell r="A1616">
            <v>1616</v>
          </cell>
          <cell r="B1616" t="str">
            <v>DOERR</v>
          </cell>
          <cell r="C1616" t="str">
            <v>DANIEL</v>
          </cell>
          <cell r="D1616" t="str">
            <v>OFFRE EDITEE</v>
          </cell>
        </row>
        <row r="1617">
          <cell r="A1617">
            <v>1617</v>
          </cell>
          <cell r="B1617" t="str">
            <v>DE PAOLA</v>
          </cell>
          <cell r="C1617" t="str">
            <v>MARIO/RITA</v>
          </cell>
          <cell r="D1617" t="str">
            <v>OFFRE EDITEE</v>
          </cell>
        </row>
        <row r="1618">
          <cell r="A1618">
            <v>1618</v>
          </cell>
          <cell r="B1618" t="str">
            <v>DE PAOLA</v>
          </cell>
          <cell r="C1618" t="str">
            <v>MARIO/RITA</v>
          </cell>
          <cell r="D1618" t="str">
            <v>OFFRE EDITEE</v>
          </cell>
        </row>
        <row r="1619">
          <cell r="A1619">
            <v>1619</v>
          </cell>
          <cell r="B1619" t="str">
            <v>GRISPINO</v>
          </cell>
          <cell r="C1619" t="str">
            <v>JEROME/ANTHONY</v>
          </cell>
          <cell r="D1619" t="str">
            <v>OFFRE EDITEE</v>
          </cell>
        </row>
        <row r="1620">
          <cell r="A1620">
            <v>1620</v>
          </cell>
          <cell r="B1620" t="str">
            <v>GRISPINO</v>
          </cell>
          <cell r="C1620" t="str">
            <v>JEROME/ANTHONY</v>
          </cell>
          <cell r="D1620" t="str">
            <v>OFFRE EDITEE</v>
          </cell>
        </row>
        <row r="1621">
          <cell r="A1621">
            <v>1621</v>
          </cell>
          <cell r="B1621" t="str">
            <v>DEMISSY</v>
          </cell>
          <cell r="C1621" t="str">
            <v>GUY/BENEDICTE</v>
          </cell>
          <cell r="D1621" t="str">
            <v>OFFRE EDITEE</v>
          </cell>
        </row>
        <row r="1622">
          <cell r="A1622">
            <v>1622</v>
          </cell>
          <cell r="B1622" t="str">
            <v>DEMISSY</v>
          </cell>
          <cell r="C1622" t="str">
            <v>GUY/BENEDICTE</v>
          </cell>
          <cell r="D1622" t="str">
            <v>OFFRE EDITEE</v>
          </cell>
        </row>
        <row r="1623">
          <cell r="A1623">
            <v>1623</v>
          </cell>
          <cell r="B1623" t="str">
            <v>SAUVAGE</v>
          </cell>
          <cell r="C1623" t="str">
            <v>AURORE</v>
          </cell>
          <cell r="D1623" t="str">
            <v>OFFRE EDITEE</v>
          </cell>
        </row>
        <row r="1624">
          <cell r="A1624">
            <v>1624</v>
          </cell>
          <cell r="B1624" t="str">
            <v>FOURNIER</v>
          </cell>
          <cell r="C1624" t="str">
            <v>PIERRE/CHRISTINE</v>
          </cell>
          <cell r="D1624" t="str">
            <v>OFFRE EDITEE</v>
          </cell>
        </row>
        <row r="1625">
          <cell r="A1625">
            <v>1625</v>
          </cell>
          <cell r="B1625" t="str">
            <v>DUBAL</v>
          </cell>
          <cell r="C1625" t="str">
            <v>BETTY</v>
          </cell>
          <cell r="D1625" t="str">
            <v>OFFRE EDITEE</v>
          </cell>
        </row>
        <row r="1626">
          <cell r="A1626">
            <v>1626</v>
          </cell>
          <cell r="B1626" t="str">
            <v>DUBAL</v>
          </cell>
          <cell r="C1626" t="str">
            <v>BETTY</v>
          </cell>
          <cell r="D1626" t="str">
            <v>OFFRE EDITEE</v>
          </cell>
        </row>
        <row r="1627">
          <cell r="A1627">
            <v>1627</v>
          </cell>
          <cell r="B1627" t="str">
            <v>LABARRE</v>
          </cell>
          <cell r="C1627" t="str">
            <v>CHANTAL</v>
          </cell>
          <cell r="D1627" t="str">
            <v>OFFRE EDITEE</v>
          </cell>
        </row>
        <row r="1628">
          <cell r="A1628">
            <v>1628</v>
          </cell>
          <cell r="B1628" t="str">
            <v>MOSER</v>
          </cell>
          <cell r="C1628" t="str">
            <v>JULIEN/LUCIE</v>
          </cell>
          <cell r="D1628" t="str">
            <v>OFFRE EDITEE</v>
          </cell>
        </row>
        <row r="1629">
          <cell r="A1629">
            <v>1629</v>
          </cell>
          <cell r="B1629" t="str">
            <v>LEBLAY</v>
          </cell>
          <cell r="C1629" t="str">
            <v>CHRISTELLE</v>
          </cell>
          <cell r="D1629" t="str">
            <v>PRET SANS SUITE</v>
          </cell>
        </row>
        <row r="1630">
          <cell r="A1630">
            <v>1630</v>
          </cell>
          <cell r="B1630" t="str">
            <v>FRAIOLI</v>
          </cell>
          <cell r="C1630" t="str">
            <v>MARTIAL/KARINE</v>
          </cell>
          <cell r="D1630" t="str">
            <v>OFFRE EDITEE</v>
          </cell>
        </row>
        <row r="1631">
          <cell r="A1631">
            <v>1631</v>
          </cell>
          <cell r="B1631" t="str">
            <v>FRAIOLI</v>
          </cell>
          <cell r="C1631" t="str">
            <v>MARTIAL/KARINE</v>
          </cell>
          <cell r="D1631" t="str">
            <v>OFFRE EDITEE</v>
          </cell>
        </row>
        <row r="1632">
          <cell r="A1632">
            <v>1632</v>
          </cell>
          <cell r="B1632" t="str">
            <v>FRAIOLI</v>
          </cell>
          <cell r="C1632" t="str">
            <v>MARTIAL/KARINE</v>
          </cell>
          <cell r="D1632" t="str">
            <v>OFFRE EDITEE</v>
          </cell>
        </row>
        <row r="1633">
          <cell r="A1633">
            <v>1633</v>
          </cell>
          <cell r="B1633" t="str">
            <v>GROSS</v>
          </cell>
          <cell r="C1633" t="str">
            <v>GERARD</v>
          </cell>
          <cell r="D1633" t="str">
            <v>OFFRE EDITEE</v>
          </cell>
        </row>
        <row r="1634">
          <cell r="A1634">
            <v>1634</v>
          </cell>
          <cell r="B1634" t="str">
            <v>MANGOUA</v>
          </cell>
          <cell r="C1634" t="str">
            <v>HELENE/DIDIER</v>
          </cell>
          <cell r="D1634" t="str">
            <v>OFFRE EDITEE</v>
          </cell>
        </row>
        <row r="1635">
          <cell r="A1635">
            <v>1635</v>
          </cell>
          <cell r="B1635" t="str">
            <v>MANGOUA</v>
          </cell>
          <cell r="C1635" t="str">
            <v>HELENE/DIDIER</v>
          </cell>
          <cell r="D1635" t="str">
            <v>OFFRE EDITEE</v>
          </cell>
        </row>
        <row r="1636">
          <cell r="A1636">
            <v>1636</v>
          </cell>
          <cell r="B1636" t="str">
            <v>GRANDGIRARD</v>
          </cell>
          <cell r="C1636" t="str">
            <v>JOHANN/MARINA</v>
          </cell>
          <cell r="D1636" t="str">
            <v>OFFRE EDITEE</v>
          </cell>
        </row>
        <row r="1637">
          <cell r="A1637">
            <v>1637</v>
          </cell>
          <cell r="B1637" t="str">
            <v>MICHEL</v>
          </cell>
          <cell r="C1637" t="str">
            <v>GREGORY</v>
          </cell>
          <cell r="D1637" t="str">
            <v>OFFRE EDITEE</v>
          </cell>
        </row>
        <row r="1638">
          <cell r="A1638">
            <v>1638</v>
          </cell>
          <cell r="B1638" t="str">
            <v>SCHUHMACHER</v>
          </cell>
          <cell r="C1638" t="str">
            <v>DOMINIQUE/SOPHIE</v>
          </cell>
          <cell r="D1638" t="str">
            <v>OFFRE EDITEE</v>
          </cell>
        </row>
        <row r="1639">
          <cell r="A1639">
            <v>1639</v>
          </cell>
          <cell r="B1639" t="str">
            <v>LALLEMAND</v>
          </cell>
          <cell r="C1639" t="str">
            <v>JEAN MARIE</v>
          </cell>
          <cell r="D1639" t="str">
            <v>OFFRE EDITEE</v>
          </cell>
        </row>
        <row r="1640">
          <cell r="A1640">
            <v>1640</v>
          </cell>
          <cell r="B1640" t="str">
            <v>CEZ</v>
          </cell>
          <cell r="C1640" t="str">
            <v>ALAIN/EVELYNE</v>
          </cell>
          <cell r="D1640" t="str">
            <v>OFFRE EDITEE</v>
          </cell>
        </row>
        <row r="1641">
          <cell r="A1641">
            <v>1641</v>
          </cell>
          <cell r="B1641" t="str">
            <v>RALLE</v>
          </cell>
          <cell r="C1641" t="str">
            <v>STEPHANE</v>
          </cell>
          <cell r="D1641" t="str">
            <v>OFFRE EDITEE</v>
          </cell>
        </row>
        <row r="1642">
          <cell r="A1642">
            <v>1642</v>
          </cell>
          <cell r="B1642" t="str">
            <v>VILLA/BRIAND</v>
          </cell>
          <cell r="C1642" t="str">
            <v>ALEXANDRE/NOEMIE</v>
          </cell>
          <cell r="D1642" t="str">
            <v>OFFRE EDITEE</v>
          </cell>
        </row>
        <row r="1643">
          <cell r="A1643">
            <v>1643</v>
          </cell>
          <cell r="B1643" t="str">
            <v>POINT</v>
          </cell>
          <cell r="C1643" t="str">
            <v>RAYMOND/ANNE MARIE</v>
          </cell>
          <cell r="D1643" t="str">
            <v>OFFRE EDITEE</v>
          </cell>
        </row>
        <row r="1644">
          <cell r="A1644">
            <v>1644</v>
          </cell>
          <cell r="B1644" t="str">
            <v>FOULON/HOURDEAUX</v>
          </cell>
          <cell r="C1644" t="str">
            <v>FLORIAN/JULIE</v>
          </cell>
          <cell r="D1644" t="str">
            <v>OFFRE EDITEE</v>
          </cell>
        </row>
        <row r="1645">
          <cell r="A1645">
            <v>1645</v>
          </cell>
          <cell r="B1645" t="str">
            <v>FOULON/HOURDEAUX</v>
          </cell>
          <cell r="C1645" t="str">
            <v>FLORIAN/JULIE</v>
          </cell>
          <cell r="D1645" t="str">
            <v>OFFRE EDITEE</v>
          </cell>
        </row>
        <row r="1646">
          <cell r="A1646">
            <v>1646</v>
          </cell>
          <cell r="B1646" t="str">
            <v>MARX/DHINNIN</v>
          </cell>
          <cell r="C1646" t="str">
            <v>DAVID/NICOLE</v>
          </cell>
          <cell r="D1646" t="str">
            <v>OFFRE EDITEE</v>
          </cell>
        </row>
        <row r="1647">
          <cell r="A1647">
            <v>1647</v>
          </cell>
          <cell r="B1647" t="str">
            <v>MARX/DHINNIN</v>
          </cell>
          <cell r="C1647" t="str">
            <v>DAVID/NICOLE</v>
          </cell>
          <cell r="D1647" t="str">
            <v>OFFRE EDITEE</v>
          </cell>
        </row>
        <row r="1648">
          <cell r="A1648">
            <v>1648</v>
          </cell>
          <cell r="B1648" t="str">
            <v>PLACET</v>
          </cell>
          <cell r="C1648" t="str">
            <v>SYLVIANE</v>
          </cell>
          <cell r="D1648" t="str">
            <v>OFFRE EDITEE</v>
          </cell>
        </row>
        <row r="1649">
          <cell r="A1649">
            <v>1649</v>
          </cell>
          <cell r="B1649" t="str">
            <v>PLACET</v>
          </cell>
          <cell r="C1649" t="str">
            <v>SYLVIANE</v>
          </cell>
          <cell r="D1649" t="str">
            <v>OFFRE EDITEE</v>
          </cell>
        </row>
        <row r="1650">
          <cell r="A1650">
            <v>1650</v>
          </cell>
          <cell r="B1650" t="str">
            <v>MOREL/DERIQUE</v>
          </cell>
          <cell r="C1650" t="str">
            <v>FLORIAN/LYDIA</v>
          </cell>
          <cell r="D1650" t="str">
            <v>OFFRE EDITEE</v>
          </cell>
        </row>
        <row r="1651">
          <cell r="A1651">
            <v>1651</v>
          </cell>
          <cell r="B1651" t="str">
            <v>MOREL/DERIQUE</v>
          </cell>
          <cell r="C1651" t="str">
            <v>FLORIAN/LYDIA</v>
          </cell>
          <cell r="D1651" t="str">
            <v>OFFRE EDITEE</v>
          </cell>
        </row>
        <row r="1652">
          <cell r="A1652">
            <v>1652</v>
          </cell>
          <cell r="B1652" t="str">
            <v>MOREL/DERIQUE</v>
          </cell>
          <cell r="C1652" t="str">
            <v>FLORIAN/LYDIA</v>
          </cell>
          <cell r="D1652" t="str">
            <v>OFFRE EDITEE</v>
          </cell>
        </row>
        <row r="1653">
          <cell r="A1653">
            <v>1653</v>
          </cell>
          <cell r="B1653" t="str">
            <v>TANDIN</v>
          </cell>
          <cell r="C1653" t="str">
            <v>JEAN PIERRE/CLAUDE</v>
          </cell>
          <cell r="D1653" t="str">
            <v>OFFRE EDITEE</v>
          </cell>
        </row>
        <row r="1654">
          <cell r="A1654">
            <v>1654</v>
          </cell>
          <cell r="B1654" t="str">
            <v>ABEL</v>
          </cell>
          <cell r="C1654" t="str">
            <v>JEAN CLAUDE</v>
          </cell>
          <cell r="D1654" t="str">
            <v>OFFRE EDITEE</v>
          </cell>
        </row>
        <row r="1655">
          <cell r="A1655">
            <v>1655</v>
          </cell>
          <cell r="B1655" t="str">
            <v>FAZILLEAU</v>
          </cell>
          <cell r="C1655" t="str">
            <v>CHRISTOPHE/CORINNE</v>
          </cell>
          <cell r="D1655" t="str">
            <v>OFFRE EDITEE</v>
          </cell>
        </row>
        <row r="1656">
          <cell r="A1656">
            <v>1656</v>
          </cell>
          <cell r="B1656" t="str">
            <v>FAZILLEAU</v>
          </cell>
          <cell r="C1656" t="str">
            <v>CHRISTOPHE/CORINNE</v>
          </cell>
          <cell r="D1656" t="str">
            <v>OFFRE EDITEE</v>
          </cell>
        </row>
        <row r="1657">
          <cell r="A1657">
            <v>1657</v>
          </cell>
          <cell r="B1657" t="str">
            <v>PIGNY</v>
          </cell>
          <cell r="C1657" t="str">
            <v>FRANCK</v>
          </cell>
          <cell r="D1657" t="str">
            <v>OFFRE EDITEE</v>
          </cell>
        </row>
        <row r="1658">
          <cell r="A1658">
            <v>1658</v>
          </cell>
          <cell r="B1658" t="str">
            <v>KOOP</v>
          </cell>
          <cell r="C1658" t="str">
            <v>HUBERTUS/INGRID</v>
          </cell>
          <cell r="D1658" t="str">
            <v>OFFRE EDITEE</v>
          </cell>
        </row>
        <row r="1659">
          <cell r="A1659">
            <v>1659</v>
          </cell>
          <cell r="B1659" t="str">
            <v>LAMBERT</v>
          </cell>
          <cell r="C1659" t="str">
            <v>CELINE</v>
          </cell>
          <cell r="D1659" t="str">
            <v>PRET SANS SUITE</v>
          </cell>
        </row>
        <row r="1660">
          <cell r="A1660">
            <v>1660</v>
          </cell>
          <cell r="B1660" t="str">
            <v>NOLET/LAPLANCHE</v>
          </cell>
          <cell r="C1660" t="str">
            <v>VIRGINIE/CEDRIC</v>
          </cell>
          <cell r="D1660" t="str">
            <v>OFFRE EDITEE</v>
          </cell>
        </row>
        <row r="1661">
          <cell r="A1661">
            <v>1661</v>
          </cell>
          <cell r="B1661" t="str">
            <v>FRANCK</v>
          </cell>
          <cell r="C1661" t="str">
            <v>ALPHONSE/CLEDYS</v>
          </cell>
          <cell r="D1661" t="str">
            <v>OFFRE EDITEE</v>
          </cell>
        </row>
        <row r="1662">
          <cell r="A1662">
            <v>1662</v>
          </cell>
          <cell r="B1662" t="str">
            <v>ACHON</v>
          </cell>
          <cell r="C1662" t="str">
            <v>LUDOVIC/JENNIFER</v>
          </cell>
          <cell r="D1662" t="str">
            <v>OFFRE EDITEE</v>
          </cell>
        </row>
        <row r="1663">
          <cell r="A1663">
            <v>1663</v>
          </cell>
          <cell r="B1663" t="str">
            <v>ACHON</v>
          </cell>
          <cell r="C1663" t="str">
            <v>LUDOVIC/JENNIFER</v>
          </cell>
          <cell r="D1663" t="str">
            <v>OFFRE EDITEE</v>
          </cell>
        </row>
        <row r="1664">
          <cell r="A1664">
            <v>1664</v>
          </cell>
          <cell r="B1664" t="str">
            <v>ACHON</v>
          </cell>
          <cell r="C1664" t="str">
            <v>LUDOVIC/JENNIFER</v>
          </cell>
          <cell r="D1664" t="str">
            <v>OFFRE EDITEE</v>
          </cell>
        </row>
        <row r="1665">
          <cell r="A1665">
            <v>1665</v>
          </cell>
          <cell r="B1665" t="str">
            <v>ANGELIQUE</v>
          </cell>
          <cell r="C1665" t="str">
            <v>GERARD/FRANCOISE</v>
          </cell>
          <cell r="D1665" t="str">
            <v>OFFRE EDITEE</v>
          </cell>
        </row>
        <row r="1666">
          <cell r="A1666">
            <v>1666</v>
          </cell>
          <cell r="B1666" t="str">
            <v>BOZKURT</v>
          </cell>
          <cell r="C1666" t="str">
            <v>NIMET/RASIT</v>
          </cell>
          <cell r="D1666" t="str">
            <v>OFFRE EDITEE</v>
          </cell>
        </row>
        <row r="1667">
          <cell r="A1667">
            <v>1667</v>
          </cell>
          <cell r="B1667" t="str">
            <v>BESTEL</v>
          </cell>
          <cell r="C1667" t="str">
            <v>NATHALIE</v>
          </cell>
          <cell r="D1667" t="str">
            <v>OFFRE EDITEE</v>
          </cell>
        </row>
        <row r="1668">
          <cell r="A1668">
            <v>1668</v>
          </cell>
          <cell r="B1668" t="str">
            <v>BESTEL</v>
          </cell>
          <cell r="C1668" t="str">
            <v>NATHALIE</v>
          </cell>
          <cell r="D1668" t="str">
            <v>OFFRE EDITEE</v>
          </cell>
        </row>
        <row r="1669">
          <cell r="A1669">
            <v>1669</v>
          </cell>
          <cell r="B1669" t="str">
            <v>JACQUOT</v>
          </cell>
          <cell r="C1669" t="str">
            <v>EMMANUEL/MARTINE</v>
          </cell>
          <cell r="D1669" t="str">
            <v>OFFRE EDITEE</v>
          </cell>
        </row>
        <row r="1670">
          <cell r="A1670">
            <v>1670</v>
          </cell>
          <cell r="B1670" t="str">
            <v>JACQUOT</v>
          </cell>
          <cell r="C1670" t="str">
            <v>EMMANUEL/MARTINE</v>
          </cell>
          <cell r="D1670" t="str">
            <v>OFFRE EDITEE</v>
          </cell>
        </row>
        <row r="1671">
          <cell r="A1671">
            <v>1671</v>
          </cell>
          <cell r="B1671" t="str">
            <v>HAQUIN</v>
          </cell>
          <cell r="C1671" t="str">
            <v>SABRINA</v>
          </cell>
          <cell r="D1671" t="str">
            <v>OFFRE EDITEE</v>
          </cell>
        </row>
        <row r="1672">
          <cell r="A1672">
            <v>1672</v>
          </cell>
          <cell r="B1672" t="str">
            <v>HAQUIN</v>
          </cell>
          <cell r="C1672" t="str">
            <v>SABRINA</v>
          </cell>
          <cell r="D1672" t="str">
            <v>OFFRE EDITEE</v>
          </cell>
        </row>
        <row r="1673">
          <cell r="A1673">
            <v>1673</v>
          </cell>
          <cell r="B1673" t="str">
            <v>ARNAL</v>
          </cell>
          <cell r="C1673" t="str">
            <v>JEROME/SYLVIA</v>
          </cell>
          <cell r="D1673" t="str">
            <v>OFFRE EDITEE</v>
          </cell>
        </row>
        <row r="1674">
          <cell r="A1674">
            <v>1674</v>
          </cell>
          <cell r="B1674" t="str">
            <v>ARNAL</v>
          </cell>
          <cell r="C1674" t="str">
            <v>JEROME/SYLVIA</v>
          </cell>
          <cell r="D1674" t="str">
            <v>OFFRE EDITEE</v>
          </cell>
        </row>
        <row r="1675">
          <cell r="A1675">
            <v>1675</v>
          </cell>
          <cell r="B1675" t="str">
            <v>MILLET</v>
          </cell>
          <cell r="C1675" t="str">
            <v>ERIC</v>
          </cell>
          <cell r="D1675" t="str">
            <v>OFFRE EDITEE</v>
          </cell>
        </row>
        <row r="1676">
          <cell r="A1676">
            <v>1676</v>
          </cell>
          <cell r="B1676" t="str">
            <v>MILLET</v>
          </cell>
          <cell r="C1676" t="str">
            <v>ERIC</v>
          </cell>
          <cell r="D1676" t="str">
            <v>OFFRE EDITEE</v>
          </cell>
        </row>
        <row r="1677">
          <cell r="A1677">
            <v>1677</v>
          </cell>
          <cell r="B1677" t="str">
            <v>DEVAUX/LOMBARD</v>
          </cell>
          <cell r="C1677" t="str">
            <v>DELPHINE/JOHAN</v>
          </cell>
          <cell r="D1677" t="str">
            <v>OFFRE EDITEE</v>
          </cell>
        </row>
        <row r="1678">
          <cell r="A1678">
            <v>1678</v>
          </cell>
          <cell r="B1678" t="str">
            <v>DEVAUX/LOMBARD</v>
          </cell>
          <cell r="C1678" t="str">
            <v>DELPHINE/JOHAN</v>
          </cell>
          <cell r="D1678" t="str">
            <v>OFFRE EDITEE</v>
          </cell>
        </row>
        <row r="1679">
          <cell r="A1679">
            <v>1679</v>
          </cell>
          <cell r="B1679" t="str">
            <v>CEVIK</v>
          </cell>
          <cell r="C1679" t="str">
            <v>MUSTAFA/GUNER</v>
          </cell>
          <cell r="D1679" t="str">
            <v>OFFRE EDITEE</v>
          </cell>
        </row>
        <row r="1680">
          <cell r="A1680">
            <v>1680</v>
          </cell>
          <cell r="B1680" t="str">
            <v>CEVIK</v>
          </cell>
          <cell r="C1680" t="str">
            <v>MUSTAFA/GUNER</v>
          </cell>
          <cell r="D1680" t="str">
            <v>OFFRE EDITEE</v>
          </cell>
        </row>
        <row r="1681">
          <cell r="A1681">
            <v>1681</v>
          </cell>
          <cell r="B1681" t="str">
            <v>WIEST-HANUS</v>
          </cell>
          <cell r="C1681" t="str">
            <v>ARLETTE</v>
          </cell>
          <cell r="D1681" t="str">
            <v>OFFRE EDITEE</v>
          </cell>
        </row>
        <row r="1682">
          <cell r="A1682">
            <v>1682</v>
          </cell>
          <cell r="B1682" t="str">
            <v>MULLER/KENNEL</v>
          </cell>
          <cell r="C1682" t="str">
            <v>JEAN MARC/MAGALI</v>
          </cell>
          <cell r="D1682" t="str">
            <v>OFFRE EDITEE</v>
          </cell>
        </row>
        <row r="1683">
          <cell r="A1683">
            <v>1683</v>
          </cell>
          <cell r="B1683" t="str">
            <v>DIDELON</v>
          </cell>
          <cell r="C1683" t="str">
            <v>JEAN/SABINE</v>
          </cell>
          <cell r="D1683" t="str">
            <v>OFFRE EDITEE</v>
          </cell>
        </row>
        <row r="1684">
          <cell r="A1684">
            <v>1684</v>
          </cell>
          <cell r="B1684" t="str">
            <v>ROBLES RIBEIRO</v>
          </cell>
          <cell r="C1684" t="str">
            <v>ELIANE/PAULO</v>
          </cell>
          <cell r="D1684" t="str">
            <v>OFFRE EDITEE</v>
          </cell>
        </row>
        <row r="1685">
          <cell r="A1685">
            <v>1685</v>
          </cell>
          <cell r="B1685" t="str">
            <v>FONTAINE</v>
          </cell>
          <cell r="C1685" t="str">
            <v>GREGORY / MARIE PIERRE</v>
          </cell>
          <cell r="D1685" t="str">
            <v>OFFRE EDITEE</v>
          </cell>
        </row>
        <row r="1686">
          <cell r="A1686">
            <v>1686</v>
          </cell>
          <cell r="B1686" t="str">
            <v>GERMAIN</v>
          </cell>
          <cell r="C1686" t="str">
            <v>LAURENT/CONSTANCE</v>
          </cell>
          <cell r="D1686" t="str">
            <v>PRET SANS SUITE</v>
          </cell>
        </row>
        <row r="1687">
          <cell r="A1687">
            <v>1687</v>
          </cell>
          <cell r="B1687" t="str">
            <v>TOUATI</v>
          </cell>
          <cell r="C1687" t="str">
            <v>DANIEL</v>
          </cell>
          <cell r="D1687" t="str">
            <v>OFFRE EDITEE</v>
          </cell>
        </row>
        <row r="1688">
          <cell r="A1688">
            <v>1688</v>
          </cell>
          <cell r="B1688" t="str">
            <v>SABLON</v>
          </cell>
          <cell r="C1688" t="str">
            <v>RONAN</v>
          </cell>
          <cell r="D1688" t="str">
            <v>PRET SANS SUITE</v>
          </cell>
        </row>
        <row r="1689">
          <cell r="A1689">
            <v>1689</v>
          </cell>
          <cell r="B1689" t="str">
            <v>DJILALI/SCHUMACHER</v>
          </cell>
          <cell r="C1689" t="str">
            <v>AHMED/ANAIS</v>
          </cell>
          <cell r="D1689" t="str">
            <v>OFFRE EDITEE</v>
          </cell>
        </row>
        <row r="1690">
          <cell r="A1690">
            <v>1690</v>
          </cell>
          <cell r="B1690" t="str">
            <v>DE PAOLA/SEBILLEAU</v>
          </cell>
          <cell r="C1690" t="str">
            <v>THOMAS/KATEL</v>
          </cell>
          <cell r="D1690" t="str">
            <v>PRET SANS SUITE</v>
          </cell>
        </row>
        <row r="1691">
          <cell r="A1691">
            <v>1691</v>
          </cell>
          <cell r="B1691" t="str">
            <v>MICHELIN</v>
          </cell>
          <cell r="C1691" t="str">
            <v>SYLVIE</v>
          </cell>
          <cell r="D1691" t="str">
            <v>OFFRE EDITEE</v>
          </cell>
        </row>
        <row r="1692">
          <cell r="A1692">
            <v>1692</v>
          </cell>
          <cell r="B1692" t="str">
            <v>MICHELIN</v>
          </cell>
          <cell r="C1692" t="str">
            <v>SYLVIE</v>
          </cell>
          <cell r="D1692" t="str">
            <v>OFFRE EDITEE</v>
          </cell>
        </row>
        <row r="1693">
          <cell r="A1693">
            <v>1693</v>
          </cell>
          <cell r="B1693" t="str">
            <v>BESTEL</v>
          </cell>
          <cell r="C1693" t="str">
            <v>DENIS</v>
          </cell>
          <cell r="D1693" t="str">
            <v>OFFRE EDITEE</v>
          </cell>
        </row>
        <row r="1694">
          <cell r="A1694">
            <v>1694</v>
          </cell>
          <cell r="B1694" t="str">
            <v xml:space="preserve">BASSETTI </v>
          </cell>
          <cell r="C1694" t="str">
            <v>FRANCK</v>
          </cell>
          <cell r="D1694" t="str">
            <v>OFFRE EDITEE</v>
          </cell>
        </row>
        <row r="1695">
          <cell r="A1695">
            <v>1695</v>
          </cell>
          <cell r="B1695" t="str">
            <v xml:space="preserve">BASSETTI </v>
          </cell>
          <cell r="C1695" t="str">
            <v>FRANCK</v>
          </cell>
          <cell r="D1695" t="str">
            <v>OFFRE EDITEE</v>
          </cell>
        </row>
        <row r="1696">
          <cell r="A1696">
            <v>1696</v>
          </cell>
          <cell r="B1696" t="str">
            <v>ROUSSEAU</v>
          </cell>
          <cell r="C1696" t="str">
            <v>LAURENT</v>
          </cell>
          <cell r="D1696" t="str">
            <v>OFFRE EDITEE</v>
          </cell>
        </row>
        <row r="1697">
          <cell r="A1697">
            <v>1697</v>
          </cell>
          <cell r="B1697" t="str">
            <v>KLAMMERS</v>
          </cell>
          <cell r="C1697" t="str">
            <v>FRANCINE</v>
          </cell>
          <cell r="D1697" t="str">
            <v>OFFRE EDITEE</v>
          </cell>
        </row>
        <row r="1698">
          <cell r="A1698">
            <v>1698</v>
          </cell>
          <cell r="B1698" t="str">
            <v>WALTER/BLAZYK</v>
          </cell>
          <cell r="C1698" t="str">
            <v>PHILIPPE/NATHALIE</v>
          </cell>
          <cell r="D1698" t="str">
            <v>OFFRE EDITEE</v>
          </cell>
        </row>
        <row r="1699">
          <cell r="A1699">
            <v>1699</v>
          </cell>
          <cell r="B1699" t="str">
            <v>GILLOT</v>
          </cell>
          <cell r="C1699" t="str">
            <v>PHILIPPE/DELPHINE</v>
          </cell>
          <cell r="D1699" t="str">
            <v>PRET SANS SUITE</v>
          </cell>
        </row>
        <row r="1700">
          <cell r="A1700">
            <v>1700</v>
          </cell>
          <cell r="B1700" t="str">
            <v>GILLOT</v>
          </cell>
          <cell r="C1700" t="str">
            <v>PHILIPPE/DELPHINE</v>
          </cell>
          <cell r="D1700" t="str">
            <v>PRET SANS SUITE</v>
          </cell>
        </row>
        <row r="1701">
          <cell r="A1701">
            <v>1701</v>
          </cell>
          <cell r="B1701" t="str">
            <v>HOUILLON/CLAUDE</v>
          </cell>
          <cell r="C1701" t="str">
            <v>THIERRY/SYLVIE</v>
          </cell>
          <cell r="D1701" t="str">
            <v>OFFRE EDITEE</v>
          </cell>
        </row>
        <row r="1702">
          <cell r="A1702">
            <v>1702</v>
          </cell>
          <cell r="B1702" t="str">
            <v>HOUILLON/CLAUDE</v>
          </cell>
          <cell r="C1702" t="str">
            <v>THIERRY/SYLVIE</v>
          </cell>
          <cell r="D1702" t="str">
            <v>OFFRE EDITEE</v>
          </cell>
        </row>
        <row r="1703">
          <cell r="A1703">
            <v>1703</v>
          </cell>
          <cell r="B1703" t="str">
            <v>HAUDECOEUR/BROCARD</v>
          </cell>
          <cell r="C1703" t="str">
            <v>NICOLAS/VIRGINIE</v>
          </cell>
          <cell r="D1703" t="str">
            <v>OFFRE EDITEE</v>
          </cell>
        </row>
        <row r="1704">
          <cell r="A1704">
            <v>1704</v>
          </cell>
          <cell r="B1704" t="str">
            <v>HAUDECOEUR/BROCARD</v>
          </cell>
          <cell r="C1704" t="str">
            <v>NICOLAS/VIRGINIE</v>
          </cell>
          <cell r="D1704" t="str">
            <v>OFFRE EDITEE</v>
          </cell>
        </row>
        <row r="1705">
          <cell r="A1705">
            <v>1705</v>
          </cell>
          <cell r="B1705" t="str">
            <v>DESJOURS</v>
          </cell>
          <cell r="C1705" t="str">
            <v>LAURE</v>
          </cell>
          <cell r="D1705" t="str">
            <v>OFFRE EDITEE</v>
          </cell>
        </row>
        <row r="1706">
          <cell r="A1706">
            <v>1706</v>
          </cell>
          <cell r="B1706" t="str">
            <v>DESJOURS</v>
          </cell>
          <cell r="C1706" t="str">
            <v>LAURE</v>
          </cell>
          <cell r="D1706" t="str">
            <v>OFFRE EDITEE</v>
          </cell>
        </row>
        <row r="1707">
          <cell r="A1707">
            <v>1707</v>
          </cell>
          <cell r="B1707" t="str">
            <v>COSSIEZ</v>
          </cell>
          <cell r="C1707" t="str">
            <v>MATTHIEU/MARIE ALICE</v>
          </cell>
          <cell r="D1707" t="str">
            <v>PRET SANS SUITE</v>
          </cell>
        </row>
        <row r="1708">
          <cell r="A1708">
            <v>1708</v>
          </cell>
          <cell r="B1708" t="str">
            <v>COSSIEZ</v>
          </cell>
          <cell r="C1708" t="str">
            <v>MATTHIEU/MARIE ALICE</v>
          </cell>
          <cell r="D1708" t="str">
            <v>PRET SANS SUITE</v>
          </cell>
        </row>
        <row r="1709">
          <cell r="A1709">
            <v>1709</v>
          </cell>
          <cell r="B1709" t="str">
            <v>COSSIEZ</v>
          </cell>
          <cell r="C1709" t="str">
            <v>MATTHIEU/MARIE ALICE</v>
          </cell>
          <cell r="D1709" t="str">
            <v>PRET SANS SUITE</v>
          </cell>
        </row>
        <row r="1710">
          <cell r="A1710">
            <v>1710</v>
          </cell>
          <cell r="B1710" t="str">
            <v>DROUET</v>
          </cell>
          <cell r="C1710" t="str">
            <v>SEBASTIEN/STEPHANIE</v>
          </cell>
          <cell r="D1710" t="str">
            <v>OFFRE EDITEE</v>
          </cell>
        </row>
        <row r="1711">
          <cell r="A1711">
            <v>1711</v>
          </cell>
          <cell r="B1711" t="str">
            <v>DEWIG</v>
          </cell>
          <cell r="C1711" t="str">
            <v>PIERRE/MARIE LAURENCE</v>
          </cell>
          <cell r="D1711" t="str">
            <v>OFFRE EDITEE</v>
          </cell>
        </row>
        <row r="1712">
          <cell r="A1712">
            <v>1712</v>
          </cell>
          <cell r="B1712" t="str">
            <v>DEWIG</v>
          </cell>
          <cell r="C1712" t="str">
            <v>PIERRE/MARIE LAURENCE</v>
          </cell>
          <cell r="D1712" t="str">
            <v>OFFRE EDITEE</v>
          </cell>
        </row>
        <row r="1713">
          <cell r="A1713">
            <v>1713</v>
          </cell>
          <cell r="B1713" t="str">
            <v>DA COSTA SIMON</v>
          </cell>
          <cell r="C1713" t="str">
            <v>RUDY/MAUD</v>
          </cell>
          <cell r="D1713" t="str">
            <v>OFFRE EDITEE</v>
          </cell>
        </row>
        <row r="1714">
          <cell r="A1714">
            <v>1714</v>
          </cell>
          <cell r="B1714" t="str">
            <v>DA COSTA SIMON</v>
          </cell>
          <cell r="C1714" t="str">
            <v>RUDY/MAUD</v>
          </cell>
          <cell r="D1714" t="str">
            <v>OFFRE EDITEE</v>
          </cell>
        </row>
        <row r="1715">
          <cell r="A1715">
            <v>1715</v>
          </cell>
          <cell r="B1715" t="str">
            <v>CAMINADE</v>
          </cell>
          <cell r="C1715" t="str">
            <v>AURELIE</v>
          </cell>
          <cell r="D1715" t="str">
            <v>OFFRE EDITEE</v>
          </cell>
        </row>
        <row r="1716">
          <cell r="A1716">
            <v>1716</v>
          </cell>
          <cell r="B1716" t="str">
            <v>CAMINADE</v>
          </cell>
          <cell r="C1716" t="str">
            <v>AURELIE</v>
          </cell>
          <cell r="D1716" t="str">
            <v>OFFRE EDITEE</v>
          </cell>
        </row>
        <row r="1717">
          <cell r="A1717">
            <v>1717</v>
          </cell>
          <cell r="B1717" t="str">
            <v>POIROT</v>
          </cell>
          <cell r="C1717" t="str">
            <v>CEDRIC</v>
          </cell>
          <cell r="D1717" t="str">
            <v>OFFRE EDITEE</v>
          </cell>
        </row>
        <row r="1718">
          <cell r="A1718">
            <v>1718</v>
          </cell>
          <cell r="B1718" t="str">
            <v>POIROT</v>
          </cell>
          <cell r="C1718" t="str">
            <v>CEDRIC</v>
          </cell>
          <cell r="D1718" t="str">
            <v>OFFRE EDITEE</v>
          </cell>
        </row>
        <row r="1719">
          <cell r="A1719">
            <v>1719</v>
          </cell>
          <cell r="B1719" t="str">
            <v>BOURLON</v>
          </cell>
          <cell r="C1719" t="str">
            <v>PATRICK/SOPHIE</v>
          </cell>
          <cell r="D1719" t="str">
            <v>OFFRE EDITEE</v>
          </cell>
        </row>
        <row r="1720">
          <cell r="A1720">
            <v>1720</v>
          </cell>
          <cell r="B1720" t="str">
            <v>CHAMPION</v>
          </cell>
          <cell r="C1720" t="str">
            <v>CAROLINE</v>
          </cell>
          <cell r="D1720" t="str">
            <v>OFFRE EDITEE</v>
          </cell>
        </row>
        <row r="1721">
          <cell r="A1721">
            <v>1721</v>
          </cell>
          <cell r="B1721" t="str">
            <v>CHAMPION</v>
          </cell>
          <cell r="C1721" t="str">
            <v>CAROLINE</v>
          </cell>
          <cell r="D1721" t="str">
            <v>OFFRE EDITEE</v>
          </cell>
        </row>
        <row r="1722">
          <cell r="A1722">
            <v>1722</v>
          </cell>
          <cell r="B1722" t="str">
            <v>CHAMPION</v>
          </cell>
          <cell r="C1722" t="str">
            <v>CAROLINE</v>
          </cell>
          <cell r="D1722" t="str">
            <v>OFFRE EDITEE</v>
          </cell>
        </row>
        <row r="1723">
          <cell r="A1723">
            <v>1723</v>
          </cell>
          <cell r="B1723" t="str">
            <v>DUGUET</v>
          </cell>
          <cell r="C1723" t="str">
            <v>JOHANN</v>
          </cell>
          <cell r="D1723" t="str">
            <v>OFFRE EDITEE</v>
          </cell>
        </row>
        <row r="1724">
          <cell r="A1724">
            <v>1724</v>
          </cell>
          <cell r="B1724" t="str">
            <v>DUGUET</v>
          </cell>
          <cell r="C1724" t="str">
            <v>JOHANN</v>
          </cell>
          <cell r="D1724" t="str">
            <v>OFFRE EDITEE</v>
          </cell>
        </row>
        <row r="1725">
          <cell r="A1725">
            <v>1725</v>
          </cell>
          <cell r="B1725" t="str">
            <v>DUGUET</v>
          </cell>
          <cell r="C1725" t="str">
            <v>JOHANN</v>
          </cell>
          <cell r="D1725" t="str">
            <v>OFFRE EDITEE</v>
          </cell>
        </row>
        <row r="1726">
          <cell r="A1726">
            <v>1726</v>
          </cell>
          <cell r="B1726" t="str">
            <v>ALLAIRE</v>
          </cell>
          <cell r="C1726" t="str">
            <v>ALEXANDRE</v>
          </cell>
          <cell r="D1726" t="str">
            <v>OFFRE EDITEE</v>
          </cell>
        </row>
        <row r="1727">
          <cell r="A1727">
            <v>1727</v>
          </cell>
          <cell r="B1727" t="str">
            <v>SERAFIN</v>
          </cell>
          <cell r="C1727" t="str">
            <v>PATRICK</v>
          </cell>
          <cell r="D1727" t="str">
            <v>OFFRE EDITEE</v>
          </cell>
        </row>
        <row r="1728">
          <cell r="A1728">
            <v>1728</v>
          </cell>
          <cell r="B1728" t="str">
            <v>CHALLOUET</v>
          </cell>
          <cell r="C1728" t="str">
            <v>LAURENT</v>
          </cell>
          <cell r="D1728" t="str">
            <v>OFFRE EDITEE</v>
          </cell>
        </row>
        <row r="1729">
          <cell r="A1729">
            <v>1729</v>
          </cell>
          <cell r="B1729" t="str">
            <v>HECHINGER/HERLET</v>
          </cell>
          <cell r="C1729" t="str">
            <v>CHRISTOPHE/CLAIRE</v>
          </cell>
          <cell r="D1729" t="str">
            <v>OFFRE EDITEE</v>
          </cell>
        </row>
        <row r="1730">
          <cell r="A1730">
            <v>1730</v>
          </cell>
          <cell r="B1730" t="str">
            <v>AUBRIL</v>
          </cell>
          <cell r="C1730" t="str">
            <v>HERVE/NICOLE</v>
          </cell>
          <cell r="D1730" t="str">
            <v>OFFRE EDITEE</v>
          </cell>
        </row>
        <row r="1731">
          <cell r="A1731">
            <v>1731</v>
          </cell>
          <cell r="B1731" t="str">
            <v>MONCHABLON</v>
          </cell>
          <cell r="C1731" t="str">
            <v>BRUNO/CHRISTELLE</v>
          </cell>
          <cell r="D1731" t="str">
            <v>OFFRE EDITEE</v>
          </cell>
        </row>
        <row r="1732">
          <cell r="A1732">
            <v>1732</v>
          </cell>
          <cell r="B1732" t="str">
            <v>PAGOT</v>
          </cell>
          <cell r="C1732" t="str">
            <v>LAURENT/CHRISTELLE</v>
          </cell>
          <cell r="D1732" t="str">
            <v>OFFRE EDITEE</v>
          </cell>
        </row>
        <row r="1733">
          <cell r="A1733">
            <v>1733</v>
          </cell>
          <cell r="B1733" t="str">
            <v>ALVES-ROLO/BAYARD</v>
          </cell>
          <cell r="C1733" t="str">
            <v>FERNAND/SEVERINE</v>
          </cell>
          <cell r="D1733" t="str">
            <v>OFFRE EDITEE</v>
          </cell>
        </row>
        <row r="1734">
          <cell r="A1734">
            <v>1734</v>
          </cell>
          <cell r="B1734" t="str">
            <v>ALVES-ROLO/BAYARD</v>
          </cell>
          <cell r="C1734" t="str">
            <v>FERNAND/SEVERINE</v>
          </cell>
          <cell r="D1734" t="str">
            <v>OFFRE EDITEE</v>
          </cell>
        </row>
        <row r="1735">
          <cell r="A1735">
            <v>1735</v>
          </cell>
          <cell r="B1735" t="str">
            <v>ALVES-ROLO/BAYARD</v>
          </cell>
          <cell r="C1735" t="str">
            <v>FERNAND/SEVERINE</v>
          </cell>
          <cell r="D1735" t="str">
            <v>OFFRE EDITEE</v>
          </cell>
        </row>
        <row r="1736">
          <cell r="A1736">
            <v>1736</v>
          </cell>
          <cell r="B1736" t="str">
            <v>CLEMENT</v>
          </cell>
          <cell r="C1736" t="str">
            <v>REGIS/NATHALIE</v>
          </cell>
          <cell r="D1736" t="str">
            <v>OFFRE EDITEE</v>
          </cell>
        </row>
        <row r="1737">
          <cell r="A1737">
            <v>1737</v>
          </cell>
          <cell r="B1737" t="str">
            <v>ESTIMA DE PINHO</v>
          </cell>
          <cell r="C1737" t="str">
            <v>JORGE/DULCINIA</v>
          </cell>
          <cell r="D1737" t="str">
            <v>OFFRE EDITEE</v>
          </cell>
        </row>
        <row r="1738">
          <cell r="A1738">
            <v>1738</v>
          </cell>
          <cell r="B1738" t="str">
            <v>ESTIMA DE PINHO</v>
          </cell>
          <cell r="C1738" t="str">
            <v>JORGE/DULCINIA</v>
          </cell>
          <cell r="D1738" t="str">
            <v>OFFRE EDITEE</v>
          </cell>
        </row>
        <row r="1739">
          <cell r="A1739">
            <v>1739</v>
          </cell>
          <cell r="B1739" t="str">
            <v>NAIT SAIDI</v>
          </cell>
          <cell r="C1739" t="str">
            <v>MEHDI</v>
          </cell>
          <cell r="D1739" t="str">
            <v>OFFRE EDITEE</v>
          </cell>
        </row>
        <row r="1740">
          <cell r="A1740">
            <v>1740</v>
          </cell>
          <cell r="B1740" t="str">
            <v>NAIT SAIDI</v>
          </cell>
          <cell r="C1740" t="str">
            <v>MEHDI</v>
          </cell>
          <cell r="D1740" t="str">
            <v>OFFRE EDITEE</v>
          </cell>
        </row>
        <row r="1741">
          <cell r="A1741">
            <v>1741</v>
          </cell>
          <cell r="B1741" t="str">
            <v>DINTINGER</v>
          </cell>
          <cell r="C1741" t="str">
            <v>PIERRE/ALEXANDRA</v>
          </cell>
          <cell r="D1741" t="str">
            <v>OFFRE EDITEE</v>
          </cell>
        </row>
        <row r="1742">
          <cell r="A1742">
            <v>1742</v>
          </cell>
          <cell r="B1742" t="str">
            <v>MUNSCH</v>
          </cell>
          <cell r="C1742" t="str">
            <v>ANNE</v>
          </cell>
          <cell r="D1742" t="str">
            <v>OFFRE EDITEE</v>
          </cell>
        </row>
        <row r="1743">
          <cell r="A1743">
            <v>1743</v>
          </cell>
          <cell r="B1743" t="str">
            <v>MUNSCH</v>
          </cell>
          <cell r="C1743" t="str">
            <v>ANNE</v>
          </cell>
          <cell r="D1743" t="str">
            <v>OFFRE EDITEE</v>
          </cell>
        </row>
        <row r="1744">
          <cell r="A1744">
            <v>1744</v>
          </cell>
          <cell r="B1744" t="str">
            <v>BRICKLER</v>
          </cell>
          <cell r="C1744" t="str">
            <v>JEAN-CLAUDE/LILIANE</v>
          </cell>
          <cell r="D1744" t="str">
            <v>OFFRE EDITEE</v>
          </cell>
        </row>
        <row r="1745">
          <cell r="A1745">
            <v>1745</v>
          </cell>
          <cell r="B1745" t="str">
            <v>ESTEVES</v>
          </cell>
          <cell r="C1745" t="str">
            <v>ALEXANDRE</v>
          </cell>
          <cell r="D1745" t="str">
            <v>OFFRE EDITEE</v>
          </cell>
        </row>
        <row r="1746">
          <cell r="A1746">
            <v>1746</v>
          </cell>
          <cell r="B1746" t="str">
            <v>FROELIGER</v>
          </cell>
          <cell r="C1746" t="str">
            <v>JEAN-MICHEL</v>
          </cell>
          <cell r="D1746" t="str">
            <v>OFFRE EDITEE</v>
          </cell>
        </row>
        <row r="1747">
          <cell r="A1747">
            <v>1747</v>
          </cell>
          <cell r="B1747" t="str">
            <v>FROELIGER</v>
          </cell>
          <cell r="C1747" t="str">
            <v>JEAN-MICHEL</v>
          </cell>
          <cell r="D1747" t="str">
            <v>OFFRE EDITEE</v>
          </cell>
        </row>
        <row r="1748">
          <cell r="A1748">
            <v>1748</v>
          </cell>
          <cell r="B1748" t="str">
            <v>PENART</v>
          </cell>
          <cell r="C1748" t="str">
            <v>GUILLAUME</v>
          </cell>
          <cell r="D1748" t="str">
            <v>OFFRE EDITEE</v>
          </cell>
        </row>
        <row r="1749">
          <cell r="A1749">
            <v>1749</v>
          </cell>
          <cell r="B1749" t="str">
            <v>DOLMAIRE</v>
          </cell>
          <cell r="C1749" t="str">
            <v>J MICHAEL/LYSE</v>
          </cell>
          <cell r="D1749" t="str">
            <v>OFFRE EDITEE</v>
          </cell>
        </row>
        <row r="1750">
          <cell r="A1750">
            <v>1750</v>
          </cell>
          <cell r="B1750" t="str">
            <v>PACOT</v>
          </cell>
          <cell r="C1750" t="str">
            <v>ARNAUD/FLORENCE</v>
          </cell>
          <cell r="D1750" t="str">
            <v>OFFRE EDITEE</v>
          </cell>
        </row>
        <row r="1751">
          <cell r="A1751">
            <v>1751</v>
          </cell>
          <cell r="B1751" t="str">
            <v>DUMONT</v>
          </cell>
          <cell r="C1751" t="str">
            <v>STEPHANIE</v>
          </cell>
          <cell r="D1751" t="str">
            <v>OFFRE EDITEE</v>
          </cell>
        </row>
        <row r="1752">
          <cell r="A1752">
            <v>1752</v>
          </cell>
          <cell r="B1752" t="str">
            <v>GUL</v>
          </cell>
          <cell r="C1752" t="str">
            <v>ALINIZAM/STEPHANIE</v>
          </cell>
          <cell r="D1752" t="str">
            <v>OFFRE EDITEE</v>
          </cell>
        </row>
        <row r="1753">
          <cell r="A1753">
            <v>1753</v>
          </cell>
          <cell r="B1753" t="str">
            <v>BAUER</v>
          </cell>
          <cell r="C1753" t="str">
            <v>ANGELIQUE/STEPHANE</v>
          </cell>
          <cell r="D1753" t="str">
            <v>OFFRE EDITEE</v>
          </cell>
        </row>
        <row r="1754">
          <cell r="A1754">
            <v>1754</v>
          </cell>
          <cell r="B1754" t="str">
            <v>BERBER</v>
          </cell>
          <cell r="C1754" t="str">
            <v>PIRI/NURTEN</v>
          </cell>
          <cell r="D1754" t="str">
            <v>OFFRE EDITEE</v>
          </cell>
        </row>
        <row r="1755">
          <cell r="A1755">
            <v>1755</v>
          </cell>
          <cell r="B1755" t="str">
            <v>ST CLAUDE</v>
          </cell>
          <cell r="C1755" t="str">
            <v>SCI</v>
          </cell>
          <cell r="D1755" t="str">
            <v>OFFRE EDITEE</v>
          </cell>
        </row>
        <row r="1756">
          <cell r="A1756">
            <v>1756</v>
          </cell>
          <cell r="B1756" t="str">
            <v>MARHOFFER</v>
          </cell>
          <cell r="C1756" t="str">
            <v>MICHEL/ELODIE</v>
          </cell>
          <cell r="D1756" t="str">
            <v>OFFRE EDITEE</v>
          </cell>
        </row>
        <row r="1757">
          <cell r="A1757">
            <v>1757</v>
          </cell>
          <cell r="B1757" t="str">
            <v>BROLIS/MARTIN DE TADDEO</v>
          </cell>
          <cell r="C1757" t="str">
            <v>DENIS/LAURIANE</v>
          </cell>
          <cell r="D1757" t="str">
            <v>OFFRE EDITEE</v>
          </cell>
        </row>
        <row r="1758">
          <cell r="A1758">
            <v>1758</v>
          </cell>
          <cell r="B1758" t="str">
            <v>COLIN</v>
          </cell>
          <cell r="C1758" t="str">
            <v>LIONEL</v>
          </cell>
          <cell r="D1758" t="str">
            <v>PRET SANS SUITE</v>
          </cell>
        </row>
        <row r="1759">
          <cell r="A1759">
            <v>1759</v>
          </cell>
          <cell r="B1759" t="str">
            <v>COLIN</v>
          </cell>
          <cell r="C1759" t="str">
            <v>LIONEL</v>
          </cell>
          <cell r="D1759" t="str">
            <v>PRET SANS SUITE</v>
          </cell>
        </row>
        <row r="1760">
          <cell r="A1760">
            <v>1760</v>
          </cell>
          <cell r="B1760" t="str">
            <v>COLIN</v>
          </cell>
          <cell r="C1760" t="str">
            <v>LIONEL</v>
          </cell>
          <cell r="D1760" t="str">
            <v>PRET SANS SUITE</v>
          </cell>
        </row>
        <row r="1761">
          <cell r="A1761">
            <v>1761</v>
          </cell>
          <cell r="B1761" t="str">
            <v>GIACOPELLI/CAMINADE</v>
          </cell>
          <cell r="C1761" t="str">
            <v>THOMAS/AURELIE</v>
          </cell>
          <cell r="D1761" t="str">
            <v>OFFRE EDITEE</v>
          </cell>
        </row>
        <row r="1762">
          <cell r="A1762">
            <v>1762</v>
          </cell>
          <cell r="B1762" t="str">
            <v>SCHARFF/ARCHAMBAULT</v>
          </cell>
          <cell r="C1762" t="str">
            <v>OLIVIER/KARINE</v>
          </cell>
          <cell r="D1762" t="str">
            <v>OFFRE EDITEE</v>
          </cell>
        </row>
        <row r="1763">
          <cell r="A1763">
            <v>1763</v>
          </cell>
          <cell r="B1763" t="str">
            <v>SCHARFF/ARCHAMBAULT</v>
          </cell>
          <cell r="C1763" t="str">
            <v>OLIVIER/KARINE</v>
          </cell>
          <cell r="D1763" t="str">
            <v>OFFRE EDITEE</v>
          </cell>
        </row>
        <row r="1764">
          <cell r="A1764">
            <v>1764</v>
          </cell>
          <cell r="B1764" t="str">
            <v>FORAY</v>
          </cell>
          <cell r="C1764" t="str">
            <v>DAVID</v>
          </cell>
          <cell r="D1764" t="str">
            <v>PRET SANS SUITE</v>
          </cell>
        </row>
        <row r="1765">
          <cell r="A1765">
            <v>1765</v>
          </cell>
          <cell r="B1765" t="str">
            <v>ATTANASIO</v>
          </cell>
          <cell r="C1765" t="str">
            <v>ARNAUD</v>
          </cell>
          <cell r="D1765" t="str">
            <v>OFFRE EDITEE</v>
          </cell>
        </row>
        <row r="1766">
          <cell r="A1766">
            <v>1766</v>
          </cell>
          <cell r="B1766" t="str">
            <v>CHAUDRON/JUNG</v>
          </cell>
          <cell r="C1766" t="str">
            <v>ARNAUD/JENNIFER</v>
          </cell>
          <cell r="D1766" t="str">
            <v>OFFRE EDITEE</v>
          </cell>
        </row>
        <row r="1767">
          <cell r="A1767">
            <v>1767</v>
          </cell>
          <cell r="B1767" t="str">
            <v>PELLIS</v>
          </cell>
          <cell r="C1767" t="str">
            <v>CAROLE</v>
          </cell>
          <cell r="D1767" t="str">
            <v>OFFRE EDITEE</v>
          </cell>
        </row>
        <row r="1768">
          <cell r="A1768">
            <v>1768</v>
          </cell>
          <cell r="B1768" t="str">
            <v>PELLIS</v>
          </cell>
          <cell r="C1768" t="str">
            <v>CAROLE</v>
          </cell>
          <cell r="D1768" t="str">
            <v>OFFRE EDITEE</v>
          </cell>
        </row>
        <row r="1769">
          <cell r="A1769">
            <v>1769</v>
          </cell>
          <cell r="B1769" t="str">
            <v>DUARTE/BAUDRE</v>
          </cell>
          <cell r="C1769" t="str">
            <v>FREDERIC/STEPHANIE</v>
          </cell>
          <cell r="D1769" t="str">
            <v>OFFRE EDITEE</v>
          </cell>
        </row>
        <row r="1770">
          <cell r="A1770">
            <v>1770</v>
          </cell>
          <cell r="B1770" t="str">
            <v>PHILIPPE</v>
          </cell>
          <cell r="C1770" t="str">
            <v>CHRISTIAN/SYLVIANE</v>
          </cell>
          <cell r="D1770" t="str">
            <v>OFFRE EDITEE</v>
          </cell>
        </row>
        <row r="1771">
          <cell r="A1771">
            <v>1771</v>
          </cell>
          <cell r="B1771" t="str">
            <v>PECHEUX</v>
          </cell>
          <cell r="C1771" t="str">
            <v>PATRICK</v>
          </cell>
          <cell r="D1771" t="str">
            <v>OFFRE EDITEE</v>
          </cell>
        </row>
        <row r="1772">
          <cell r="A1772">
            <v>1772</v>
          </cell>
          <cell r="B1772" t="str">
            <v>AILLEAUME</v>
          </cell>
          <cell r="C1772" t="str">
            <v>ROLAND/ISABELLE</v>
          </cell>
          <cell r="D1772" t="str">
            <v>OFFRE EDITEE</v>
          </cell>
        </row>
        <row r="1773">
          <cell r="A1773">
            <v>1773</v>
          </cell>
          <cell r="B1773" t="str">
            <v>MANGENOT</v>
          </cell>
          <cell r="C1773" t="str">
            <v>FABIENNE</v>
          </cell>
          <cell r="D1773" t="str">
            <v>OFFRE EDITEE</v>
          </cell>
        </row>
        <row r="1774">
          <cell r="A1774">
            <v>1774</v>
          </cell>
          <cell r="B1774" t="str">
            <v>GRESS</v>
          </cell>
          <cell r="C1774" t="str">
            <v>PATRICK</v>
          </cell>
          <cell r="D1774" t="str">
            <v>OFFRE EDITEE</v>
          </cell>
        </row>
        <row r="1775">
          <cell r="A1775">
            <v>1775</v>
          </cell>
          <cell r="B1775" t="str">
            <v>BOTZ</v>
          </cell>
          <cell r="C1775" t="str">
            <v>THIERRY/BETTY</v>
          </cell>
          <cell r="D1775" t="str">
            <v>OFFRE EDITEE</v>
          </cell>
        </row>
        <row r="1776">
          <cell r="A1776">
            <v>1776</v>
          </cell>
          <cell r="B1776" t="str">
            <v>CHRIST</v>
          </cell>
          <cell r="C1776" t="str">
            <v>LUCIEN/ASTRIDE</v>
          </cell>
          <cell r="D1776" t="str">
            <v>OFFRE EDITEE</v>
          </cell>
        </row>
        <row r="1777">
          <cell r="A1777">
            <v>1777</v>
          </cell>
          <cell r="B1777" t="str">
            <v>CHRIST</v>
          </cell>
          <cell r="C1777" t="str">
            <v>LUCIEN/ASTRIDE</v>
          </cell>
          <cell r="D1777" t="str">
            <v>OFFRE EDITEE</v>
          </cell>
        </row>
        <row r="1778">
          <cell r="A1778">
            <v>1778</v>
          </cell>
          <cell r="B1778" t="str">
            <v>CHRIST</v>
          </cell>
          <cell r="C1778" t="str">
            <v>LUCIEN/ASTRIDE</v>
          </cell>
          <cell r="D1778" t="str">
            <v>PRET SANS SUITE</v>
          </cell>
        </row>
        <row r="1779">
          <cell r="A1779">
            <v>1779</v>
          </cell>
          <cell r="B1779" t="str">
            <v>CHRIST</v>
          </cell>
          <cell r="C1779" t="str">
            <v>LUCIEN/ASTRIDE</v>
          </cell>
          <cell r="D1779" t="str">
            <v>OFFRE EDITEE</v>
          </cell>
        </row>
        <row r="1780">
          <cell r="A1780">
            <v>1780</v>
          </cell>
          <cell r="B1780" t="str">
            <v>ZIMMER</v>
          </cell>
          <cell r="C1780" t="str">
            <v>ALINE</v>
          </cell>
          <cell r="D1780" t="str">
            <v>OFFRE EDITEE</v>
          </cell>
        </row>
        <row r="1781">
          <cell r="A1781">
            <v>1781</v>
          </cell>
          <cell r="B1781" t="str">
            <v>JURDZIAK</v>
          </cell>
          <cell r="C1781" t="str">
            <v>CYRILLE/MARJORIE</v>
          </cell>
          <cell r="D1781" t="str">
            <v>PRET SANS SUITE</v>
          </cell>
        </row>
        <row r="1782">
          <cell r="A1782">
            <v>1782</v>
          </cell>
          <cell r="B1782" t="str">
            <v>JURDZIAK</v>
          </cell>
          <cell r="C1782" t="str">
            <v>CYRILLE/MARJORIE</v>
          </cell>
          <cell r="D1782" t="str">
            <v>PRET SANS SUITE</v>
          </cell>
        </row>
        <row r="1783">
          <cell r="A1783">
            <v>1783</v>
          </cell>
          <cell r="B1783" t="str">
            <v>ROLIN/GUMBINGER</v>
          </cell>
          <cell r="C1783" t="str">
            <v>ERIC/KARINE</v>
          </cell>
          <cell r="D1783" t="str">
            <v>OFFRE EDITEE</v>
          </cell>
        </row>
        <row r="1784">
          <cell r="A1784">
            <v>1784</v>
          </cell>
          <cell r="B1784" t="str">
            <v>MANGANO</v>
          </cell>
          <cell r="C1784" t="str">
            <v>MARIE PAULE</v>
          </cell>
          <cell r="D1784" t="str">
            <v>OFFRE EDITEE</v>
          </cell>
        </row>
        <row r="1785">
          <cell r="A1785">
            <v>1785</v>
          </cell>
          <cell r="B1785" t="str">
            <v>VAL</v>
          </cell>
          <cell r="C1785" t="str">
            <v>SCI</v>
          </cell>
          <cell r="D1785" t="str">
            <v>PRET SANS SUITE</v>
          </cell>
        </row>
        <row r="1786">
          <cell r="A1786">
            <v>1786</v>
          </cell>
          <cell r="B1786" t="str">
            <v>CLAUSSE</v>
          </cell>
          <cell r="C1786" t="str">
            <v>PASCAL</v>
          </cell>
          <cell r="D1786" t="str">
            <v>OFFRE EDITEE</v>
          </cell>
        </row>
        <row r="1787">
          <cell r="A1787">
            <v>1787</v>
          </cell>
          <cell r="B1787" t="str">
            <v>PETRI</v>
          </cell>
          <cell r="C1787" t="str">
            <v>DENIS/SYLVIE</v>
          </cell>
          <cell r="D1787" t="str">
            <v>OFFRE EDITEE</v>
          </cell>
        </row>
        <row r="1788">
          <cell r="A1788">
            <v>1788</v>
          </cell>
          <cell r="B1788" t="str">
            <v>CASTANO HIDALGO</v>
          </cell>
          <cell r="C1788" t="str">
            <v>JEROME/GAELLE</v>
          </cell>
          <cell r="D1788" t="str">
            <v>OFFRE EDITEE</v>
          </cell>
        </row>
        <row r="1789">
          <cell r="A1789">
            <v>1789</v>
          </cell>
          <cell r="B1789" t="str">
            <v>CASTANO HIDALGO</v>
          </cell>
          <cell r="C1789" t="str">
            <v>JEROME/GAELLE</v>
          </cell>
          <cell r="D1789" t="str">
            <v>OFFRE EDITEE</v>
          </cell>
        </row>
        <row r="1790">
          <cell r="A1790">
            <v>1790</v>
          </cell>
          <cell r="B1790" t="str">
            <v>COINCHELIN</v>
          </cell>
          <cell r="C1790" t="str">
            <v>GERARD/ISABELLE</v>
          </cell>
          <cell r="D1790" t="str">
            <v>OFFRE EDITEE</v>
          </cell>
        </row>
        <row r="1791">
          <cell r="A1791">
            <v>1791</v>
          </cell>
          <cell r="B1791" t="str">
            <v>COINCHELIN</v>
          </cell>
          <cell r="C1791" t="str">
            <v>GERARD/ISABELLE</v>
          </cell>
          <cell r="D1791" t="str">
            <v>OFFRE EDITEE</v>
          </cell>
        </row>
        <row r="1792">
          <cell r="A1792">
            <v>1792</v>
          </cell>
          <cell r="B1792" t="str">
            <v>COLLIGNON</v>
          </cell>
          <cell r="C1792" t="str">
            <v>GERARD/ELISABETH</v>
          </cell>
          <cell r="D1792" t="str">
            <v>OFFRE EDITEE</v>
          </cell>
        </row>
        <row r="1793">
          <cell r="A1793">
            <v>1793</v>
          </cell>
          <cell r="B1793" t="str">
            <v>KHEFIFI</v>
          </cell>
          <cell r="C1793" t="str">
            <v>CHAHNEZ</v>
          </cell>
          <cell r="D1793" t="str">
            <v>OFFRE EDITEE</v>
          </cell>
        </row>
        <row r="1794">
          <cell r="A1794">
            <v>1794</v>
          </cell>
          <cell r="B1794" t="str">
            <v>KHEFIFI</v>
          </cell>
          <cell r="C1794" t="str">
            <v>CHAHNEZ</v>
          </cell>
          <cell r="D1794" t="str">
            <v>OFFRE EDITEE</v>
          </cell>
        </row>
        <row r="1795">
          <cell r="A1795">
            <v>1795</v>
          </cell>
          <cell r="B1795" t="str">
            <v>LAMBERT</v>
          </cell>
          <cell r="C1795" t="str">
            <v>BENJAMIN</v>
          </cell>
          <cell r="D1795" t="str">
            <v>OFFRE EDITEE</v>
          </cell>
        </row>
        <row r="1796">
          <cell r="A1796">
            <v>1796</v>
          </cell>
          <cell r="B1796" t="str">
            <v>LAMBERT</v>
          </cell>
          <cell r="C1796" t="str">
            <v>BENJAMIN</v>
          </cell>
          <cell r="D1796" t="str">
            <v>OFFRE EDITEE</v>
          </cell>
        </row>
        <row r="1797">
          <cell r="A1797">
            <v>1797</v>
          </cell>
          <cell r="B1797" t="str">
            <v>LAMBERT</v>
          </cell>
          <cell r="C1797" t="str">
            <v>BENJAMIN</v>
          </cell>
          <cell r="D1797" t="str">
            <v>OFFRE EDITEE</v>
          </cell>
        </row>
        <row r="1798">
          <cell r="A1798">
            <v>1798</v>
          </cell>
          <cell r="B1798" t="str">
            <v>EPIFANI</v>
          </cell>
          <cell r="C1798" t="str">
            <v>NADINE</v>
          </cell>
          <cell r="D1798" t="str">
            <v>PRET SANS SUITE</v>
          </cell>
        </row>
        <row r="1799">
          <cell r="A1799">
            <v>1799</v>
          </cell>
          <cell r="B1799" t="str">
            <v>EPIFANI</v>
          </cell>
          <cell r="C1799" t="str">
            <v>NADINE</v>
          </cell>
          <cell r="D1799" t="str">
            <v>PRET SANS SUITE</v>
          </cell>
        </row>
        <row r="1800">
          <cell r="A1800">
            <v>1800</v>
          </cell>
          <cell r="B1800" t="str">
            <v>CHAUDRON/JUNG</v>
          </cell>
          <cell r="C1800" t="str">
            <v>ARNAUD/JENNIFER</v>
          </cell>
          <cell r="D1800" t="str">
            <v>OFFRE EDITEE</v>
          </cell>
        </row>
        <row r="1801">
          <cell r="A1801">
            <v>1801</v>
          </cell>
          <cell r="B1801" t="str">
            <v>MAURY</v>
          </cell>
          <cell r="C1801" t="str">
            <v>CHRISOPHE</v>
          </cell>
          <cell r="D1801" t="str">
            <v>OFFRE EDITEE</v>
          </cell>
        </row>
        <row r="1802">
          <cell r="A1802">
            <v>1802</v>
          </cell>
          <cell r="B1802" t="str">
            <v>CURFS</v>
          </cell>
          <cell r="C1802" t="str">
            <v>MARIE JOSE</v>
          </cell>
          <cell r="D1802" t="str">
            <v>OFFRE EDITEE</v>
          </cell>
        </row>
        <row r="1803">
          <cell r="A1803">
            <v>1803</v>
          </cell>
          <cell r="B1803" t="str">
            <v>CUCHEROUSSET</v>
          </cell>
          <cell r="C1803" t="str">
            <v>NAHLA/JOEL</v>
          </cell>
          <cell r="D1803" t="str">
            <v>OFFRE EDITEE</v>
          </cell>
        </row>
        <row r="1804">
          <cell r="A1804">
            <v>1804</v>
          </cell>
          <cell r="B1804" t="str">
            <v>CUCHEROUSSET</v>
          </cell>
          <cell r="C1804" t="str">
            <v>NAHLA/JOEL</v>
          </cell>
          <cell r="D1804" t="str">
            <v>OFFRE EDITEE</v>
          </cell>
        </row>
        <row r="1805">
          <cell r="A1805">
            <v>1805</v>
          </cell>
          <cell r="B1805" t="str">
            <v>BEDEL</v>
          </cell>
          <cell r="C1805" t="str">
            <v>FABRICE</v>
          </cell>
          <cell r="D1805" t="str">
            <v>OFFRE EDITEE</v>
          </cell>
        </row>
        <row r="1806">
          <cell r="A1806">
            <v>1806</v>
          </cell>
          <cell r="B1806" t="str">
            <v>BEDEL</v>
          </cell>
          <cell r="C1806" t="str">
            <v>FABRICE</v>
          </cell>
          <cell r="D1806" t="str">
            <v>OFFRE EDITEE</v>
          </cell>
        </row>
        <row r="1807">
          <cell r="A1807">
            <v>1807</v>
          </cell>
          <cell r="B1807" t="str">
            <v>KORKMAZ</v>
          </cell>
          <cell r="C1807" t="str">
            <v>MURAT/UMMUHAN</v>
          </cell>
          <cell r="D1807" t="str">
            <v>PRET SANS SUITE</v>
          </cell>
        </row>
        <row r="1808">
          <cell r="A1808">
            <v>1808</v>
          </cell>
          <cell r="B1808" t="str">
            <v>GRAND</v>
          </cell>
          <cell r="C1808" t="str">
            <v>NADINE</v>
          </cell>
          <cell r="D1808" t="str">
            <v>OFFRE EDITEE</v>
          </cell>
        </row>
        <row r="1809">
          <cell r="A1809">
            <v>1809</v>
          </cell>
          <cell r="B1809" t="str">
            <v>DIDIER</v>
          </cell>
          <cell r="C1809" t="str">
            <v>GERARD/MARIE AIMEE</v>
          </cell>
          <cell r="D1809" t="str">
            <v>OFFRE EDITEE</v>
          </cell>
        </row>
        <row r="1810">
          <cell r="A1810">
            <v>1810</v>
          </cell>
          <cell r="B1810" t="str">
            <v>RIBOLZI</v>
          </cell>
          <cell r="C1810" t="str">
            <v>SERGE</v>
          </cell>
          <cell r="D1810" t="str">
            <v>OFFRE EDITEE</v>
          </cell>
        </row>
        <row r="1811">
          <cell r="A1811">
            <v>1811</v>
          </cell>
          <cell r="B1811" t="str">
            <v>HUARD</v>
          </cell>
          <cell r="C1811" t="str">
            <v>SERGE</v>
          </cell>
          <cell r="D1811" t="str">
            <v>OFFRE EDITEE</v>
          </cell>
        </row>
        <row r="1812">
          <cell r="A1812">
            <v>1812</v>
          </cell>
          <cell r="B1812" t="str">
            <v>HUARD</v>
          </cell>
          <cell r="C1812" t="str">
            <v>SERGE</v>
          </cell>
          <cell r="D1812" t="str">
            <v>OFFRE EDITEE</v>
          </cell>
        </row>
        <row r="1813">
          <cell r="A1813">
            <v>1813</v>
          </cell>
          <cell r="B1813" t="str">
            <v>HUARD</v>
          </cell>
          <cell r="C1813" t="str">
            <v>SERGE</v>
          </cell>
          <cell r="D1813" t="str">
            <v>OFFRE EDITEE</v>
          </cell>
        </row>
        <row r="1814">
          <cell r="A1814">
            <v>1814</v>
          </cell>
          <cell r="B1814" t="str">
            <v>LAURENT/PARISOT</v>
          </cell>
          <cell r="C1814" t="str">
            <v>ALEXANDRE/STEPHANIE</v>
          </cell>
          <cell r="D1814" t="str">
            <v>OFFRE EDITEE</v>
          </cell>
        </row>
        <row r="1815">
          <cell r="A1815">
            <v>1815</v>
          </cell>
          <cell r="B1815" t="str">
            <v>GOUET</v>
          </cell>
          <cell r="C1815" t="str">
            <v>ERIC/PASCALE</v>
          </cell>
          <cell r="D1815" t="str">
            <v>OFFRE EDITEE</v>
          </cell>
        </row>
        <row r="1816">
          <cell r="A1816">
            <v>1816</v>
          </cell>
          <cell r="B1816" t="str">
            <v>GOUET</v>
          </cell>
          <cell r="C1816" t="str">
            <v>ERIC/PASCALE</v>
          </cell>
          <cell r="D1816" t="str">
            <v>OFFRE EDITEE</v>
          </cell>
        </row>
        <row r="1817">
          <cell r="A1817">
            <v>1817</v>
          </cell>
          <cell r="B1817" t="str">
            <v>BENITO</v>
          </cell>
          <cell r="C1817" t="str">
            <v>SCI</v>
          </cell>
          <cell r="D1817" t="str">
            <v>OFFRE EDITEE</v>
          </cell>
        </row>
        <row r="1818">
          <cell r="A1818">
            <v>1818</v>
          </cell>
          <cell r="B1818" t="str">
            <v>MONTRON/LEBOEUF</v>
          </cell>
          <cell r="C1818" t="str">
            <v>OLIVIER/ALINE</v>
          </cell>
          <cell r="D1818" t="str">
            <v>OFFRE EDITEE</v>
          </cell>
        </row>
        <row r="1819">
          <cell r="A1819">
            <v>1819</v>
          </cell>
          <cell r="B1819" t="str">
            <v>MONTRON/LEBOEUF</v>
          </cell>
          <cell r="C1819" t="str">
            <v>OLIVIER/ALINE</v>
          </cell>
          <cell r="D1819" t="str">
            <v>OFFRE EDITEE</v>
          </cell>
        </row>
        <row r="1820">
          <cell r="A1820">
            <v>1820</v>
          </cell>
          <cell r="B1820" t="str">
            <v>MARCHIORI</v>
          </cell>
          <cell r="C1820" t="str">
            <v>ELISABETH</v>
          </cell>
          <cell r="D1820" t="str">
            <v>OFFRE EDITEE</v>
          </cell>
        </row>
        <row r="1821">
          <cell r="A1821">
            <v>1821</v>
          </cell>
          <cell r="B1821" t="str">
            <v>MILUTINOVIC</v>
          </cell>
          <cell r="C1821" t="str">
            <v>JOVICA</v>
          </cell>
          <cell r="D1821" t="str">
            <v>OFFRE EDITEE</v>
          </cell>
        </row>
        <row r="1822">
          <cell r="A1822">
            <v>1822</v>
          </cell>
          <cell r="B1822" t="str">
            <v>TAHON</v>
          </cell>
          <cell r="C1822" t="str">
            <v>JOEL</v>
          </cell>
          <cell r="D1822" t="str">
            <v>OFFRE EDITEE</v>
          </cell>
        </row>
        <row r="1823">
          <cell r="A1823">
            <v>1823</v>
          </cell>
          <cell r="B1823" t="str">
            <v>TAHON</v>
          </cell>
          <cell r="C1823" t="str">
            <v>JOEL</v>
          </cell>
          <cell r="D1823" t="str">
            <v>OFFRE EDITEE</v>
          </cell>
        </row>
        <row r="1824">
          <cell r="A1824">
            <v>1824</v>
          </cell>
          <cell r="B1824" t="str">
            <v>GRANDJEAN</v>
          </cell>
          <cell r="C1824" t="str">
            <v>DENIS/MARY</v>
          </cell>
          <cell r="D1824" t="str">
            <v>OFFRE EDITEE</v>
          </cell>
        </row>
        <row r="1825">
          <cell r="A1825">
            <v>1825</v>
          </cell>
          <cell r="B1825" t="str">
            <v>LAJOUX</v>
          </cell>
          <cell r="C1825" t="str">
            <v>STEPHANIE</v>
          </cell>
          <cell r="D1825" t="str">
            <v>OFFRE EDITEE</v>
          </cell>
        </row>
        <row r="1826">
          <cell r="A1826">
            <v>1826</v>
          </cell>
          <cell r="B1826" t="str">
            <v>LAJOUX</v>
          </cell>
          <cell r="C1826" t="str">
            <v>STEPHANIE</v>
          </cell>
          <cell r="D1826" t="str">
            <v>OFFRE EDITEE</v>
          </cell>
        </row>
        <row r="1827">
          <cell r="A1827">
            <v>1827</v>
          </cell>
          <cell r="B1827" t="str">
            <v>LAJOUX</v>
          </cell>
          <cell r="C1827" t="str">
            <v>STEPHANIE</v>
          </cell>
          <cell r="D1827" t="str">
            <v>OFFRE EDITEE</v>
          </cell>
        </row>
        <row r="1828">
          <cell r="A1828">
            <v>1828</v>
          </cell>
          <cell r="B1828" t="str">
            <v>CHALMET</v>
          </cell>
          <cell r="C1828" t="str">
            <v>ANATOLE/VIRGINIE</v>
          </cell>
          <cell r="D1828" t="str">
            <v>OFFRE EDITEE</v>
          </cell>
        </row>
        <row r="1829">
          <cell r="A1829">
            <v>1829</v>
          </cell>
          <cell r="B1829" t="str">
            <v>CHALMET</v>
          </cell>
          <cell r="C1829" t="str">
            <v>ANATOLE/VIRGINIE</v>
          </cell>
          <cell r="D1829" t="str">
            <v>OFFRE EDITEE</v>
          </cell>
        </row>
        <row r="1830">
          <cell r="A1830">
            <v>1830</v>
          </cell>
          <cell r="B1830" t="str">
            <v>LALOI</v>
          </cell>
          <cell r="C1830" t="str">
            <v>DENIS/SUZETTE</v>
          </cell>
          <cell r="D1830" t="str">
            <v>OFFRE EDITEE</v>
          </cell>
        </row>
        <row r="1831">
          <cell r="A1831">
            <v>1831</v>
          </cell>
          <cell r="B1831" t="str">
            <v>LIVOIR</v>
          </cell>
          <cell r="C1831" t="str">
            <v>FRANCK/SONIA</v>
          </cell>
          <cell r="D1831" t="str">
            <v>OFFRE EDITEE</v>
          </cell>
        </row>
        <row r="1832">
          <cell r="A1832">
            <v>1832</v>
          </cell>
          <cell r="B1832" t="str">
            <v>DJARMOUNI</v>
          </cell>
          <cell r="C1832" t="str">
            <v>DJEMEL</v>
          </cell>
          <cell r="D1832" t="str">
            <v>OFFRE EDITEE</v>
          </cell>
        </row>
        <row r="1833">
          <cell r="A1833">
            <v>1833</v>
          </cell>
          <cell r="B1833" t="str">
            <v>COL</v>
          </cell>
          <cell r="C1833" t="str">
            <v>CHRISTOPHE/MARIE</v>
          </cell>
          <cell r="D1833" t="str">
            <v>OFFRE EDITEE</v>
          </cell>
        </row>
        <row r="1834">
          <cell r="A1834">
            <v>1834</v>
          </cell>
          <cell r="B1834" t="str">
            <v>WESTER</v>
          </cell>
          <cell r="C1834" t="str">
            <v>STEPHANE/PATRICIA</v>
          </cell>
          <cell r="D1834" t="str">
            <v>OFFRE EDITEE</v>
          </cell>
        </row>
        <row r="1835">
          <cell r="A1835">
            <v>1835</v>
          </cell>
          <cell r="B1835" t="str">
            <v>O CARROLL</v>
          </cell>
          <cell r="C1835" t="str">
            <v>DESMOND/MARLENE</v>
          </cell>
          <cell r="D1835" t="str">
            <v>OFFRE EDITEE</v>
          </cell>
        </row>
        <row r="1836">
          <cell r="A1836">
            <v>1836</v>
          </cell>
          <cell r="B1836" t="str">
            <v>ARIBI</v>
          </cell>
          <cell r="C1836" t="str">
            <v>JEAN LUC/ANNE MARIE</v>
          </cell>
          <cell r="D1836" t="str">
            <v>OFFRE EDITEE</v>
          </cell>
        </row>
        <row r="1837">
          <cell r="A1837">
            <v>1837</v>
          </cell>
          <cell r="B1837" t="str">
            <v>ARIBI</v>
          </cell>
          <cell r="C1837" t="str">
            <v>JEAN LUC/ANNE MARIE</v>
          </cell>
          <cell r="D1837" t="str">
            <v>OFFRE EDITEE</v>
          </cell>
        </row>
        <row r="1838">
          <cell r="A1838">
            <v>1838</v>
          </cell>
          <cell r="B1838" t="str">
            <v>JACOBS</v>
          </cell>
          <cell r="C1838" t="str">
            <v>PATRICK</v>
          </cell>
          <cell r="D1838" t="str">
            <v>OFFRE EDITEE</v>
          </cell>
        </row>
        <row r="1839">
          <cell r="A1839">
            <v>1839</v>
          </cell>
          <cell r="B1839" t="str">
            <v>DIDELOT</v>
          </cell>
          <cell r="C1839" t="str">
            <v>CHRISTINE</v>
          </cell>
          <cell r="D1839" t="str">
            <v>OFFRE EDITEE</v>
          </cell>
        </row>
        <row r="1840">
          <cell r="A1840">
            <v>1840</v>
          </cell>
          <cell r="B1840" t="str">
            <v>GENOT</v>
          </cell>
          <cell r="C1840" t="str">
            <v>CHRISTIAN/FRANCINE</v>
          </cell>
          <cell r="D1840" t="str">
            <v>OFFRE EDITEE</v>
          </cell>
        </row>
        <row r="1841">
          <cell r="A1841">
            <v>1841</v>
          </cell>
          <cell r="B1841" t="str">
            <v>GENOT</v>
          </cell>
          <cell r="C1841" t="str">
            <v>CHRISTIAN/FRANCINE</v>
          </cell>
          <cell r="D1841" t="str">
            <v>OFFRE EDITEE</v>
          </cell>
        </row>
        <row r="1842">
          <cell r="A1842">
            <v>1842</v>
          </cell>
          <cell r="B1842" t="str">
            <v>VILLEMIN</v>
          </cell>
          <cell r="C1842" t="str">
            <v>GERARD</v>
          </cell>
          <cell r="D1842" t="str">
            <v>OFFRE EDITEE</v>
          </cell>
        </row>
        <row r="1843">
          <cell r="A1843">
            <v>1843</v>
          </cell>
          <cell r="B1843" t="str">
            <v>FRANCART</v>
          </cell>
          <cell r="C1843" t="str">
            <v>GABRIEL/MONIQUE</v>
          </cell>
          <cell r="D1843" t="str">
            <v>OFFRE EDITEE</v>
          </cell>
        </row>
        <row r="1844">
          <cell r="A1844">
            <v>1844</v>
          </cell>
          <cell r="B1844" t="str">
            <v>TOURSEL/BRETON</v>
          </cell>
          <cell r="C1844" t="str">
            <v>CHRISTOPHE/LAURA</v>
          </cell>
          <cell r="D1844" t="str">
            <v>OFFRE EDITEE</v>
          </cell>
        </row>
        <row r="1845">
          <cell r="A1845">
            <v>1845</v>
          </cell>
          <cell r="B1845" t="str">
            <v>MEREAUX</v>
          </cell>
          <cell r="C1845" t="str">
            <v>NATHALIE/DOMINIQUE</v>
          </cell>
          <cell r="D1845" t="str">
            <v>OFFRE EDITEE</v>
          </cell>
        </row>
        <row r="1846">
          <cell r="A1846">
            <v>1846</v>
          </cell>
          <cell r="B1846" t="str">
            <v>PERRETTE</v>
          </cell>
          <cell r="C1846" t="str">
            <v>SARAH/DAMIEN</v>
          </cell>
          <cell r="D1846" t="str">
            <v>OFFRE EDITEE</v>
          </cell>
        </row>
        <row r="1847">
          <cell r="A1847">
            <v>1847</v>
          </cell>
          <cell r="B1847" t="str">
            <v>PERRETTE</v>
          </cell>
          <cell r="C1847" t="str">
            <v>SARAH/DAMIEN</v>
          </cell>
          <cell r="D1847" t="str">
            <v>OFFRE EDITEE</v>
          </cell>
        </row>
        <row r="1848">
          <cell r="A1848">
            <v>1848</v>
          </cell>
          <cell r="B1848" t="str">
            <v>LEWICKI</v>
          </cell>
          <cell r="C1848" t="str">
            <v xml:space="preserve">LUDOVIC </v>
          </cell>
          <cell r="D1848" t="str">
            <v>OFFRE EDITEE</v>
          </cell>
        </row>
        <row r="1849">
          <cell r="A1849">
            <v>1849</v>
          </cell>
          <cell r="B1849" t="str">
            <v>LEWICKI</v>
          </cell>
          <cell r="C1849" t="str">
            <v xml:space="preserve">LUDOVIC </v>
          </cell>
          <cell r="D1849" t="str">
            <v>OFFRE EDITEE</v>
          </cell>
        </row>
        <row r="1850">
          <cell r="A1850">
            <v>1850</v>
          </cell>
          <cell r="B1850" t="str">
            <v>CRESPI</v>
          </cell>
          <cell r="C1850" t="str">
            <v>ARNAUD/CHARLOTTE</v>
          </cell>
          <cell r="D1850" t="str">
            <v>OFFRE EDITEE</v>
          </cell>
        </row>
        <row r="1851">
          <cell r="A1851">
            <v>1851</v>
          </cell>
          <cell r="B1851" t="str">
            <v>DI MARCO</v>
          </cell>
          <cell r="C1851" t="str">
            <v>GIUSEPPE</v>
          </cell>
          <cell r="D1851" t="str">
            <v>OFFRE EDITEE</v>
          </cell>
        </row>
        <row r="1852">
          <cell r="A1852">
            <v>1852</v>
          </cell>
          <cell r="B1852" t="str">
            <v>LUMET</v>
          </cell>
          <cell r="C1852" t="str">
            <v>JEAN CLAUDE/ANNE MARIE</v>
          </cell>
          <cell r="D1852" t="str">
            <v>OFFRE EDITEE</v>
          </cell>
        </row>
        <row r="1853">
          <cell r="A1853">
            <v>1853</v>
          </cell>
          <cell r="B1853" t="str">
            <v>DISEURS/DURANTON</v>
          </cell>
          <cell r="C1853" t="str">
            <v>STEPHANE/DELPHINE</v>
          </cell>
          <cell r="D1853" t="str">
            <v>PRET SANS SUITE</v>
          </cell>
        </row>
        <row r="1854">
          <cell r="A1854">
            <v>1854</v>
          </cell>
          <cell r="B1854" t="str">
            <v>VINGTANS</v>
          </cell>
          <cell r="C1854" t="str">
            <v>ADRIAN</v>
          </cell>
          <cell r="D1854" t="str">
            <v>PRET SANS SUITE</v>
          </cell>
        </row>
        <row r="1855">
          <cell r="A1855">
            <v>1855</v>
          </cell>
          <cell r="B1855" t="str">
            <v>VINGTANS</v>
          </cell>
          <cell r="C1855" t="str">
            <v>ADRIAN</v>
          </cell>
          <cell r="D1855" t="str">
            <v>PRET SANS SUITE</v>
          </cell>
        </row>
        <row r="1856">
          <cell r="A1856">
            <v>1856</v>
          </cell>
          <cell r="B1856" t="str">
            <v>BERTOGLIATI</v>
          </cell>
          <cell r="C1856" t="str">
            <v xml:space="preserve">MARTIAL </v>
          </cell>
          <cell r="D1856" t="str">
            <v>OFFRE EDITEE</v>
          </cell>
        </row>
        <row r="1857">
          <cell r="A1857">
            <v>1857</v>
          </cell>
          <cell r="B1857" t="str">
            <v>BERTOGLIATI</v>
          </cell>
          <cell r="C1857" t="str">
            <v xml:space="preserve">MARTIAL </v>
          </cell>
          <cell r="D1857" t="str">
            <v>OFFRE EDITEE</v>
          </cell>
        </row>
        <row r="1858">
          <cell r="A1858">
            <v>1858</v>
          </cell>
          <cell r="B1858" t="str">
            <v>BERTOGLIATI</v>
          </cell>
          <cell r="C1858" t="str">
            <v xml:space="preserve">MARTIAL </v>
          </cell>
          <cell r="D1858" t="str">
            <v>OFFRE EDITEE</v>
          </cell>
        </row>
        <row r="1859">
          <cell r="A1859">
            <v>1859</v>
          </cell>
          <cell r="B1859" t="str">
            <v>BERTOGLIATI</v>
          </cell>
          <cell r="C1859" t="str">
            <v xml:space="preserve">MARTIAL </v>
          </cell>
          <cell r="D1859" t="str">
            <v>OFFRE EDITEE</v>
          </cell>
        </row>
        <row r="1860">
          <cell r="A1860">
            <v>1860</v>
          </cell>
          <cell r="B1860" t="str">
            <v>BOUANGA KALOU</v>
          </cell>
          <cell r="C1860" t="str">
            <v>GAELLE</v>
          </cell>
          <cell r="D1860" t="str">
            <v>OFFRE EDITEE</v>
          </cell>
        </row>
        <row r="1861">
          <cell r="A1861">
            <v>1861</v>
          </cell>
          <cell r="B1861" t="str">
            <v>SICX</v>
          </cell>
          <cell r="C1861" t="str">
            <v>AURORE/CEDRIC</v>
          </cell>
          <cell r="D1861" t="str">
            <v>OFFRE EDITEE</v>
          </cell>
        </row>
        <row r="1862">
          <cell r="A1862">
            <v>1862</v>
          </cell>
          <cell r="B1862" t="str">
            <v>SICX</v>
          </cell>
          <cell r="C1862" t="str">
            <v>AURORE/CEDRIC</v>
          </cell>
          <cell r="D1862" t="str">
            <v>OFFRE EDITEE</v>
          </cell>
        </row>
        <row r="1863">
          <cell r="A1863">
            <v>1863</v>
          </cell>
          <cell r="B1863" t="str">
            <v xml:space="preserve">NORMAND </v>
          </cell>
          <cell r="C1863" t="str">
            <v>JEAN BERNARD/COLETTE</v>
          </cell>
          <cell r="D1863" t="str">
            <v>OFFRE EDITEE</v>
          </cell>
        </row>
        <row r="1864">
          <cell r="A1864">
            <v>1864</v>
          </cell>
          <cell r="B1864" t="str">
            <v>FACCHIN</v>
          </cell>
          <cell r="C1864" t="str">
            <v>REGIS / CARMELA</v>
          </cell>
          <cell r="D1864" t="str">
            <v>OFFRE EDITEE</v>
          </cell>
        </row>
        <row r="1865">
          <cell r="A1865">
            <v>1865</v>
          </cell>
          <cell r="B1865" t="str">
            <v>FACCHIN</v>
          </cell>
          <cell r="C1865" t="str">
            <v>REGIS / CARMELA</v>
          </cell>
          <cell r="D1865" t="str">
            <v>OFFRE EDITEE</v>
          </cell>
        </row>
        <row r="1866">
          <cell r="A1866">
            <v>1866</v>
          </cell>
          <cell r="B1866" t="str">
            <v>FACCHIN</v>
          </cell>
          <cell r="C1866" t="str">
            <v>REGIS / CARMELA</v>
          </cell>
          <cell r="D1866" t="str">
            <v>OFFRE EDITEE</v>
          </cell>
        </row>
        <row r="1867">
          <cell r="A1867">
            <v>1867</v>
          </cell>
          <cell r="B1867" t="str">
            <v>BESANCON</v>
          </cell>
          <cell r="C1867" t="str">
            <v>CHARLOTTE</v>
          </cell>
          <cell r="D1867" t="str">
            <v>OFFRE EDITEE</v>
          </cell>
        </row>
        <row r="1868">
          <cell r="A1868">
            <v>1868</v>
          </cell>
          <cell r="B1868" t="str">
            <v>BESANCON</v>
          </cell>
          <cell r="C1868" t="str">
            <v>CHARLOTTE</v>
          </cell>
          <cell r="D1868" t="str">
            <v>OFFRE EDITEE</v>
          </cell>
        </row>
        <row r="1869">
          <cell r="A1869">
            <v>1869</v>
          </cell>
          <cell r="B1869" t="str">
            <v>LEGROS</v>
          </cell>
          <cell r="C1869" t="str">
            <v>SEBASTIEN / ANNE LAURE</v>
          </cell>
          <cell r="D1869" t="str">
            <v>OFFRE EDITEE</v>
          </cell>
        </row>
        <row r="1870">
          <cell r="A1870">
            <v>1870</v>
          </cell>
          <cell r="B1870" t="str">
            <v>DASSENOY</v>
          </cell>
          <cell r="C1870" t="str">
            <v>CLAUDE / DELPHINE</v>
          </cell>
          <cell r="D1870" t="str">
            <v>OFFRE EDITEE</v>
          </cell>
        </row>
        <row r="1871">
          <cell r="A1871">
            <v>1871</v>
          </cell>
          <cell r="B1871" t="str">
            <v>BUCHOU</v>
          </cell>
          <cell r="C1871" t="str">
            <v>ANNE</v>
          </cell>
          <cell r="D1871" t="str">
            <v>OFFRE EDITEE</v>
          </cell>
        </row>
        <row r="1872">
          <cell r="A1872">
            <v>1872</v>
          </cell>
          <cell r="B1872" t="str">
            <v>BUCHOU</v>
          </cell>
          <cell r="C1872" t="str">
            <v>ANNE</v>
          </cell>
          <cell r="D1872" t="str">
            <v>OFFRE EDITEE</v>
          </cell>
        </row>
        <row r="1873">
          <cell r="A1873">
            <v>1873</v>
          </cell>
          <cell r="B1873" t="str">
            <v>BUCHOU</v>
          </cell>
          <cell r="C1873" t="str">
            <v>ANNE</v>
          </cell>
          <cell r="D1873" t="str">
            <v>OFFRE EDITEE</v>
          </cell>
        </row>
        <row r="1874">
          <cell r="A1874">
            <v>1874</v>
          </cell>
          <cell r="B1874" t="str">
            <v>MULLER</v>
          </cell>
          <cell r="C1874" t="str">
            <v>PHILIPPE</v>
          </cell>
          <cell r="D1874" t="str">
            <v>OFFRE EDITEE</v>
          </cell>
        </row>
        <row r="1875">
          <cell r="A1875">
            <v>1875</v>
          </cell>
          <cell r="B1875" t="str">
            <v>ALVAREZ</v>
          </cell>
          <cell r="C1875" t="str">
            <v>CEDRIC / PASCALE</v>
          </cell>
          <cell r="D1875" t="str">
            <v>PRET SANS SUITE</v>
          </cell>
        </row>
        <row r="1876">
          <cell r="A1876">
            <v>1876</v>
          </cell>
          <cell r="B1876" t="str">
            <v>IDOUX</v>
          </cell>
          <cell r="C1876" t="str">
            <v>GILLES</v>
          </cell>
          <cell r="D1876" t="str">
            <v>OFFRE EDITEE</v>
          </cell>
        </row>
        <row r="1877">
          <cell r="A1877">
            <v>1877</v>
          </cell>
          <cell r="B1877" t="str">
            <v>LAURENT/KARYOTIS</v>
          </cell>
          <cell r="C1877" t="str">
            <v>INDIVISION</v>
          </cell>
          <cell r="D1877" t="str">
            <v>OFFRE EDITEE</v>
          </cell>
        </row>
        <row r="1878">
          <cell r="A1878">
            <v>1878</v>
          </cell>
          <cell r="B1878" t="str">
            <v>VERNECKE / SEIDEL</v>
          </cell>
          <cell r="C1878" t="str">
            <v>CEDRIC / CELINE</v>
          </cell>
          <cell r="D1878" t="str">
            <v>OFFRE EDITEE</v>
          </cell>
        </row>
        <row r="1879">
          <cell r="A1879">
            <v>1879</v>
          </cell>
          <cell r="B1879" t="str">
            <v>HAMANN</v>
          </cell>
          <cell r="C1879" t="str">
            <v>PIERRE YVES</v>
          </cell>
          <cell r="D1879" t="str">
            <v>OFFRE EDITEE</v>
          </cell>
        </row>
        <row r="1880">
          <cell r="A1880">
            <v>1880</v>
          </cell>
          <cell r="B1880" t="str">
            <v>HAMANN</v>
          </cell>
          <cell r="C1880" t="str">
            <v>PIERRE YVES</v>
          </cell>
          <cell r="D1880" t="str">
            <v>OFFRE EDITEE</v>
          </cell>
        </row>
        <row r="1881">
          <cell r="A1881">
            <v>1881</v>
          </cell>
          <cell r="B1881" t="str">
            <v>TOURY</v>
          </cell>
          <cell r="C1881" t="str">
            <v>SAMUEL /  ALINE</v>
          </cell>
          <cell r="D1881" t="str">
            <v>OFFRE EDITEE</v>
          </cell>
        </row>
        <row r="1882">
          <cell r="A1882">
            <v>1882</v>
          </cell>
          <cell r="B1882" t="str">
            <v>CHRETIEN</v>
          </cell>
          <cell r="C1882" t="str">
            <v>DENIS</v>
          </cell>
          <cell r="D1882" t="str">
            <v>OFFRE EDITEE</v>
          </cell>
        </row>
        <row r="1883">
          <cell r="A1883">
            <v>1883</v>
          </cell>
          <cell r="B1883" t="str">
            <v>CHRETIEN</v>
          </cell>
          <cell r="C1883" t="str">
            <v>DENIS</v>
          </cell>
          <cell r="D1883" t="str">
            <v>OFFRE EDITEE</v>
          </cell>
        </row>
        <row r="1884">
          <cell r="A1884">
            <v>1884</v>
          </cell>
          <cell r="B1884" t="str">
            <v>GLENET</v>
          </cell>
          <cell r="C1884" t="str">
            <v>LILIANE</v>
          </cell>
          <cell r="D1884" t="str">
            <v>OFFRE EDITEE</v>
          </cell>
        </row>
        <row r="1885">
          <cell r="A1885">
            <v>1885</v>
          </cell>
          <cell r="B1885" t="str">
            <v>LOSA</v>
          </cell>
          <cell r="C1885" t="str">
            <v xml:space="preserve">NICOLAS </v>
          </cell>
          <cell r="D1885" t="str">
            <v>OFFRE EDITEE</v>
          </cell>
        </row>
        <row r="1886">
          <cell r="A1886">
            <v>1886</v>
          </cell>
          <cell r="B1886" t="str">
            <v>ABBADATI / JOBLOT</v>
          </cell>
          <cell r="C1886" t="str">
            <v>MALIK / EMILIE</v>
          </cell>
          <cell r="D1886" t="str">
            <v>OFFRE EDITEE</v>
          </cell>
        </row>
        <row r="1887">
          <cell r="A1887">
            <v>1887</v>
          </cell>
          <cell r="B1887" t="str">
            <v>ABBADATI / JOBLOT</v>
          </cell>
          <cell r="C1887" t="str">
            <v>MALIK / EMILIE</v>
          </cell>
          <cell r="D1887" t="str">
            <v>OFFRE EDITEE</v>
          </cell>
        </row>
        <row r="1888">
          <cell r="A1888">
            <v>1888</v>
          </cell>
          <cell r="B1888" t="str">
            <v>TURCK</v>
          </cell>
          <cell r="C1888" t="str">
            <v>COLETTE</v>
          </cell>
          <cell r="D1888" t="str">
            <v>OFFRE EDITEE</v>
          </cell>
        </row>
        <row r="1889">
          <cell r="A1889">
            <v>1889</v>
          </cell>
          <cell r="B1889" t="str">
            <v>CAMBERLIN CHEMIN</v>
          </cell>
          <cell r="C1889" t="str">
            <v>MICKAEL / MARCELINE</v>
          </cell>
          <cell r="D1889" t="str">
            <v>OFFRE EDITEE</v>
          </cell>
        </row>
        <row r="1890">
          <cell r="A1890">
            <v>1890</v>
          </cell>
          <cell r="B1890" t="str">
            <v>COLIN</v>
          </cell>
          <cell r="C1890" t="str">
            <v>WILLIAM / MARIE ODILE</v>
          </cell>
          <cell r="D1890" t="str">
            <v>OFFRE EDITEE</v>
          </cell>
        </row>
        <row r="1891">
          <cell r="A1891">
            <v>1891</v>
          </cell>
          <cell r="B1891" t="str">
            <v>COLIN</v>
          </cell>
          <cell r="C1891" t="str">
            <v>WILLIAM / MARIE ODILE</v>
          </cell>
          <cell r="D1891" t="str">
            <v>OFFRE EDITEE</v>
          </cell>
        </row>
        <row r="1892">
          <cell r="A1892">
            <v>1892</v>
          </cell>
          <cell r="B1892" t="str">
            <v>BAUQUE</v>
          </cell>
          <cell r="C1892" t="str">
            <v>LAURENT</v>
          </cell>
          <cell r="D1892" t="str">
            <v>OFFRE EDITEE</v>
          </cell>
        </row>
        <row r="1893">
          <cell r="A1893">
            <v>1893</v>
          </cell>
          <cell r="B1893" t="str">
            <v>MUNSCH</v>
          </cell>
          <cell r="C1893" t="str">
            <v>DIDIER</v>
          </cell>
          <cell r="D1893" t="str">
            <v>OFFRE EDITEE</v>
          </cell>
        </row>
        <row r="1894">
          <cell r="A1894">
            <v>1894</v>
          </cell>
          <cell r="B1894" t="str">
            <v>URWALD</v>
          </cell>
          <cell r="C1894" t="str">
            <v>MIREILLE</v>
          </cell>
          <cell r="D1894" t="str">
            <v>OFFRE EDITEE</v>
          </cell>
        </row>
        <row r="1895">
          <cell r="A1895">
            <v>1895</v>
          </cell>
          <cell r="B1895" t="str">
            <v>BROSSARD</v>
          </cell>
          <cell r="C1895" t="str">
            <v>NADINE</v>
          </cell>
          <cell r="D1895" t="str">
            <v>OFFRE EDITEE</v>
          </cell>
        </row>
        <row r="1896">
          <cell r="A1896">
            <v>1896</v>
          </cell>
          <cell r="B1896" t="str">
            <v>BROSSARD</v>
          </cell>
          <cell r="C1896" t="str">
            <v>NADINE</v>
          </cell>
          <cell r="D1896" t="str">
            <v>OFFRE EDITEE</v>
          </cell>
        </row>
        <row r="1897">
          <cell r="A1897">
            <v>1897</v>
          </cell>
          <cell r="B1897" t="str">
            <v>KOLB</v>
          </cell>
          <cell r="C1897" t="str">
            <v>LIONEL</v>
          </cell>
          <cell r="D1897" t="str">
            <v>OFFRE EDITEE</v>
          </cell>
        </row>
        <row r="1898">
          <cell r="A1898">
            <v>1898</v>
          </cell>
          <cell r="B1898" t="str">
            <v>SZYSZKA</v>
          </cell>
          <cell r="C1898" t="str">
            <v>ALEXANDRE</v>
          </cell>
          <cell r="D1898" t="str">
            <v>OFFRE EDITEE</v>
          </cell>
        </row>
        <row r="1899">
          <cell r="A1899">
            <v>1899</v>
          </cell>
          <cell r="B1899" t="str">
            <v>RUCIN</v>
          </cell>
          <cell r="C1899" t="str">
            <v>DANIEL / PAOLA</v>
          </cell>
          <cell r="D1899" t="str">
            <v>OFFRE EDITEE</v>
          </cell>
        </row>
        <row r="1900">
          <cell r="A1900">
            <v>1900</v>
          </cell>
          <cell r="B1900" t="str">
            <v>PERRY</v>
          </cell>
          <cell r="C1900" t="str">
            <v>EMMANUELLE</v>
          </cell>
          <cell r="D1900" t="str">
            <v>OFFRE EDITEE</v>
          </cell>
        </row>
        <row r="1901">
          <cell r="A1901">
            <v>1901</v>
          </cell>
          <cell r="B1901" t="str">
            <v>RIMBAUD</v>
          </cell>
          <cell r="C1901" t="str">
            <v>SCI</v>
          </cell>
          <cell r="D1901" t="str">
            <v>OFFRE EDITEE</v>
          </cell>
        </row>
        <row r="1902">
          <cell r="A1902">
            <v>1902</v>
          </cell>
          <cell r="B1902" t="str">
            <v>VILLAUME</v>
          </cell>
          <cell r="C1902" t="str">
            <v>JEAN PAUL</v>
          </cell>
          <cell r="D1902" t="str">
            <v>OFFRE EDITEE</v>
          </cell>
        </row>
        <row r="1903">
          <cell r="A1903">
            <v>1903</v>
          </cell>
          <cell r="B1903" t="str">
            <v>HAUTION</v>
          </cell>
          <cell r="C1903" t="str">
            <v>SVELDE</v>
          </cell>
          <cell r="D1903" t="str">
            <v>OFFRE EDITEE</v>
          </cell>
        </row>
        <row r="1904">
          <cell r="A1904">
            <v>1904</v>
          </cell>
          <cell r="B1904" t="str">
            <v xml:space="preserve">PETITJEAN </v>
          </cell>
          <cell r="C1904" t="str">
            <v>ARNAUD / CELINE</v>
          </cell>
          <cell r="D1904" t="str">
            <v>OFFRE EDITEE</v>
          </cell>
        </row>
        <row r="1905">
          <cell r="A1905">
            <v>1905</v>
          </cell>
          <cell r="B1905" t="str">
            <v xml:space="preserve">PETITJEAN </v>
          </cell>
          <cell r="C1905" t="str">
            <v>ARNAUD / CELINE</v>
          </cell>
          <cell r="D1905" t="str">
            <v>OFFRE EDITEE</v>
          </cell>
        </row>
        <row r="1906">
          <cell r="A1906">
            <v>1906</v>
          </cell>
          <cell r="B1906" t="str">
            <v>HUSSON / BOUXIROT</v>
          </cell>
          <cell r="C1906" t="str">
            <v>JEAN PIERRE / SIMONE</v>
          </cell>
          <cell r="D1906" t="str">
            <v>OFFRE EDITEE</v>
          </cell>
        </row>
        <row r="1907">
          <cell r="A1907">
            <v>1907</v>
          </cell>
          <cell r="B1907" t="str">
            <v>ZOLADZ / CLAUSSE</v>
          </cell>
          <cell r="C1907" t="str">
            <v>PHILIPPE / ANNIE</v>
          </cell>
          <cell r="D1907" t="str">
            <v>OFFRE EDITEE</v>
          </cell>
        </row>
        <row r="1908">
          <cell r="A1908">
            <v>1908</v>
          </cell>
          <cell r="B1908" t="str">
            <v>CROUET / DIAS</v>
          </cell>
          <cell r="C1908" t="str">
            <v>MICHAEL / NATALIA</v>
          </cell>
          <cell r="D1908" t="str">
            <v>OFFRE EDITEE</v>
          </cell>
        </row>
        <row r="1909">
          <cell r="A1909">
            <v>1909</v>
          </cell>
          <cell r="B1909" t="str">
            <v>FERRAND/LACROUTE</v>
          </cell>
          <cell r="C1909" t="str">
            <v>DAVID/TIPHAINE</v>
          </cell>
          <cell r="D1909" t="str">
            <v>OFFRE EDITEE</v>
          </cell>
        </row>
        <row r="1910">
          <cell r="A1910">
            <v>1910</v>
          </cell>
          <cell r="B1910" t="str">
            <v>FERRAND/LACROUTE</v>
          </cell>
          <cell r="C1910" t="str">
            <v>DAVID/TIPHAINE</v>
          </cell>
          <cell r="D1910" t="str">
            <v>OFFRE EDITEE</v>
          </cell>
        </row>
        <row r="1911">
          <cell r="A1911">
            <v>1911</v>
          </cell>
          <cell r="B1911" t="str">
            <v>LALOUETTE</v>
          </cell>
          <cell r="C1911" t="str">
            <v>MARIE CLAUDE</v>
          </cell>
          <cell r="D1911" t="str">
            <v>OFFRE EDITEE</v>
          </cell>
        </row>
        <row r="1912">
          <cell r="A1912">
            <v>1912</v>
          </cell>
          <cell r="B1912" t="str">
            <v>QUENARDEL/BAIL</v>
          </cell>
          <cell r="C1912" t="str">
            <v>LAURENT/AURELIE</v>
          </cell>
          <cell r="D1912" t="str">
            <v>OFFRE EDITEE</v>
          </cell>
        </row>
        <row r="1913">
          <cell r="A1913">
            <v>1913</v>
          </cell>
          <cell r="B1913" t="str">
            <v>QUENARDEL/BAIL</v>
          </cell>
          <cell r="C1913" t="str">
            <v>LAURENT/AURELIE</v>
          </cell>
          <cell r="D1913" t="str">
            <v>OFFRE EDITEE</v>
          </cell>
        </row>
        <row r="1914">
          <cell r="A1914">
            <v>1914</v>
          </cell>
          <cell r="B1914" t="str">
            <v>GIRARD</v>
          </cell>
          <cell r="C1914" t="str">
            <v>JACQUES/GENEVIEVE</v>
          </cell>
          <cell r="D1914" t="str">
            <v>OFFRE EDITEE</v>
          </cell>
        </row>
        <row r="1915">
          <cell r="A1915">
            <v>1915</v>
          </cell>
          <cell r="B1915" t="str">
            <v>OZDAL</v>
          </cell>
          <cell r="C1915" t="str">
            <v>DUDU/ERDAL</v>
          </cell>
          <cell r="D1915" t="str">
            <v>PRET SANS SUITE</v>
          </cell>
        </row>
        <row r="1916">
          <cell r="A1916">
            <v>1916</v>
          </cell>
          <cell r="B1916" t="str">
            <v>MORELLATO</v>
          </cell>
          <cell r="C1916" t="str">
            <v>MICHEL/MARIE ANGE</v>
          </cell>
          <cell r="D1916" t="str">
            <v>OFFRE EDITEE</v>
          </cell>
        </row>
        <row r="1917">
          <cell r="A1917">
            <v>1917</v>
          </cell>
          <cell r="B1917" t="str">
            <v>DAMEL</v>
          </cell>
          <cell r="C1917" t="str">
            <v>PASCAL/ANNA</v>
          </cell>
          <cell r="D1917" t="str">
            <v>OFFRE EDITEE</v>
          </cell>
        </row>
        <row r="1918">
          <cell r="A1918">
            <v>1918</v>
          </cell>
          <cell r="B1918" t="str">
            <v>DAMEL</v>
          </cell>
          <cell r="C1918" t="str">
            <v>PASCAL/ANNA</v>
          </cell>
          <cell r="D1918" t="str">
            <v>OFFRE EDITEE</v>
          </cell>
        </row>
        <row r="1919">
          <cell r="A1919">
            <v>1919</v>
          </cell>
          <cell r="B1919" t="str">
            <v>CROCHET</v>
          </cell>
          <cell r="C1919" t="str">
            <v>PATRICK/NICOLE</v>
          </cell>
          <cell r="D1919" t="str">
            <v>OFFRE EDITEE</v>
          </cell>
        </row>
        <row r="1920">
          <cell r="A1920">
            <v>1920</v>
          </cell>
          <cell r="B1920" t="str">
            <v>BAALA</v>
          </cell>
          <cell r="C1920" t="str">
            <v>ALI/AICHA</v>
          </cell>
          <cell r="D1920" t="str">
            <v>OFFRE EDITEE</v>
          </cell>
        </row>
        <row r="1921">
          <cell r="A1921">
            <v>1921</v>
          </cell>
          <cell r="B1921" t="str">
            <v>DELEPINE</v>
          </cell>
          <cell r="C1921" t="str">
            <v xml:space="preserve">MICHAEL   </v>
          </cell>
          <cell r="D1921" t="str">
            <v>OFFRE EDITEE</v>
          </cell>
        </row>
        <row r="1922">
          <cell r="A1922">
            <v>1922</v>
          </cell>
          <cell r="B1922" t="str">
            <v>DELEPINE</v>
          </cell>
          <cell r="C1922" t="str">
            <v xml:space="preserve">MICHAEL   </v>
          </cell>
          <cell r="D1922" t="str">
            <v>OFFRE EDITEE</v>
          </cell>
        </row>
        <row r="1923">
          <cell r="A1923">
            <v>1923</v>
          </cell>
          <cell r="B1923" t="str">
            <v>DELEPINE</v>
          </cell>
          <cell r="C1923" t="str">
            <v xml:space="preserve">MICHAEL   </v>
          </cell>
          <cell r="D1923" t="str">
            <v>OFFRE EDITEE</v>
          </cell>
        </row>
        <row r="1924">
          <cell r="A1924">
            <v>1924</v>
          </cell>
          <cell r="B1924" t="str">
            <v>KOURI</v>
          </cell>
          <cell r="C1924" t="str">
            <v>FARID/KARIMA</v>
          </cell>
          <cell r="D1924" t="str">
            <v>OFFRE EDITEE</v>
          </cell>
        </row>
        <row r="1925">
          <cell r="A1925">
            <v>1925</v>
          </cell>
          <cell r="B1925" t="str">
            <v>KOURI</v>
          </cell>
          <cell r="C1925" t="str">
            <v>FARID/KARIMA</v>
          </cell>
          <cell r="D1925" t="str">
            <v>OFFRE EDITEE</v>
          </cell>
        </row>
        <row r="1926">
          <cell r="A1926">
            <v>1926</v>
          </cell>
          <cell r="B1926" t="str">
            <v>KOFFOLT</v>
          </cell>
          <cell r="C1926" t="str">
            <v>STEPHAN/RENEE</v>
          </cell>
          <cell r="D1926" t="str">
            <v>OFFRE EDITEE</v>
          </cell>
        </row>
        <row r="1927">
          <cell r="A1927">
            <v>1927</v>
          </cell>
          <cell r="B1927" t="str">
            <v>LOGEROT/MAGNIEN</v>
          </cell>
          <cell r="C1927" t="str">
            <v>MATHIEU/KARINE</v>
          </cell>
          <cell r="D1927" t="str">
            <v>OFFRE EDITEE</v>
          </cell>
        </row>
        <row r="1928">
          <cell r="A1928">
            <v>1928</v>
          </cell>
          <cell r="B1928" t="str">
            <v>LOGEROT/MAGNIEN</v>
          </cell>
          <cell r="C1928" t="str">
            <v>MATHIEU/KARINE</v>
          </cell>
          <cell r="D1928" t="str">
            <v>OFFRE EDITEE</v>
          </cell>
        </row>
        <row r="1929">
          <cell r="A1929">
            <v>1929</v>
          </cell>
          <cell r="B1929" t="str">
            <v>BEAULIEU</v>
          </cell>
          <cell r="C1929" t="str">
            <v>MICHEL/FRANCOISE</v>
          </cell>
          <cell r="D1929" t="str">
            <v>OFFRE EDITEE</v>
          </cell>
        </row>
        <row r="1930">
          <cell r="A1930">
            <v>1930</v>
          </cell>
          <cell r="B1930" t="str">
            <v>PLESSY</v>
          </cell>
          <cell r="C1930" t="str">
            <v>GOEFFROY/ANGELIQUE</v>
          </cell>
          <cell r="D1930" t="str">
            <v>OFFRE EDITEE</v>
          </cell>
        </row>
        <row r="1931">
          <cell r="A1931">
            <v>1931</v>
          </cell>
          <cell r="B1931" t="str">
            <v xml:space="preserve">BADUREAU/NUCERA </v>
          </cell>
          <cell r="C1931" t="str">
            <v>SEBASTIEN/CARMELA GERALDINE</v>
          </cell>
          <cell r="D1931" t="str">
            <v>OFFRE EDITEE</v>
          </cell>
        </row>
        <row r="1932">
          <cell r="A1932">
            <v>1932</v>
          </cell>
          <cell r="B1932" t="str">
            <v>LYS/NOLLEAU</v>
          </cell>
          <cell r="C1932" t="str">
            <v>JEROME/ANNE LAURE</v>
          </cell>
          <cell r="D1932" t="str">
            <v>OFFRE EDITEE</v>
          </cell>
        </row>
        <row r="1933">
          <cell r="A1933">
            <v>1933</v>
          </cell>
          <cell r="B1933" t="str">
            <v>MARMUSE</v>
          </cell>
          <cell r="C1933" t="str">
            <v>BERTRAND/SEVERINE</v>
          </cell>
          <cell r="D1933" t="str">
            <v>OFFRE EDITEE</v>
          </cell>
        </row>
        <row r="1934">
          <cell r="A1934">
            <v>1934</v>
          </cell>
          <cell r="B1934" t="str">
            <v>GERARD/GRAMPEIX</v>
          </cell>
          <cell r="C1934" t="str">
            <v>LOIC/AMANDINE</v>
          </cell>
          <cell r="D1934" t="str">
            <v>OFFRE EDITEE</v>
          </cell>
        </row>
        <row r="1935">
          <cell r="A1935">
            <v>1935</v>
          </cell>
          <cell r="B1935" t="str">
            <v>TROUSSET</v>
          </cell>
          <cell r="C1935" t="str">
            <v>EMMANUEL</v>
          </cell>
          <cell r="D1935" t="str">
            <v>OFFRE EDITEE</v>
          </cell>
        </row>
        <row r="1936">
          <cell r="A1936">
            <v>1936</v>
          </cell>
          <cell r="B1936" t="str">
            <v>STOUVENEL</v>
          </cell>
          <cell r="C1936" t="str">
            <v>CEDRIC/ISABELLE</v>
          </cell>
          <cell r="D1936" t="str">
            <v>OFFRE EDITEE</v>
          </cell>
        </row>
        <row r="1937">
          <cell r="A1937">
            <v>1937</v>
          </cell>
          <cell r="B1937" t="str">
            <v>STOUVENEL</v>
          </cell>
          <cell r="C1937" t="str">
            <v>CEDRIC/ISABELLE</v>
          </cell>
          <cell r="D1937" t="str">
            <v>OFFRE EDITEE</v>
          </cell>
        </row>
        <row r="1938">
          <cell r="A1938">
            <v>1938</v>
          </cell>
          <cell r="B1938" t="str">
            <v>AUBRY/LEFRANC</v>
          </cell>
          <cell r="C1938" t="str">
            <v>CHRISTIAN/SOPHIE</v>
          </cell>
          <cell r="D1938" t="str">
            <v>OFFRE EDITEE</v>
          </cell>
        </row>
        <row r="1939">
          <cell r="A1939">
            <v>1939</v>
          </cell>
          <cell r="B1939" t="str">
            <v>AUBRY/LEFRANC</v>
          </cell>
          <cell r="C1939" t="str">
            <v>CHRISTIAN/SOPHIE</v>
          </cell>
          <cell r="D1939" t="str">
            <v>OFFRE EDITEE</v>
          </cell>
        </row>
        <row r="1940">
          <cell r="A1940">
            <v>1940</v>
          </cell>
          <cell r="B1940" t="str">
            <v>OUAKNINE</v>
          </cell>
          <cell r="C1940" t="str">
            <v xml:space="preserve">BERTRAND    </v>
          </cell>
          <cell r="D1940" t="str">
            <v>OFFRE EDITEE</v>
          </cell>
        </row>
        <row r="1941">
          <cell r="A1941">
            <v>1941</v>
          </cell>
          <cell r="B1941" t="str">
            <v>MALLET</v>
          </cell>
          <cell r="C1941" t="str">
            <v>JEROME/SANDRINE</v>
          </cell>
          <cell r="D1941" t="str">
            <v>PRET SANS SUITE</v>
          </cell>
        </row>
        <row r="1942">
          <cell r="A1942">
            <v>1942</v>
          </cell>
          <cell r="B1942" t="str">
            <v>MALLET</v>
          </cell>
          <cell r="C1942" t="str">
            <v>JEROME/SANDRINE</v>
          </cell>
          <cell r="D1942" t="str">
            <v>PRET SANS SUITE</v>
          </cell>
        </row>
        <row r="1943">
          <cell r="A1943">
            <v>1943</v>
          </cell>
          <cell r="B1943" t="str">
            <v>MARCHAL</v>
          </cell>
          <cell r="C1943" t="str">
            <v>YVES</v>
          </cell>
          <cell r="D1943" t="str">
            <v>OFFRE EDITEE</v>
          </cell>
        </row>
        <row r="1944">
          <cell r="A1944">
            <v>1944</v>
          </cell>
          <cell r="B1944" t="str">
            <v>DEMORAT/BRENET</v>
          </cell>
          <cell r="C1944" t="str">
            <v>ARNAUD/AURELIE</v>
          </cell>
          <cell r="D1944" t="str">
            <v>OFFRE EDITEE</v>
          </cell>
        </row>
        <row r="1945">
          <cell r="A1945">
            <v>1945</v>
          </cell>
          <cell r="B1945" t="str">
            <v>DEMORAT/BRENET</v>
          </cell>
          <cell r="C1945" t="str">
            <v>ARNAUD/AURELIE</v>
          </cell>
          <cell r="D1945" t="str">
            <v>OFFRE EDITEE</v>
          </cell>
        </row>
        <row r="1946">
          <cell r="A1946">
            <v>1946</v>
          </cell>
          <cell r="B1946" t="str">
            <v>FISCHER</v>
          </cell>
          <cell r="C1946" t="str">
            <v xml:space="preserve">MICKAEL  </v>
          </cell>
          <cell r="D1946" t="str">
            <v>OFFRE EDITEE</v>
          </cell>
        </row>
        <row r="1947">
          <cell r="A1947">
            <v>1947</v>
          </cell>
          <cell r="B1947" t="str">
            <v>FISCHER</v>
          </cell>
          <cell r="C1947" t="str">
            <v xml:space="preserve">MICKAEL  </v>
          </cell>
          <cell r="D1947" t="str">
            <v>OFFRE EDITEE</v>
          </cell>
        </row>
        <row r="1948">
          <cell r="A1948">
            <v>1948</v>
          </cell>
          <cell r="B1948" t="str">
            <v>MULLER</v>
          </cell>
          <cell r="C1948" t="str">
            <v>PHILIPPE</v>
          </cell>
          <cell r="D1948" t="str">
            <v>OFFRE EDITEE</v>
          </cell>
        </row>
        <row r="1949">
          <cell r="A1949">
            <v>1949</v>
          </cell>
          <cell r="B1949" t="str">
            <v>MULLER</v>
          </cell>
          <cell r="C1949" t="str">
            <v>PHILIPPE</v>
          </cell>
          <cell r="D1949" t="str">
            <v>OFFRE EDITEE</v>
          </cell>
        </row>
        <row r="1950">
          <cell r="A1950">
            <v>1950</v>
          </cell>
          <cell r="B1950" t="str">
            <v>HANSSLER</v>
          </cell>
          <cell r="C1950" t="str">
            <v>ERIC/VALERIE</v>
          </cell>
          <cell r="D1950" t="str">
            <v>OFFRE EDITEE</v>
          </cell>
        </row>
        <row r="1951">
          <cell r="A1951">
            <v>1951</v>
          </cell>
          <cell r="B1951" t="str">
            <v>HANSSLER</v>
          </cell>
          <cell r="C1951" t="str">
            <v>ERIC/VALERIE</v>
          </cell>
          <cell r="D1951" t="str">
            <v>OFFRE EDITEE</v>
          </cell>
        </row>
        <row r="1952">
          <cell r="A1952">
            <v>1952</v>
          </cell>
          <cell r="B1952" t="str">
            <v>BOURNAZEL/CAMPAGNE</v>
          </cell>
          <cell r="C1952" t="str">
            <v>FRANCK/LAURE</v>
          </cell>
          <cell r="D1952" t="str">
            <v>OFFRE EDITEE</v>
          </cell>
        </row>
        <row r="1953">
          <cell r="A1953">
            <v>1953</v>
          </cell>
          <cell r="B1953" t="str">
            <v>BERGER</v>
          </cell>
          <cell r="C1953" t="str">
            <v>JEAN PIERRE/NADINE</v>
          </cell>
          <cell r="D1953" t="str">
            <v>PRET SANS SUITE</v>
          </cell>
        </row>
        <row r="1954">
          <cell r="A1954">
            <v>1954</v>
          </cell>
          <cell r="B1954" t="str">
            <v>BERGER</v>
          </cell>
          <cell r="C1954" t="str">
            <v>JEAN PIERRE/NADINE</v>
          </cell>
          <cell r="D1954" t="str">
            <v>PRET SANS SUITE</v>
          </cell>
        </row>
        <row r="1955">
          <cell r="A1955">
            <v>1955</v>
          </cell>
          <cell r="B1955" t="str">
            <v>BERGER</v>
          </cell>
          <cell r="C1955" t="str">
            <v>JEAN PIERRE/NADINE</v>
          </cell>
          <cell r="D1955" t="str">
            <v>PRET SANS SUITE</v>
          </cell>
        </row>
        <row r="1956">
          <cell r="A1956">
            <v>1956</v>
          </cell>
          <cell r="B1956" t="str">
            <v>CROUET / DIAS</v>
          </cell>
          <cell r="C1956" t="str">
            <v>MICHAEL/NATALIA</v>
          </cell>
          <cell r="D1956" t="str">
            <v>OFFRE EDITEE</v>
          </cell>
        </row>
        <row r="1957">
          <cell r="A1957">
            <v>1957</v>
          </cell>
          <cell r="B1957" t="str">
            <v>THIEBAUD/BEAUDON</v>
          </cell>
          <cell r="C1957" t="str">
            <v>JEREMIE/PERRINE</v>
          </cell>
          <cell r="D1957" t="str">
            <v>OFFRE EDITEE</v>
          </cell>
        </row>
        <row r="1958">
          <cell r="A1958">
            <v>1958</v>
          </cell>
          <cell r="B1958" t="str">
            <v>THIEBAUD/BEAUDON</v>
          </cell>
          <cell r="C1958" t="str">
            <v>JEREMIE/PERRINE</v>
          </cell>
          <cell r="D1958" t="str">
            <v>OFFRE EDITEE</v>
          </cell>
        </row>
        <row r="1959">
          <cell r="A1959">
            <v>1959</v>
          </cell>
          <cell r="B1959" t="str">
            <v>LEVEXIER</v>
          </cell>
          <cell r="C1959" t="str">
            <v>OLIVIER</v>
          </cell>
          <cell r="D1959" t="str">
            <v>OFFRE EDITEE</v>
          </cell>
        </row>
        <row r="1960">
          <cell r="A1960">
            <v>1960</v>
          </cell>
          <cell r="B1960" t="str">
            <v>MONANGE</v>
          </cell>
          <cell r="C1960" t="str">
            <v>SYLVAIN/ISABELLE</v>
          </cell>
          <cell r="D1960" t="str">
            <v>OFFRE EDITEE</v>
          </cell>
        </row>
        <row r="1961">
          <cell r="A1961">
            <v>1961</v>
          </cell>
          <cell r="B1961" t="str">
            <v>VALENTA</v>
          </cell>
          <cell r="C1961" t="str">
            <v>JIM/SUSANA</v>
          </cell>
          <cell r="D1961" t="str">
            <v>OFFRE EDITEE</v>
          </cell>
        </row>
        <row r="1962">
          <cell r="A1962">
            <v>1962</v>
          </cell>
          <cell r="B1962" t="str">
            <v>CHUDAS/RECOUVREUR</v>
          </cell>
          <cell r="C1962" t="str">
            <v>HERVE/KATHY</v>
          </cell>
          <cell r="D1962" t="str">
            <v>OFFRE EDITEE</v>
          </cell>
        </row>
        <row r="1963">
          <cell r="A1963">
            <v>1963</v>
          </cell>
          <cell r="B1963" t="str">
            <v>LANGHI</v>
          </cell>
          <cell r="C1963" t="str">
            <v>SEBASTIEN/JENNIFER</v>
          </cell>
          <cell r="D1963" t="str">
            <v>OFFRE EDITEE</v>
          </cell>
        </row>
        <row r="1964">
          <cell r="A1964">
            <v>1964</v>
          </cell>
          <cell r="B1964" t="str">
            <v>LANGHI</v>
          </cell>
          <cell r="C1964" t="str">
            <v>SEBASTIEN/JENNIFER</v>
          </cell>
          <cell r="D1964" t="str">
            <v>OFFRE EDITEE</v>
          </cell>
        </row>
        <row r="1965">
          <cell r="A1965">
            <v>1965</v>
          </cell>
          <cell r="B1965" t="str">
            <v>LANGHI</v>
          </cell>
          <cell r="C1965" t="str">
            <v>SEBASTIEN/JENNIFER</v>
          </cell>
          <cell r="D1965" t="str">
            <v>OFFRE EDITEE</v>
          </cell>
        </row>
        <row r="1966">
          <cell r="A1966">
            <v>1966</v>
          </cell>
          <cell r="B1966" t="str">
            <v>GUERRE</v>
          </cell>
          <cell r="C1966" t="str">
            <v>ARNAUD</v>
          </cell>
          <cell r="D1966" t="str">
            <v>OFFRE EDITEE</v>
          </cell>
        </row>
        <row r="1967">
          <cell r="A1967">
            <v>1967</v>
          </cell>
          <cell r="B1967" t="str">
            <v>MARTIN</v>
          </cell>
          <cell r="C1967" t="str">
            <v>PATRICK</v>
          </cell>
          <cell r="D1967" t="str">
            <v>OFFRE EDITEE</v>
          </cell>
        </row>
        <row r="1968">
          <cell r="A1968">
            <v>1968</v>
          </cell>
          <cell r="B1968" t="str">
            <v>MARTIN</v>
          </cell>
          <cell r="C1968" t="str">
            <v>PATRICK</v>
          </cell>
          <cell r="D1968" t="str">
            <v>OFFRE EDITEE</v>
          </cell>
        </row>
        <row r="1969">
          <cell r="A1969">
            <v>1969</v>
          </cell>
          <cell r="B1969" t="str">
            <v>MARTIN</v>
          </cell>
          <cell r="C1969" t="str">
            <v>PATRICK</v>
          </cell>
          <cell r="D1969" t="str">
            <v>OFFRE EDITEE</v>
          </cell>
        </row>
        <row r="1970">
          <cell r="A1970">
            <v>1970</v>
          </cell>
          <cell r="B1970" t="str">
            <v>JACQUOT</v>
          </cell>
          <cell r="C1970" t="str">
            <v>BENOIT/NATHALIE</v>
          </cell>
          <cell r="D1970" t="str">
            <v>OFFRE EDITEE</v>
          </cell>
        </row>
        <row r="1971">
          <cell r="A1971">
            <v>1971</v>
          </cell>
          <cell r="B1971" t="str">
            <v>JACQUOT</v>
          </cell>
          <cell r="C1971" t="str">
            <v>BENOIT/NATHALIE</v>
          </cell>
          <cell r="D1971" t="str">
            <v>OFFRE EDITEE</v>
          </cell>
        </row>
        <row r="1972">
          <cell r="A1972">
            <v>1972</v>
          </cell>
          <cell r="B1972" t="str">
            <v>CHEKROUD</v>
          </cell>
          <cell r="C1972" t="str">
            <v>ABDELHAFID/LOUISA</v>
          </cell>
          <cell r="D1972" t="str">
            <v>OFFRE EDITEE</v>
          </cell>
        </row>
        <row r="1973">
          <cell r="A1973">
            <v>1973</v>
          </cell>
          <cell r="B1973" t="str">
            <v>LEGRAIN/FAIVRE</v>
          </cell>
          <cell r="C1973" t="str">
            <v>FRANCK/STEPHANIE</v>
          </cell>
          <cell r="D1973" t="str">
            <v>OFFRE EDITEE</v>
          </cell>
        </row>
        <row r="1974">
          <cell r="A1974">
            <v>1974</v>
          </cell>
          <cell r="B1974" t="str">
            <v>LEGRAIN/FAIVRE</v>
          </cell>
          <cell r="C1974" t="str">
            <v>FRANCK/STEPHANIE</v>
          </cell>
          <cell r="D1974" t="str">
            <v>OFFRE EDITEE</v>
          </cell>
        </row>
        <row r="1975">
          <cell r="A1975">
            <v>1975</v>
          </cell>
          <cell r="B1975" t="str">
            <v>DELEAU</v>
          </cell>
          <cell r="C1975" t="str">
            <v>CHRISTINE</v>
          </cell>
          <cell r="D1975" t="str">
            <v>OFFRE EDITEE</v>
          </cell>
        </row>
        <row r="1976">
          <cell r="A1976">
            <v>1976</v>
          </cell>
          <cell r="B1976" t="str">
            <v>DELEAU</v>
          </cell>
          <cell r="C1976" t="str">
            <v>CHRISTINE</v>
          </cell>
          <cell r="D1976" t="str">
            <v>OFFRE EDITEE</v>
          </cell>
        </row>
        <row r="1977">
          <cell r="A1977">
            <v>1977</v>
          </cell>
          <cell r="B1977" t="str">
            <v>GOUVENOT/BRAVO</v>
          </cell>
          <cell r="C1977" t="str">
            <v>FREDERIC/INES</v>
          </cell>
          <cell r="D1977" t="str">
            <v>OFFRE EDITEE</v>
          </cell>
        </row>
        <row r="1978">
          <cell r="A1978">
            <v>1978</v>
          </cell>
          <cell r="B1978" t="str">
            <v>GOUVENOT/BRAVO</v>
          </cell>
          <cell r="C1978" t="str">
            <v>FREDERIC/INES</v>
          </cell>
          <cell r="D1978" t="str">
            <v>OFFRE EDITEE</v>
          </cell>
        </row>
        <row r="1979">
          <cell r="A1979">
            <v>1979</v>
          </cell>
          <cell r="B1979" t="str">
            <v>NIQUET</v>
          </cell>
          <cell r="C1979" t="str">
            <v>MARIE PASCALE/JEAN CLAUDE</v>
          </cell>
          <cell r="D1979" t="str">
            <v>OFFRE EDITEE</v>
          </cell>
        </row>
        <row r="1980">
          <cell r="A1980">
            <v>1980</v>
          </cell>
          <cell r="B1980" t="str">
            <v>DUBOIS</v>
          </cell>
          <cell r="C1980" t="str">
            <v>ALBAN</v>
          </cell>
          <cell r="D1980" t="str">
            <v>OFFRE EDITEE</v>
          </cell>
        </row>
        <row r="1981">
          <cell r="A1981">
            <v>1981</v>
          </cell>
          <cell r="B1981" t="str">
            <v>MARTINOLI/CALLAREC</v>
          </cell>
          <cell r="C1981" t="str">
            <v>CAROLINE/YANNICK</v>
          </cell>
          <cell r="D1981" t="str">
            <v>OFFRE EDITEE</v>
          </cell>
        </row>
        <row r="1982">
          <cell r="A1982">
            <v>1982</v>
          </cell>
          <cell r="B1982" t="str">
            <v>TOURDOT</v>
          </cell>
          <cell r="C1982" t="str">
            <v>SANDY</v>
          </cell>
          <cell r="D1982" t="str">
            <v>OFFRE EDITEE</v>
          </cell>
        </row>
        <row r="1983">
          <cell r="A1983">
            <v>1983</v>
          </cell>
          <cell r="B1983" t="str">
            <v>BARRAU/FERE</v>
          </cell>
          <cell r="C1983" t="str">
            <v>SACHA/ANGELIQUE</v>
          </cell>
          <cell r="D1983" t="str">
            <v>OFFRE EDITEE</v>
          </cell>
        </row>
        <row r="1984">
          <cell r="A1984">
            <v>1984</v>
          </cell>
          <cell r="B1984" t="str">
            <v>BARRAU/FERE</v>
          </cell>
          <cell r="C1984" t="str">
            <v>SACHA/ANGELIQUE</v>
          </cell>
          <cell r="D1984" t="str">
            <v>OFFRE EDITEE</v>
          </cell>
        </row>
        <row r="1985">
          <cell r="A1985">
            <v>1985</v>
          </cell>
          <cell r="B1985" t="str">
            <v>BARRAU/FERE</v>
          </cell>
          <cell r="C1985" t="str">
            <v>SACHA/ANGELIQUE</v>
          </cell>
          <cell r="D1985" t="str">
            <v>OFFRE EDITEE</v>
          </cell>
        </row>
        <row r="1986">
          <cell r="A1986">
            <v>1986</v>
          </cell>
          <cell r="B1986" t="str">
            <v>PFLIEGER/PARENTE</v>
          </cell>
          <cell r="C1986" t="str">
            <v>ANGELIQUE/GILLES</v>
          </cell>
          <cell r="D1986" t="str">
            <v>OFFRE EDITEE</v>
          </cell>
        </row>
        <row r="1987">
          <cell r="A1987">
            <v>1987</v>
          </cell>
          <cell r="B1987" t="str">
            <v>DURAND</v>
          </cell>
          <cell r="C1987" t="str">
            <v>PHILIPPE</v>
          </cell>
          <cell r="D1987" t="str">
            <v>OFFRE EDITEE</v>
          </cell>
        </row>
        <row r="1988">
          <cell r="A1988">
            <v>1988</v>
          </cell>
          <cell r="B1988" t="str">
            <v>LAGOUGE</v>
          </cell>
          <cell r="C1988" t="str">
            <v>AURELIE</v>
          </cell>
          <cell r="D1988" t="str">
            <v>OFFRE EDITEE</v>
          </cell>
        </row>
        <row r="1989">
          <cell r="A1989">
            <v>1989</v>
          </cell>
          <cell r="B1989" t="str">
            <v>LAGOUGE</v>
          </cell>
          <cell r="C1989" t="str">
            <v>AURELIE</v>
          </cell>
          <cell r="D1989" t="str">
            <v>OFFRE EDITEE</v>
          </cell>
        </row>
        <row r="1990">
          <cell r="A1990">
            <v>1990</v>
          </cell>
          <cell r="B1990" t="str">
            <v>LAGOUGE</v>
          </cell>
          <cell r="C1990" t="str">
            <v>AURELIE</v>
          </cell>
          <cell r="D1990" t="str">
            <v>OFFRE EDITEE</v>
          </cell>
        </row>
        <row r="1991">
          <cell r="A1991">
            <v>1991</v>
          </cell>
          <cell r="B1991" t="str">
            <v>LAGOUGE</v>
          </cell>
          <cell r="C1991" t="str">
            <v>AURELIE</v>
          </cell>
          <cell r="D1991" t="str">
            <v>OFFRE EDITEE</v>
          </cell>
        </row>
        <row r="1992">
          <cell r="A1992">
            <v>1992</v>
          </cell>
          <cell r="B1992" t="str">
            <v>CHOTEL</v>
          </cell>
          <cell r="C1992" t="str">
            <v>YVES/MARJORIE</v>
          </cell>
          <cell r="D1992" t="str">
            <v>OFFRE EDITEE</v>
          </cell>
        </row>
        <row r="1993">
          <cell r="A1993">
            <v>1993</v>
          </cell>
          <cell r="B1993" t="str">
            <v>DE AQUINO</v>
          </cell>
          <cell r="C1993" t="str">
            <v>JOAQUIM</v>
          </cell>
          <cell r="D1993" t="str">
            <v>OFFRE EDITEE</v>
          </cell>
        </row>
        <row r="1994">
          <cell r="A1994">
            <v>1994</v>
          </cell>
          <cell r="B1994" t="str">
            <v>DE AQUINO/BROGGINI</v>
          </cell>
          <cell r="C1994" t="str">
            <v>JOAQUIM/MAGALI</v>
          </cell>
          <cell r="D1994" t="str">
            <v>OFFRE EDITEE</v>
          </cell>
        </row>
        <row r="1995">
          <cell r="A1995">
            <v>1995</v>
          </cell>
          <cell r="B1995" t="str">
            <v>DE AQUINO/BROGGINI</v>
          </cell>
          <cell r="C1995" t="str">
            <v>JOAQUIM/MAGALI</v>
          </cell>
          <cell r="D1995" t="str">
            <v>OFFRE EDITEE</v>
          </cell>
        </row>
        <row r="1996">
          <cell r="A1996">
            <v>1996</v>
          </cell>
          <cell r="B1996" t="str">
            <v>PETER JOHN</v>
          </cell>
          <cell r="C1996" t="str">
            <v>SCI</v>
          </cell>
          <cell r="D1996" t="str">
            <v>OFFRE EDITEE</v>
          </cell>
        </row>
        <row r="1997">
          <cell r="A1997">
            <v>1997</v>
          </cell>
          <cell r="B1997" t="str">
            <v>PETER JOHN</v>
          </cell>
          <cell r="C1997" t="str">
            <v>SCI</v>
          </cell>
          <cell r="D1997" t="str">
            <v>OFFRE EDITEE</v>
          </cell>
        </row>
        <row r="1998">
          <cell r="A1998">
            <v>1998</v>
          </cell>
          <cell r="B1998" t="str">
            <v>GREGOIRE</v>
          </cell>
          <cell r="C1998" t="str">
            <v>SEBASTIEN</v>
          </cell>
          <cell r="D1998" t="str">
            <v>OFFRE EDITEE</v>
          </cell>
        </row>
        <row r="1999">
          <cell r="A1999">
            <v>1999</v>
          </cell>
          <cell r="B1999" t="str">
            <v>GREGOIRE</v>
          </cell>
          <cell r="C1999" t="str">
            <v>SEBASTIEN</v>
          </cell>
          <cell r="D1999" t="str">
            <v>OFFRE EDITEE</v>
          </cell>
        </row>
        <row r="2000">
          <cell r="A2000">
            <v>2000</v>
          </cell>
          <cell r="B2000" t="str">
            <v>GENLY</v>
          </cell>
          <cell r="C2000" t="str">
            <v>TED/VIRGINIE</v>
          </cell>
          <cell r="D2000" t="str">
            <v>OFFRE EDITEE</v>
          </cell>
        </row>
        <row r="2001">
          <cell r="A2001">
            <v>2001</v>
          </cell>
          <cell r="B2001" t="str">
            <v>ROSINSKI/BELARBI</v>
          </cell>
          <cell r="C2001" t="str">
            <v>MARC/NOUBIA</v>
          </cell>
          <cell r="D2001" t="str">
            <v>OFFRE EDITEE</v>
          </cell>
        </row>
        <row r="2002">
          <cell r="A2002">
            <v>2002</v>
          </cell>
          <cell r="B2002" t="str">
            <v>ROSINSKI/BELARBI</v>
          </cell>
          <cell r="C2002" t="str">
            <v>MARC/NOUBIA</v>
          </cell>
          <cell r="D2002" t="str">
            <v>OFFRE EDITEE</v>
          </cell>
        </row>
        <row r="2003">
          <cell r="A2003">
            <v>2003</v>
          </cell>
          <cell r="B2003" t="str">
            <v>ROSINSKI/BELARBI</v>
          </cell>
          <cell r="C2003" t="str">
            <v>MARC/NOUBIA</v>
          </cell>
          <cell r="D2003" t="str">
            <v>OFFRE EDITEE</v>
          </cell>
        </row>
        <row r="2004">
          <cell r="A2004">
            <v>2004</v>
          </cell>
          <cell r="B2004" t="str">
            <v>RUPT</v>
          </cell>
          <cell r="C2004" t="str">
            <v>AURELE/FLORENCE</v>
          </cell>
          <cell r="D2004" t="str">
            <v>OFFRE EDITEE</v>
          </cell>
        </row>
        <row r="2005">
          <cell r="A2005">
            <v>2005</v>
          </cell>
          <cell r="B2005" t="str">
            <v>PERSON/MILOUD</v>
          </cell>
          <cell r="C2005" t="str">
            <v>KADDOUR/FRANCOISE</v>
          </cell>
          <cell r="D2005" t="str">
            <v>OFFRE EDITEE</v>
          </cell>
        </row>
        <row r="2006">
          <cell r="A2006">
            <v>2006</v>
          </cell>
          <cell r="B2006" t="str">
            <v>PERSON/MILOUD</v>
          </cell>
          <cell r="C2006" t="str">
            <v>KADDOUR/FRANCOISE</v>
          </cell>
          <cell r="D2006" t="str">
            <v>OFFRE EDITEE</v>
          </cell>
        </row>
        <row r="2007">
          <cell r="A2007">
            <v>2007</v>
          </cell>
          <cell r="B2007" t="str">
            <v>BODART</v>
          </cell>
          <cell r="C2007" t="str">
            <v>GILLES/EVELYNE</v>
          </cell>
          <cell r="D2007" t="str">
            <v>OFFRE EDITEE</v>
          </cell>
        </row>
        <row r="2008">
          <cell r="A2008">
            <v>2008</v>
          </cell>
          <cell r="B2008" t="str">
            <v>LAUGEL</v>
          </cell>
          <cell r="C2008" t="str">
            <v>CLAUDE/CATHERINE</v>
          </cell>
          <cell r="D2008" t="str">
            <v>OFFRE EDITEE</v>
          </cell>
        </row>
        <row r="2009">
          <cell r="A2009">
            <v>2009</v>
          </cell>
          <cell r="B2009" t="str">
            <v>BELBIA/DOMANGE</v>
          </cell>
          <cell r="C2009" t="str">
            <v>LOUIZA/FREDERIC</v>
          </cell>
          <cell r="D2009" t="str">
            <v>OFFRE EDITEE</v>
          </cell>
        </row>
        <row r="2010">
          <cell r="A2010">
            <v>2010</v>
          </cell>
          <cell r="B2010" t="str">
            <v>BELBIA/DOMANGE</v>
          </cell>
          <cell r="C2010" t="str">
            <v>LOUIZA/FREDERIC</v>
          </cell>
          <cell r="D2010" t="str">
            <v>OFFRE EDITEE</v>
          </cell>
        </row>
        <row r="2011">
          <cell r="A2011">
            <v>2011</v>
          </cell>
          <cell r="B2011" t="str">
            <v>BERNARDINI/MARCZAK</v>
          </cell>
          <cell r="C2011" t="str">
            <v>JULIE/CHRISTOPHER</v>
          </cell>
          <cell r="D2011" t="str">
            <v>OFFRE EDITEE</v>
          </cell>
        </row>
        <row r="2012">
          <cell r="A2012">
            <v>2012</v>
          </cell>
          <cell r="B2012" t="str">
            <v>BERNARDINI/MARCZAK</v>
          </cell>
          <cell r="C2012" t="str">
            <v>JULIE/CHRISTOPHER</v>
          </cell>
          <cell r="D2012" t="str">
            <v>OFFRE EDITEE</v>
          </cell>
        </row>
        <row r="2013">
          <cell r="A2013">
            <v>2013</v>
          </cell>
          <cell r="B2013" t="str">
            <v>LEQUESNE</v>
          </cell>
          <cell r="C2013" t="str">
            <v>MARIELLE/REGIS</v>
          </cell>
          <cell r="D2013" t="str">
            <v>OFFRE EDITEE</v>
          </cell>
        </row>
        <row r="2014">
          <cell r="A2014">
            <v>2014</v>
          </cell>
          <cell r="B2014" t="str">
            <v>HELBLING</v>
          </cell>
          <cell r="C2014" t="str">
            <v>FRANCIS/MAGALI</v>
          </cell>
          <cell r="D2014" t="str">
            <v>OFFRE EDITEE</v>
          </cell>
        </row>
        <row r="2015">
          <cell r="A2015">
            <v>2015</v>
          </cell>
          <cell r="B2015" t="str">
            <v>HELBLING</v>
          </cell>
          <cell r="C2015" t="str">
            <v>FRANCIS/MAGALI</v>
          </cell>
          <cell r="D2015" t="str">
            <v>OFFRE EDITEE</v>
          </cell>
        </row>
        <row r="2016">
          <cell r="A2016">
            <v>2016</v>
          </cell>
          <cell r="B2016" t="str">
            <v>BERRODIER</v>
          </cell>
          <cell r="C2016" t="str">
            <v>SEBASTIEN</v>
          </cell>
          <cell r="D2016" t="str">
            <v>OFFRE EDITEE</v>
          </cell>
        </row>
        <row r="2017">
          <cell r="A2017">
            <v>2017</v>
          </cell>
          <cell r="B2017" t="str">
            <v>MECO</v>
          </cell>
          <cell r="C2017" t="str">
            <v>LUIGI</v>
          </cell>
          <cell r="D2017" t="str">
            <v>OFFRE EDITEE</v>
          </cell>
        </row>
        <row r="2018">
          <cell r="A2018">
            <v>2018</v>
          </cell>
          <cell r="B2018" t="str">
            <v>BARCELO</v>
          </cell>
          <cell r="C2018" t="str">
            <v>MARIANNE</v>
          </cell>
          <cell r="D2018" t="str">
            <v>OFFRE EDITEE</v>
          </cell>
        </row>
        <row r="2019">
          <cell r="A2019">
            <v>2019</v>
          </cell>
          <cell r="B2019" t="str">
            <v>HARMAND</v>
          </cell>
          <cell r="C2019" t="str">
            <v>STEPHANIE</v>
          </cell>
          <cell r="D2019" t="str">
            <v>OFFRE EDITEE</v>
          </cell>
        </row>
        <row r="2020">
          <cell r="A2020">
            <v>2020</v>
          </cell>
          <cell r="B2020" t="str">
            <v>HURPEZ</v>
          </cell>
          <cell r="C2020" t="str">
            <v>GILLES</v>
          </cell>
          <cell r="D2020" t="str">
            <v>PRET SANS SUITE</v>
          </cell>
        </row>
        <row r="2021">
          <cell r="A2021">
            <v>2021</v>
          </cell>
          <cell r="B2021" t="str">
            <v>FERRY</v>
          </cell>
          <cell r="C2021" t="str">
            <v>VERONIQUE</v>
          </cell>
          <cell r="D2021" t="str">
            <v>OFFRE EDITEE</v>
          </cell>
        </row>
        <row r="2022">
          <cell r="A2022">
            <v>2022</v>
          </cell>
          <cell r="B2022" t="str">
            <v>FERRY</v>
          </cell>
          <cell r="C2022" t="str">
            <v>VERONIQUE</v>
          </cell>
          <cell r="D2022" t="str">
            <v>OFFRE EDITEE</v>
          </cell>
        </row>
        <row r="2023">
          <cell r="A2023">
            <v>2023</v>
          </cell>
          <cell r="B2023" t="str">
            <v>GOLICZ</v>
          </cell>
          <cell r="C2023" t="str">
            <v>JEROME</v>
          </cell>
          <cell r="D2023" t="str">
            <v>OFFRE EDITEE</v>
          </cell>
        </row>
        <row r="2024">
          <cell r="A2024">
            <v>2024</v>
          </cell>
          <cell r="B2024" t="str">
            <v>GOLICZ</v>
          </cell>
          <cell r="C2024" t="str">
            <v>JEROME</v>
          </cell>
          <cell r="D2024" t="str">
            <v>OFFRE EDITEE</v>
          </cell>
        </row>
        <row r="2025">
          <cell r="A2025">
            <v>2025</v>
          </cell>
          <cell r="B2025" t="str">
            <v>GOLICZ</v>
          </cell>
          <cell r="C2025" t="str">
            <v>JEROME</v>
          </cell>
          <cell r="D2025" t="str">
            <v>OFFRE EDITEE</v>
          </cell>
        </row>
        <row r="2026">
          <cell r="A2026">
            <v>2026</v>
          </cell>
          <cell r="B2026" t="str">
            <v>ROUSSE</v>
          </cell>
          <cell r="C2026" t="str">
            <v>JEAN MICHEL</v>
          </cell>
          <cell r="D2026" t="str">
            <v>PRET SANS SUITE</v>
          </cell>
        </row>
        <row r="2027">
          <cell r="A2027">
            <v>2027</v>
          </cell>
          <cell r="B2027" t="str">
            <v>BELALA</v>
          </cell>
          <cell r="C2027" t="str">
            <v>ABDELKADER/ZIDOUMA</v>
          </cell>
          <cell r="D2027" t="str">
            <v>OFFRE EDITEE</v>
          </cell>
        </row>
        <row r="2028">
          <cell r="A2028">
            <v>2028</v>
          </cell>
          <cell r="B2028" t="str">
            <v>BELALA</v>
          </cell>
          <cell r="C2028" t="str">
            <v>ABDELKADER/ZIDOUMA</v>
          </cell>
          <cell r="D2028" t="str">
            <v>OFFRE EDITEE</v>
          </cell>
        </row>
        <row r="2029">
          <cell r="A2029">
            <v>2029</v>
          </cell>
          <cell r="B2029" t="str">
            <v>HADDOUCHE</v>
          </cell>
          <cell r="C2029" t="str">
            <v>LAKHDAR/NADIA</v>
          </cell>
          <cell r="D2029" t="str">
            <v>OFFRE EDITEE</v>
          </cell>
        </row>
        <row r="2030">
          <cell r="A2030">
            <v>2030</v>
          </cell>
          <cell r="B2030" t="str">
            <v>HADDOUCHE</v>
          </cell>
          <cell r="C2030" t="str">
            <v>LAKHDAR/NADIA</v>
          </cell>
          <cell r="D2030" t="str">
            <v>OFFRE EDITEE</v>
          </cell>
        </row>
        <row r="2031">
          <cell r="A2031">
            <v>2031</v>
          </cell>
          <cell r="B2031" t="str">
            <v>KRAUT</v>
          </cell>
          <cell r="C2031" t="str">
            <v>LESLIE</v>
          </cell>
          <cell r="D2031" t="str">
            <v>OFFRE EDITEE</v>
          </cell>
        </row>
        <row r="2032">
          <cell r="A2032">
            <v>2032</v>
          </cell>
          <cell r="B2032" t="str">
            <v>MENNESSIER</v>
          </cell>
          <cell r="C2032" t="str">
            <v>RENELLE</v>
          </cell>
          <cell r="D2032" t="str">
            <v>OFFRE EDITEE</v>
          </cell>
        </row>
        <row r="2033">
          <cell r="A2033">
            <v>2033</v>
          </cell>
          <cell r="B2033" t="str">
            <v>MENNESSIER</v>
          </cell>
          <cell r="C2033" t="str">
            <v>RENELLE</v>
          </cell>
          <cell r="D2033" t="str">
            <v>OFFRE EDITEE</v>
          </cell>
        </row>
        <row r="2034">
          <cell r="A2034">
            <v>2034</v>
          </cell>
          <cell r="B2034" t="str">
            <v>ROCHMAN</v>
          </cell>
          <cell r="C2034" t="str">
            <v>BERNARD/CHANTAL</v>
          </cell>
          <cell r="D2034" t="str">
            <v>OFFRE EDITEE</v>
          </cell>
        </row>
        <row r="2035">
          <cell r="A2035">
            <v>2035</v>
          </cell>
          <cell r="B2035" t="str">
            <v>DIFALLAH</v>
          </cell>
          <cell r="C2035" t="str">
            <v>FARID</v>
          </cell>
          <cell r="D2035" t="str">
            <v>OFFRE EDITEE</v>
          </cell>
        </row>
        <row r="2036">
          <cell r="A2036">
            <v>2036</v>
          </cell>
          <cell r="B2036" t="str">
            <v>DIFALLAH</v>
          </cell>
          <cell r="C2036" t="str">
            <v>FARID</v>
          </cell>
          <cell r="D2036" t="str">
            <v>OFFRE EDITEE</v>
          </cell>
        </row>
        <row r="2037">
          <cell r="A2037">
            <v>2037</v>
          </cell>
          <cell r="B2037" t="str">
            <v>BENGAOUI</v>
          </cell>
          <cell r="C2037" t="str">
            <v>MOHAMED/MARIE JOSEE</v>
          </cell>
          <cell r="D2037" t="str">
            <v>OFFRE EDITEE</v>
          </cell>
        </row>
        <row r="2038">
          <cell r="A2038">
            <v>2038</v>
          </cell>
          <cell r="B2038" t="str">
            <v>JACOB</v>
          </cell>
          <cell r="C2038" t="str">
            <v>JEAN FRANCOIS/FABIENNE</v>
          </cell>
          <cell r="D2038" t="str">
            <v>OFFRE EDITEE</v>
          </cell>
        </row>
        <row r="2039">
          <cell r="A2039">
            <v>2039</v>
          </cell>
          <cell r="B2039" t="str">
            <v>TROUILLE</v>
          </cell>
          <cell r="C2039" t="str">
            <v>CORINNE</v>
          </cell>
          <cell r="D2039" t="str">
            <v>OFFRE EDITEE</v>
          </cell>
        </row>
        <row r="2040">
          <cell r="A2040">
            <v>2040</v>
          </cell>
          <cell r="B2040" t="str">
            <v>FELIZOT/THOMINOT</v>
          </cell>
          <cell r="C2040" t="str">
            <v>PATRICE/DELPHINE</v>
          </cell>
          <cell r="D2040" t="str">
            <v>OFFRE EDITEE</v>
          </cell>
        </row>
        <row r="2041">
          <cell r="A2041">
            <v>2041</v>
          </cell>
          <cell r="B2041" t="str">
            <v>FELIZOT/THOMINOT</v>
          </cell>
          <cell r="C2041" t="str">
            <v>PATRICE/DELPHINE</v>
          </cell>
          <cell r="D2041" t="str">
            <v>OFFRE EDITEE</v>
          </cell>
        </row>
        <row r="2042">
          <cell r="A2042">
            <v>2042</v>
          </cell>
          <cell r="B2042" t="str">
            <v xml:space="preserve">FELIZOT </v>
          </cell>
          <cell r="C2042" t="str">
            <v xml:space="preserve">PATRICE </v>
          </cell>
          <cell r="D2042" t="str">
            <v>OFFRE EDITEE</v>
          </cell>
        </row>
        <row r="2043">
          <cell r="A2043">
            <v>2043</v>
          </cell>
          <cell r="B2043" t="str">
            <v>RESIDENCE ZIMMERMANN</v>
          </cell>
          <cell r="C2043" t="str">
            <v>SCI</v>
          </cell>
          <cell r="D2043" t="str">
            <v>OFFRE EDITEE</v>
          </cell>
        </row>
        <row r="2044">
          <cell r="A2044">
            <v>2044</v>
          </cell>
          <cell r="B2044" t="str">
            <v>POINSIGNON</v>
          </cell>
          <cell r="C2044" t="str">
            <v>MARC/VALERIE</v>
          </cell>
          <cell r="D2044" t="str">
            <v>OFFRE EDITEE</v>
          </cell>
        </row>
        <row r="2045">
          <cell r="A2045">
            <v>2045</v>
          </cell>
          <cell r="B2045" t="str">
            <v>MOURIES</v>
          </cell>
          <cell r="C2045" t="str">
            <v>SYLVIE</v>
          </cell>
          <cell r="D2045" t="str">
            <v>OFFRE EDITEE</v>
          </cell>
        </row>
        <row r="2046">
          <cell r="A2046">
            <v>2046</v>
          </cell>
          <cell r="B2046" t="str">
            <v>BENAMARA</v>
          </cell>
          <cell r="C2046" t="str">
            <v>AHMED</v>
          </cell>
          <cell r="D2046" t="str">
            <v>OFFRE EDITEE</v>
          </cell>
        </row>
        <row r="2047">
          <cell r="A2047">
            <v>2047</v>
          </cell>
          <cell r="B2047" t="str">
            <v>BENAMARA</v>
          </cell>
          <cell r="C2047" t="str">
            <v>AHMED</v>
          </cell>
          <cell r="D2047" t="str">
            <v>OFFRE EDITEE</v>
          </cell>
        </row>
        <row r="2048">
          <cell r="A2048">
            <v>2048</v>
          </cell>
          <cell r="B2048" t="str">
            <v>LUCOT</v>
          </cell>
          <cell r="C2048" t="str">
            <v>DOMINIQUE</v>
          </cell>
          <cell r="D2048" t="str">
            <v>OFFRE EDITEE</v>
          </cell>
        </row>
        <row r="2049">
          <cell r="A2049">
            <v>2049</v>
          </cell>
          <cell r="B2049" t="str">
            <v>CHEKALIL</v>
          </cell>
          <cell r="C2049" t="str">
            <v>NOURREDINE</v>
          </cell>
          <cell r="D2049" t="str">
            <v>OFFRE EDITEE</v>
          </cell>
        </row>
        <row r="2050">
          <cell r="A2050">
            <v>2050</v>
          </cell>
          <cell r="B2050" t="str">
            <v>LEJEUNE/MICALLEF</v>
          </cell>
          <cell r="C2050" t="str">
            <v>CEDRIC/ANGELIQUE</v>
          </cell>
          <cell r="D2050" t="str">
            <v>OFFRE EDITEE</v>
          </cell>
        </row>
        <row r="2051">
          <cell r="A2051">
            <v>2051</v>
          </cell>
          <cell r="B2051" t="str">
            <v>LEJEUNE/MICALLEF</v>
          </cell>
          <cell r="C2051" t="str">
            <v>CEDRIC/ANGELIQUE</v>
          </cell>
          <cell r="D2051" t="str">
            <v>OFFRE EDITEE</v>
          </cell>
        </row>
        <row r="2052">
          <cell r="A2052">
            <v>2052</v>
          </cell>
          <cell r="B2052" t="str">
            <v>VINET</v>
          </cell>
          <cell r="C2052" t="str">
            <v>MARIE France</v>
          </cell>
          <cell r="D2052" t="str">
            <v>OFFRE EDITEE</v>
          </cell>
        </row>
        <row r="2053">
          <cell r="A2053">
            <v>2053</v>
          </cell>
          <cell r="B2053" t="str">
            <v>KAZANC</v>
          </cell>
          <cell r="C2053" t="str">
            <v>CEMALETTIN/LEYLA</v>
          </cell>
          <cell r="D2053" t="str">
            <v>OFFRE EDITEE</v>
          </cell>
        </row>
        <row r="2054">
          <cell r="A2054">
            <v>2054</v>
          </cell>
          <cell r="B2054" t="str">
            <v>LEBLAY</v>
          </cell>
          <cell r="C2054" t="str">
            <v>CHRISTELLE</v>
          </cell>
          <cell r="D2054" t="str">
            <v>OFFRE EDITEE</v>
          </cell>
        </row>
        <row r="2055">
          <cell r="A2055">
            <v>2055</v>
          </cell>
          <cell r="B2055" t="str">
            <v>ARNOULD</v>
          </cell>
          <cell r="C2055" t="str">
            <v>DIDIER/ELISE</v>
          </cell>
          <cell r="D2055" t="str">
            <v>OFFRE EDITEE</v>
          </cell>
        </row>
        <row r="2056">
          <cell r="A2056">
            <v>2056</v>
          </cell>
          <cell r="B2056" t="str">
            <v>PELLIS</v>
          </cell>
          <cell r="C2056" t="str">
            <v>RENZO/MARTINE</v>
          </cell>
          <cell r="D2056" t="str">
            <v>OFFRE EDITEE</v>
          </cell>
        </row>
        <row r="2057">
          <cell r="A2057">
            <v>2057</v>
          </cell>
          <cell r="B2057" t="str">
            <v>HUDELOT</v>
          </cell>
          <cell r="C2057" t="str">
            <v>JOEL</v>
          </cell>
          <cell r="D2057" t="str">
            <v>OFFRE EDITEE</v>
          </cell>
        </row>
        <row r="2058">
          <cell r="A2058">
            <v>2058</v>
          </cell>
          <cell r="B2058" t="str">
            <v>HUDELOT</v>
          </cell>
          <cell r="C2058" t="str">
            <v>JOEL</v>
          </cell>
          <cell r="D2058" t="str">
            <v>OFFRE EDITEE</v>
          </cell>
        </row>
        <row r="2059">
          <cell r="A2059">
            <v>2059</v>
          </cell>
          <cell r="B2059" t="str">
            <v>CHENU</v>
          </cell>
          <cell r="C2059" t="str">
            <v>BERNARD/ALINE</v>
          </cell>
          <cell r="D2059" t="str">
            <v>OFFRE EDITEE</v>
          </cell>
        </row>
        <row r="2060">
          <cell r="A2060">
            <v>2060</v>
          </cell>
          <cell r="B2060" t="str">
            <v>VENDIER</v>
          </cell>
          <cell r="C2060" t="str">
            <v>MICKAEL</v>
          </cell>
          <cell r="D2060" t="str">
            <v>OFFRE EDITEE</v>
          </cell>
        </row>
        <row r="2061">
          <cell r="A2061">
            <v>2061</v>
          </cell>
          <cell r="B2061" t="str">
            <v>VENDIER/COLLE</v>
          </cell>
          <cell r="C2061" t="str">
            <v>MICKAEL/PRISCILLA</v>
          </cell>
          <cell r="D2061" t="str">
            <v>OFFRE EDITEE</v>
          </cell>
        </row>
        <row r="2062">
          <cell r="A2062">
            <v>2062</v>
          </cell>
          <cell r="B2062" t="str">
            <v>VENDIER/COLLE</v>
          </cell>
          <cell r="C2062" t="str">
            <v>MICKAEL/PRISCILLA</v>
          </cell>
          <cell r="D2062" t="str">
            <v>OFFRE EDITEE</v>
          </cell>
        </row>
        <row r="2063">
          <cell r="A2063">
            <v>2063</v>
          </cell>
          <cell r="B2063" t="str">
            <v>PIGENEL/GEOFFROY</v>
          </cell>
          <cell r="C2063" t="str">
            <v>FREDERIQUE/SEBASTIEN</v>
          </cell>
          <cell r="D2063" t="str">
            <v>OFFRE EDITEE</v>
          </cell>
        </row>
        <row r="2064">
          <cell r="A2064">
            <v>2064</v>
          </cell>
          <cell r="B2064" t="str">
            <v>PIGENEL/GEOFFROY</v>
          </cell>
          <cell r="C2064" t="str">
            <v>FREDERIQUE/SEBASTIEN</v>
          </cell>
          <cell r="D2064" t="str">
            <v>OFFRE EDITEE</v>
          </cell>
        </row>
        <row r="2065">
          <cell r="A2065">
            <v>2065</v>
          </cell>
          <cell r="B2065" t="str">
            <v>WOLFERT</v>
          </cell>
          <cell r="C2065" t="str">
            <v>CHRISTOPHE</v>
          </cell>
          <cell r="D2065" t="str">
            <v>OFFRE EDITEE</v>
          </cell>
        </row>
        <row r="2066">
          <cell r="A2066">
            <v>2066</v>
          </cell>
          <cell r="B2066" t="str">
            <v>WOLFERT</v>
          </cell>
          <cell r="C2066" t="str">
            <v>CHRISTOPHE</v>
          </cell>
          <cell r="D2066" t="str">
            <v>OFFRE EDITEE</v>
          </cell>
        </row>
        <row r="2067">
          <cell r="A2067">
            <v>2067</v>
          </cell>
          <cell r="B2067" t="str">
            <v>HADZIJAJ</v>
          </cell>
          <cell r="C2067" t="str">
            <v>GAZMEND</v>
          </cell>
          <cell r="D2067" t="str">
            <v>OFFRE EDITEE</v>
          </cell>
        </row>
        <row r="2068">
          <cell r="A2068">
            <v>2068</v>
          </cell>
          <cell r="B2068" t="str">
            <v>CLAROT</v>
          </cell>
          <cell r="C2068" t="str">
            <v>REGIS</v>
          </cell>
          <cell r="D2068" t="str">
            <v>OFFRE EDITEE</v>
          </cell>
        </row>
        <row r="2069">
          <cell r="A2069">
            <v>2069</v>
          </cell>
          <cell r="B2069" t="str">
            <v>CLAROT</v>
          </cell>
          <cell r="C2069" t="str">
            <v>REGIS</v>
          </cell>
          <cell r="D2069" t="str">
            <v>OFFRE EDITEE</v>
          </cell>
        </row>
        <row r="2070">
          <cell r="A2070">
            <v>2070</v>
          </cell>
          <cell r="B2070" t="str">
            <v>SOARES</v>
          </cell>
          <cell r="C2070" t="str">
            <v>ISABELLE</v>
          </cell>
          <cell r="D2070" t="str">
            <v>OFFRE EDITEE</v>
          </cell>
        </row>
        <row r="2071">
          <cell r="A2071">
            <v>2071</v>
          </cell>
          <cell r="B2071" t="str">
            <v>SOARES</v>
          </cell>
          <cell r="C2071" t="str">
            <v>ISABELLE</v>
          </cell>
          <cell r="D2071" t="str">
            <v>OFFRE EDITEE</v>
          </cell>
        </row>
        <row r="2072">
          <cell r="A2072">
            <v>2072</v>
          </cell>
          <cell r="B2072" t="str">
            <v>LE JARDIN DE L'ANTIQUAIRE</v>
          </cell>
          <cell r="C2072" t="str">
            <v>SCI</v>
          </cell>
          <cell r="D2072" t="str">
            <v>OFFRE EDITEE</v>
          </cell>
        </row>
        <row r="2073">
          <cell r="A2073">
            <v>2073</v>
          </cell>
          <cell r="B2073" t="str">
            <v>STOEHR</v>
          </cell>
          <cell r="C2073" t="str">
            <v>CHRISTIAN</v>
          </cell>
          <cell r="D2073" t="str">
            <v>OFFRE EDITEE</v>
          </cell>
        </row>
        <row r="2074">
          <cell r="A2074">
            <v>2074</v>
          </cell>
          <cell r="B2074" t="str">
            <v>BARRIER/LETHENET</v>
          </cell>
          <cell r="C2074" t="str">
            <v>GABRIEL/EMILIE</v>
          </cell>
          <cell r="D2074" t="str">
            <v>OFFRE EDITEE</v>
          </cell>
        </row>
        <row r="2075">
          <cell r="A2075">
            <v>2075</v>
          </cell>
          <cell r="B2075" t="str">
            <v>BARRIER/LETHENET</v>
          </cell>
          <cell r="C2075" t="str">
            <v>GABRIEL/EMILIE</v>
          </cell>
          <cell r="D2075" t="str">
            <v>OFFRE EDITEE</v>
          </cell>
        </row>
        <row r="2076">
          <cell r="A2076">
            <v>2076</v>
          </cell>
          <cell r="B2076" t="str">
            <v>CHALLOUATTE</v>
          </cell>
          <cell r="C2076" t="str">
            <v>JEAN PAUL/ISABELLE</v>
          </cell>
          <cell r="D2076" t="str">
            <v>OFFRE EDITEE</v>
          </cell>
        </row>
        <row r="2077">
          <cell r="A2077">
            <v>2077</v>
          </cell>
          <cell r="B2077" t="str">
            <v>COMMANDOUX</v>
          </cell>
          <cell r="C2077" t="str">
            <v>FRANCOISE/DENIS</v>
          </cell>
          <cell r="D2077" t="str">
            <v>OFFRE EDITEE</v>
          </cell>
        </row>
        <row r="2078">
          <cell r="A2078">
            <v>2078</v>
          </cell>
          <cell r="B2078" t="str">
            <v>HISTE/VISBECQ</v>
          </cell>
          <cell r="C2078" t="str">
            <v>JULIEN/JULIE</v>
          </cell>
          <cell r="D2078" t="str">
            <v>OFFRE EDITEE</v>
          </cell>
        </row>
        <row r="2079">
          <cell r="A2079">
            <v>2079</v>
          </cell>
          <cell r="B2079" t="str">
            <v>HISTE/VISBECQ</v>
          </cell>
          <cell r="C2079" t="str">
            <v>JULIEN/JULIE</v>
          </cell>
          <cell r="D2079" t="str">
            <v>OFFRE EDITEE</v>
          </cell>
        </row>
        <row r="2080">
          <cell r="A2080">
            <v>2080</v>
          </cell>
          <cell r="B2080" t="str">
            <v>BROUILLARD</v>
          </cell>
          <cell r="C2080" t="str">
            <v>ANDRE/GINETTE</v>
          </cell>
          <cell r="D2080" t="str">
            <v>OFFRE EDITEE</v>
          </cell>
        </row>
        <row r="2081">
          <cell r="A2081">
            <v>2081</v>
          </cell>
          <cell r="B2081" t="str">
            <v>LASNERET</v>
          </cell>
          <cell r="C2081" t="str">
            <v>DAVID/ANABEL</v>
          </cell>
          <cell r="D2081" t="str">
            <v>OFFRE EDITEE</v>
          </cell>
        </row>
        <row r="2082">
          <cell r="A2082">
            <v>2082</v>
          </cell>
          <cell r="B2082" t="str">
            <v>LAMY/ROSIERE</v>
          </cell>
          <cell r="C2082" t="str">
            <v>AMELIE/ELIE</v>
          </cell>
          <cell r="D2082" t="str">
            <v>OFFRE EDITEE</v>
          </cell>
        </row>
        <row r="2083">
          <cell r="A2083">
            <v>2083</v>
          </cell>
          <cell r="B2083" t="str">
            <v>LAMY/ROSIERE</v>
          </cell>
          <cell r="C2083" t="str">
            <v>AMELIE/ELIE</v>
          </cell>
          <cell r="D2083" t="str">
            <v>OFFRE EDITEE</v>
          </cell>
        </row>
        <row r="2084">
          <cell r="A2084">
            <v>2084</v>
          </cell>
          <cell r="B2084" t="str">
            <v>EPIFANI</v>
          </cell>
          <cell r="C2084" t="str">
            <v>NADINE</v>
          </cell>
          <cell r="D2084" t="str">
            <v>OFFRE EDITEE</v>
          </cell>
        </row>
        <row r="2085">
          <cell r="A2085">
            <v>2085</v>
          </cell>
          <cell r="B2085" t="str">
            <v>VARETZ</v>
          </cell>
          <cell r="C2085" t="str">
            <v>JEAN MAURICE/NADINE</v>
          </cell>
          <cell r="D2085" t="str">
            <v>OFFRE EDITEE</v>
          </cell>
        </row>
        <row r="2086">
          <cell r="A2086">
            <v>2086</v>
          </cell>
          <cell r="B2086" t="str">
            <v>VARETZ</v>
          </cell>
          <cell r="C2086" t="str">
            <v>JEAN MAURICE/NADINE</v>
          </cell>
          <cell r="D2086" t="str">
            <v>OFFRE EDITEE</v>
          </cell>
        </row>
        <row r="2087">
          <cell r="A2087">
            <v>2087</v>
          </cell>
          <cell r="B2087" t="str">
            <v>CHRISTIANY</v>
          </cell>
          <cell r="C2087" t="str">
            <v>LAURENCE</v>
          </cell>
          <cell r="D2087" t="str">
            <v>OFFRE EDITEE</v>
          </cell>
        </row>
        <row r="2088">
          <cell r="A2088">
            <v>2088</v>
          </cell>
          <cell r="B2088" t="str">
            <v>MORTON</v>
          </cell>
          <cell r="C2088" t="str">
            <v>CELINE</v>
          </cell>
          <cell r="D2088" t="str">
            <v>OFFRE EDITEE</v>
          </cell>
        </row>
        <row r="2089">
          <cell r="A2089">
            <v>2089</v>
          </cell>
          <cell r="B2089" t="str">
            <v>MORTON</v>
          </cell>
          <cell r="C2089" t="str">
            <v>CELINE</v>
          </cell>
          <cell r="D2089" t="str">
            <v>OFFRE EDITEE</v>
          </cell>
        </row>
        <row r="2090">
          <cell r="A2090">
            <v>2090</v>
          </cell>
          <cell r="B2090" t="str">
            <v>RENELEAU</v>
          </cell>
          <cell r="C2090" t="str">
            <v>FABRICE/SEVERINE</v>
          </cell>
          <cell r="D2090" t="str">
            <v>OFFRE EDITEE</v>
          </cell>
        </row>
        <row r="2091">
          <cell r="A2091">
            <v>2091</v>
          </cell>
          <cell r="B2091" t="str">
            <v>VINKLER</v>
          </cell>
          <cell r="C2091" t="str">
            <v>FABRICE/ISABELLE</v>
          </cell>
          <cell r="D2091" t="str">
            <v>OFFRE EDITEE</v>
          </cell>
        </row>
        <row r="2092">
          <cell r="A2092">
            <v>2092</v>
          </cell>
          <cell r="B2092" t="str">
            <v>VINKLER</v>
          </cell>
          <cell r="C2092" t="str">
            <v>FABRICE/ISABELLE</v>
          </cell>
          <cell r="D2092" t="str">
            <v>OFFRE EDITEE</v>
          </cell>
        </row>
        <row r="2093">
          <cell r="A2093">
            <v>2093</v>
          </cell>
          <cell r="B2093" t="str">
            <v>VINKLER</v>
          </cell>
          <cell r="C2093" t="str">
            <v>ISABELLE</v>
          </cell>
          <cell r="D2093" t="str">
            <v>OFFRE EDITEE</v>
          </cell>
        </row>
        <row r="2094">
          <cell r="A2094">
            <v>2094</v>
          </cell>
          <cell r="B2094" t="str">
            <v>TRAN/ROGELET</v>
          </cell>
          <cell r="C2094" t="str">
            <v>MICHAEL/ISABELLE</v>
          </cell>
          <cell r="D2094" t="str">
            <v>OFFRE EDITEE</v>
          </cell>
        </row>
        <row r="2095">
          <cell r="A2095">
            <v>2095</v>
          </cell>
          <cell r="B2095" t="str">
            <v>ZWEIFEL</v>
          </cell>
          <cell r="C2095" t="str">
            <v>BRUNO</v>
          </cell>
          <cell r="D2095" t="str">
            <v>OFFRE EDITEE</v>
          </cell>
        </row>
        <row r="2096">
          <cell r="A2096">
            <v>2096</v>
          </cell>
          <cell r="B2096" t="str">
            <v>MONTEIL</v>
          </cell>
          <cell r="C2096" t="str">
            <v>ELODIE/JEAN</v>
          </cell>
          <cell r="D2096" t="str">
            <v>OFFRE EDITEE</v>
          </cell>
        </row>
        <row r="2097">
          <cell r="A2097">
            <v>2097</v>
          </cell>
          <cell r="B2097" t="str">
            <v>PONCELET</v>
          </cell>
          <cell r="C2097" t="str">
            <v>LAURENT/CORINNE</v>
          </cell>
          <cell r="D2097" t="str">
            <v>OFFRE EDITEE</v>
          </cell>
        </row>
        <row r="2098">
          <cell r="A2098">
            <v>2098</v>
          </cell>
          <cell r="B2098" t="str">
            <v>MARTINET</v>
          </cell>
          <cell r="C2098" t="str">
            <v>STEPHANE/CHRISTELLE</v>
          </cell>
          <cell r="D2098" t="str">
            <v>OFFRE EDITEE</v>
          </cell>
        </row>
        <row r="2099">
          <cell r="A2099">
            <v>2099</v>
          </cell>
          <cell r="B2099" t="str">
            <v>YOCHUM</v>
          </cell>
          <cell r="C2099" t="str">
            <v>LUC/VALERIE</v>
          </cell>
          <cell r="D2099" t="str">
            <v>OFFRE EDITEE</v>
          </cell>
        </row>
        <row r="2100">
          <cell r="A2100">
            <v>2100</v>
          </cell>
          <cell r="B2100" t="str">
            <v>MISCHLER</v>
          </cell>
          <cell r="C2100" t="str">
            <v>ELISABETH</v>
          </cell>
          <cell r="D2100" t="str">
            <v>OFFRE EDITEE</v>
          </cell>
        </row>
        <row r="2101">
          <cell r="A2101">
            <v>2101</v>
          </cell>
          <cell r="B2101" t="str">
            <v>MISCHLER</v>
          </cell>
          <cell r="C2101" t="str">
            <v>ELISABETH</v>
          </cell>
          <cell r="D2101" t="str">
            <v>OFFRE EDITEE</v>
          </cell>
        </row>
        <row r="2102">
          <cell r="A2102">
            <v>2102</v>
          </cell>
          <cell r="B2102" t="str">
            <v>KASCHINSKI</v>
          </cell>
          <cell r="C2102" t="str">
            <v>ARKADIUS/ANNA</v>
          </cell>
          <cell r="D2102" t="str">
            <v>OFFRE EDITEE</v>
          </cell>
        </row>
        <row r="2103">
          <cell r="A2103">
            <v>2103</v>
          </cell>
          <cell r="B2103" t="str">
            <v>BIAUDET</v>
          </cell>
          <cell r="C2103" t="str">
            <v>ISABELLE/GERALD</v>
          </cell>
          <cell r="D2103" t="str">
            <v>OFFRE EDITEE</v>
          </cell>
        </row>
        <row r="2104">
          <cell r="A2104">
            <v>2104</v>
          </cell>
          <cell r="B2104" t="str">
            <v>BIAUDET</v>
          </cell>
          <cell r="C2104" t="str">
            <v>ISABELLE/GERALD</v>
          </cell>
          <cell r="D2104" t="str">
            <v>OFFRE EDITEE</v>
          </cell>
        </row>
        <row r="2105">
          <cell r="A2105">
            <v>2105</v>
          </cell>
          <cell r="B2105" t="str">
            <v>BIAUDET</v>
          </cell>
          <cell r="C2105" t="str">
            <v>ISABELLE/GERALD</v>
          </cell>
          <cell r="D2105" t="str">
            <v>OFFRE EDITEE</v>
          </cell>
        </row>
        <row r="2106">
          <cell r="A2106">
            <v>2106</v>
          </cell>
          <cell r="B2106" t="str">
            <v>GARYLEA</v>
          </cell>
          <cell r="C2106" t="str">
            <v>SCI</v>
          </cell>
          <cell r="D2106" t="str">
            <v>PRET SANS SUITE</v>
          </cell>
        </row>
        <row r="2107">
          <cell r="A2107">
            <v>2107</v>
          </cell>
          <cell r="B2107" t="str">
            <v>BOULARD</v>
          </cell>
          <cell r="C2107" t="str">
            <v>FABIEN</v>
          </cell>
          <cell r="D2107" t="str">
            <v>OFFRE EDITEE</v>
          </cell>
        </row>
        <row r="2108">
          <cell r="A2108">
            <v>2108</v>
          </cell>
          <cell r="B2108" t="str">
            <v>BOUE</v>
          </cell>
          <cell r="C2108" t="str">
            <v>ALINE</v>
          </cell>
          <cell r="D2108" t="str">
            <v>OFFRE EDITEE</v>
          </cell>
        </row>
        <row r="2109">
          <cell r="A2109">
            <v>2109</v>
          </cell>
          <cell r="B2109" t="str">
            <v>BOULARD/BOUE</v>
          </cell>
          <cell r="C2109" t="str">
            <v>FABIEN/ALINE</v>
          </cell>
          <cell r="D2109" t="str">
            <v>OFFRE EDITEE</v>
          </cell>
        </row>
        <row r="2110">
          <cell r="A2110">
            <v>2110</v>
          </cell>
          <cell r="B2110" t="str">
            <v>GENTILHOMME</v>
          </cell>
          <cell r="C2110" t="str">
            <v>KELLY</v>
          </cell>
          <cell r="D2110" t="str">
            <v>OFFRE EDITEE</v>
          </cell>
        </row>
        <row r="2111">
          <cell r="A2111">
            <v>2111</v>
          </cell>
          <cell r="B2111" t="str">
            <v>GENTILHOMME</v>
          </cell>
          <cell r="C2111" t="str">
            <v>KELLY</v>
          </cell>
          <cell r="D2111" t="str">
            <v>OFFRE EDITEE</v>
          </cell>
        </row>
        <row r="2112">
          <cell r="A2112">
            <v>2112</v>
          </cell>
          <cell r="B2112" t="str">
            <v>BARTHELEMY</v>
          </cell>
          <cell r="C2112" t="str">
            <v>CATHERINE</v>
          </cell>
          <cell r="D2112" t="str">
            <v>OFFRE EDITEE</v>
          </cell>
        </row>
        <row r="2113">
          <cell r="A2113">
            <v>2113</v>
          </cell>
          <cell r="B2113" t="str">
            <v>BARTHELEMY</v>
          </cell>
          <cell r="C2113" t="str">
            <v>CATHERINE</v>
          </cell>
          <cell r="D2113" t="str">
            <v>OFFRE EDITEE</v>
          </cell>
        </row>
        <row r="2114">
          <cell r="A2114">
            <v>2114</v>
          </cell>
          <cell r="B2114" t="str">
            <v>LECOMTE</v>
          </cell>
          <cell r="C2114" t="str">
            <v>FABIEN</v>
          </cell>
          <cell r="D2114" t="str">
            <v>OFFRE EDITEE</v>
          </cell>
        </row>
        <row r="2115">
          <cell r="A2115">
            <v>2115</v>
          </cell>
          <cell r="B2115" t="str">
            <v>LECOMTE</v>
          </cell>
          <cell r="C2115" t="str">
            <v>FABIEN</v>
          </cell>
          <cell r="D2115" t="str">
            <v>OFFRE EDITEE</v>
          </cell>
        </row>
        <row r="2116">
          <cell r="A2116">
            <v>2116</v>
          </cell>
          <cell r="B2116" t="str">
            <v>GEHIN/DELACOTE</v>
          </cell>
          <cell r="C2116" t="str">
            <v>NOEL/CHRISTINE</v>
          </cell>
          <cell r="D2116" t="str">
            <v>OFFRE EDITEE</v>
          </cell>
        </row>
        <row r="2117">
          <cell r="A2117">
            <v>2117</v>
          </cell>
          <cell r="B2117" t="str">
            <v>GEHIN/DELACOTE</v>
          </cell>
          <cell r="C2117" t="str">
            <v>NOEL/CHRISTINE</v>
          </cell>
          <cell r="D2117" t="str">
            <v>OFFRE EDITEE</v>
          </cell>
        </row>
        <row r="2118">
          <cell r="A2118">
            <v>2118</v>
          </cell>
          <cell r="B2118" t="str">
            <v>HAMMADI/OULMI</v>
          </cell>
          <cell r="C2118" t="str">
            <v>KARIM/SABINE</v>
          </cell>
          <cell r="D2118" t="str">
            <v>OFFRE EDITEE</v>
          </cell>
        </row>
        <row r="2119">
          <cell r="A2119">
            <v>2119</v>
          </cell>
          <cell r="B2119" t="str">
            <v>HAMMADI/OULMI</v>
          </cell>
          <cell r="C2119" t="str">
            <v>KARIM/SABINE</v>
          </cell>
          <cell r="D2119" t="str">
            <v>OFFRE EDITEE</v>
          </cell>
        </row>
        <row r="2120">
          <cell r="A2120">
            <v>2120</v>
          </cell>
          <cell r="B2120" t="str">
            <v>DEVANT TRES SAINTS</v>
          </cell>
          <cell r="C2120" t="str">
            <v>SCI</v>
          </cell>
          <cell r="D2120" t="str">
            <v>OFFRE EDITEE</v>
          </cell>
        </row>
        <row r="2121">
          <cell r="A2121">
            <v>2121</v>
          </cell>
          <cell r="B2121" t="str">
            <v>KACZMAREK</v>
          </cell>
          <cell r="C2121" t="str">
            <v>FRANCOIS</v>
          </cell>
          <cell r="D2121" t="str">
            <v>OFFRE EDITEE</v>
          </cell>
        </row>
        <row r="2122">
          <cell r="A2122">
            <v>2122</v>
          </cell>
          <cell r="B2122" t="str">
            <v>VINKLER</v>
          </cell>
          <cell r="C2122" t="str">
            <v>FABRICE/ISABELLE</v>
          </cell>
          <cell r="D2122" t="str">
            <v>OFFRE EDITEE</v>
          </cell>
        </row>
        <row r="2123">
          <cell r="A2123">
            <v>2123</v>
          </cell>
          <cell r="B2123" t="str">
            <v>BOURRAT</v>
          </cell>
          <cell r="C2123" t="str">
            <v>CLEMENT/VIRGINIE</v>
          </cell>
          <cell r="D2123" t="str">
            <v>OFFRE EDITEE</v>
          </cell>
        </row>
        <row r="2124">
          <cell r="A2124">
            <v>2124</v>
          </cell>
          <cell r="B2124" t="str">
            <v>BOURRAT</v>
          </cell>
          <cell r="C2124" t="str">
            <v>CLEMENT/VIRGINIE</v>
          </cell>
          <cell r="D2124" t="str">
            <v>OFFRE EDITEE</v>
          </cell>
        </row>
        <row r="2125">
          <cell r="A2125">
            <v>2125</v>
          </cell>
          <cell r="B2125" t="str">
            <v>JACQUOT</v>
          </cell>
          <cell r="C2125" t="str">
            <v>NICOLAS</v>
          </cell>
          <cell r="D2125" t="str">
            <v>OFFRE EDITEE</v>
          </cell>
        </row>
        <row r="2126">
          <cell r="A2126">
            <v>2126</v>
          </cell>
          <cell r="B2126" t="str">
            <v>JACQUOT</v>
          </cell>
          <cell r="C2126" t="str">
            <v>NICOLAS</v>
          </cell>
          <cell r="D2126" t="str">
            <v>OFFRE EDITEE</v>
          </cell>
        </row>
        <row r="2127">
          <cell r="A2127">
            <v>2127</v>
          </cell>
          <cell r="B2127" t="str">
            <v>WASSER</v>
          </cell>
          <cell r="C2127" t="str">
            <v>MICHAEL/ANNE</v>
          </cell>
          <cell r="D2127" t="str">
            <v>OFFRE EDITEE</v>
          </cell>
        </row>
        <row r="2128">
          <cell r="A2128">
            <v>2128</v>
          </cell>
          <cell r="B2128" t="str">
            <v>COSENZA</v>
          </cell>
          <cell r="C2128" t="str">
            <v>JOSEPH/VALERIE</v>
          </cell>
          <cell r="D2128" t="str">
            <v>OFFRE EDITEE</v>
          </cell>
        </row>
        <row r="2129">
          <cell r="A2129">
            <v>2129</v>
          </cell>
          <cell r="B2129" t="str">
            <v>HAMADI/SCHULTEISS</v>
          </cell>
          <cell r="C2129" t="str">
            <v>SAID/VANESSA</v>
          </cell>
          <cell r="D2129" t="str">
            <v>OFFRE EDITEE</v>
          </cell>
        </row>
        <row r="2130">
          <cell r="A2130">
            <v>2130</v>
          </cell>
          <cell r="B2130" t="str">
            <v>HAMADI/SCHULTEISS</v>
          </cell>
          <cell r="C2130" t="str">
            <v>SAID/VANESSA</v>
          </cell>
          <cell r="D2130" t="str">
            <v>OFFRE EDITEE</v>
          </cell>
        </row>
        <row r="2131">
          <cell r="A2131">
            <v>2131</v>
          </cell>
          <cell r="B2131" t="str">
            <v>SCHLOSSMACHER</v>
          </cell>
          <cell r="C2131" t="str">
            <v>CEDRIC/LAETITIA</v>
          </cell>
          <cell r="D2131" t="str">
            <v>OFFRE EDITEE</v>
          </cell>
        </row>
        <row r="2132">
          <cell r="A2132">
            <v>2132</v>
          </cell>
          <cell r="B2132" t="str">
            <v>BERTRAND</v>
          </cell>
          <cell r="C2132" t="str">
            <v>GHISLAINE</v>
          </cell>
          <cell r="D2132" t="str">
            <v>OFFRE EDITEE</v>
          </cell>
        </row>
        <row r="2133">
          <cell r="A2133">
            <v>2133</v>
          </cell>
          <cell r="B2133" t="str">
            <v>HARRBURGER</v>
          </cell>
          <cell r="C2133" t="str">
            <v>MARTINE</v>
          </cell>
          <cell r="D2133" t="str">
            <v>OFFRE EDITEE</v>
          </cell>
        </row>
        <row r="2134">
          <cell r="A2134">
            <v>2134</v>
          </cell>
          <cell r="B2134" t="str">
            <v>IAQUINTA</v>
          </cell>
          <cell r="C2134" t="str">
            <v>LUCIEN</v>
          </cell>
          <cell r="D2134" t="str">
            <v>PRET SANS SUITE</v>
          </cell>
        </row>
        <row r="2135">
          <cell r="A2135">
            <v>2135</v>
          </cell>
          <cell r="B2135" t="str">
            <v>SUBTIL/MULLER-LAURENT</v>
          </cell>
          <cell r="C2135" t="str">
            <v>OLIVIER/ISABELLE</v>
          </cell>
          <cell r="D2135" t="str">
            <v>OFFRE EDITEE</v>
          </cell>
        </row>
        <row r="2136">
          <cell r="A2136">
            <v>2136</v>
          </cell>
          <cell r="B2136" t="str">
            <v>POHL</v>
          </cell>
          <cell r="C2136" t="str">
            <v>ADRIEN</v>
          </cell>
          <cell r="D2136" t="str">
            <v>OFFRE EDITEE</v>
          </cell>
        </row>
        <row r="2137">
          <cell r="A2137">
            <v>2137</v>
          </cell>
          <cell r="B2137" t="str">
            <v>BOUJEMIL/ANDRET</v>
          </cell>
          <cell r="C2137" t="str">
            <v>FERID/CINDY</v>
          </cell>
          <cell r="D2137" t="str">
            <v>OFFRE EDITEE</v>
          </cell>
        </row>
        <row r="2138">
          <cell r="A2138">
            <v>2138</v>
          </cell>
          <cell r="B2138" t="str">
            <v>BOUJEMIL/ANDRET</v>
          </cell>
          <cell r="C2138" t="str">
            <v>FERID/CINDY</v>
          </cell>
          <cell r="D2138" t="str">
            <v>OFFRE EDITEE</v>
          </cell>
        </row>
        <row r="2139">
          <cell r="A2139">
            <v>2139</v>
          </cell>
          <cell r="B2139" t="str">
            <v>BOUJEMIL/ANDRET</v>
          </cell>
          <cell r="C2139" t="str">
            <v>FERID/CINDY</v>
          </cell>
          <cell r="D2139" t="str">
            <v>OFFRE EDITEE</v>
          </cell>
        </row>
        <row r="2140">
          <cell r="A2140">
            <v>2140</v>
          </cell>
          <cell r="B2140" t="str">
            <v>AIT AMARA</v>
          </cell>
          <cell r="C2140" t="str">
            <v>ACHOUR</v>
          </cell>
          <cell r="D2140" t="str">
            <v>OFFRE EDITEE</v>
          </cell>
        </row>
        <row r="2141">
          <cell r="A2141">
            <v>2141</v>
          </cell>
          <cell r="B2141" t="str">
            <v>AIT AMARA</v>
          </cell>
          <cell r="C2141" t="str">
            <v>ACHOUR</v>
          </cell>
          <cell r="D2141" t="str">
            <v>OFFRE EDITEE</v>
          </cell>
        </row>
        <row r="2142">
          <cell r="A2142">
            <v>2142</v>
          </cell>
          <cell r="B2142" t="str">
            <v>BENTZ/COLIN</v>
          </cell>
          <cell r="C2142" t="str">
            <v>REMY/CATHERINE</v>
          </cell>
          <cell r="D2142" t="str">
            <v>OFFRE EDITEE</v>
          </cell>
        </row>
        <row r="2143">
          <cell r="A2143">
            <v>2143</v>
          </cell>
          <cell r="B2143" t="str">
            <v>BENTZ/COLIN</v>
          </cell>
          <cell r="C2143" t="str">
            <v>REMY/CATHERINE</v>
          </cell>
          <cell r="D2143" t="str">
            <v>OFFRE EDITEE</v>
          </cell>
        </row>
        <row r="2144">
          <cell r="A2144">
            <v>2144</v>
          </cell>
          <cell r="B2144" t="str">
            <v>TRITHARDT</v>
          </cell>
          <cell r="C2144" t="str">
            <v>JEAN PIERRE/CATHERINE</v>
          </cell>
          <cell r="D2144" t="str">
            <v>OFFRE EDITEE</v>
          </cell>
        </row>
        <row r="2145">
          <cell r="A2145">
            <v>2145</v>
          </cell>
          <cell r="B2145" t="str">
            <v>OTT/GUIR</v>
          </cell>
          <cell r="C2145" t="str">
            <v>SYLVAIN/EMMENUELLE</v>
          </cell>
          <cell r="D2145" t="str">
            <v>OFFRE EDITEE</v>
          </cell>
        </row>
        <row r="2146">
          <cell r="A2146">
            <v>2146</v>
          </cell>
          <cell r="B2146" t="str">
            <v>GUISSE</v>
          </cell>
          <cell r="C2146" t="str">
            <v>ABDOU KARIM/MURIEL</v>
          </cell>
          <cell r="D2146" t="str">
            <v>OFFRE EDITEE</v>
          </cell>
        </row>
        <row r="2147">
          <cell r="A2147">
            <v>2147</v>
          </cell>
          <cell r="B2147" t="str">
            <v>GUISSE</v>
          </cell>
          <cell r="C2147" t="str">
            <v>ABDOU KARIM/MURIEL</v>
          </cell>
          <cell r="D2147" t="str">
            <v>OFFRE EDITEE</v>
          </cell>
        </row>
        <row r="2148">
          <cell r="A2148">
            <v>2148</v>
          </cell>
          <cell r="B2148" t="str">
            <v>LEROY</v>
          </cell>
          <cell r="C2148" t="str">
            <v>PHILIPPE/VALERIE</v>
          </cell>
          <cell r="D2148" t="str">
            <v>OFFRE EDITEE</v>
          </cell>
        </row>
        <row r="2149">
          <cell r="A2149">
            <v>2149</v>
          </cell>
          <cell r="B2149" t="str">
            <v>SCHWEITZER</v>
          </cell>
          <cell r="C2149" t="str">
            <v>CYRIL</v>
          </cell>
          <cell r="D2149" t="str">
            <v>OFFRE EDITEE</v>
          </cell>
        </row>
        <row r="2150">
          <cell r="A2150">
            <v>2150</v>
          </cell>
          <cell r="B2150" t="str">
            <v>SCHWEITZER</v>
          </cell>
          <cell r="C2150" t="str">
            <v>CYRIL</v>
          </cell>
          <cell r="D2150" t="str">
            <v>OFFRE EDITEE</v>
          </cell>
        </row>
        <row r="2151">
          <cell r="A2151">
            <v>2151</v>
          </cell>
          <cell r="B2151" t="str">
            <v>MOURAO</v>
          </cell>
          <cell r="C2151" t="str">
            <v>MICHAEL</v>
          </cell>
          <cell r="D2151" t="str">
            <v>OFFRE EDITEE</v>
          </cell>
        </row>
        <row r="2152">
          <cell r="A2152">
            <v>2152</v>
          </cell>
          <cell r="B2152" t="str">
            <v>HILL</v>
          </cell>
          <cell r="C2152" t="str">
            <v>EMILE/YVETTE</v>
          </cell>
          <cell r="D2152" t="str">
            <v>OFFRE EDITEE</v>
          </cell>
        </row>
        <row r="2153">
          <cell r="A2153">
            <v>2153</v>
          </cell>
          <cell r="B2153" t="str">
            <v>SJE</v>
          </cell>
          <cell r="C2153" t="str">
            <v>SCI</v>
          </cell>
          <cell r="D2153" t="str">
            <v>OFFRE EDITEE</v>
          </cell>
        </row>
        <row r="2154">
          <cell r="A2154">
            <v>2154</v>
          </cell>
          <cell r="B2154" t="str">
            <v>HETHEUER</v>
          </cell>
          <cell r="C2154" t="str">
            <v>JEAN RENE</v>
          </cell>
          <cell r="D2154" t="str">
            <v>OFFRE EDITEE</v>
          </cell>
        </row>
        <row r="2155">
          <cell r="A2155">
            <v>2155</v>
          </cell>
          <cell r="B2155" t="str">
            <v>HETHEUER</v>
          </cell>
          <cell r="C2155" t="str">
            <v>JEAN RENE</v>
          </cell>
          <cell r="D2155" t="str">
            <v>OFFRE EDITEE</v>
          </cell>
        </row>
        <row r="2156">
          <cell r="A2156">
            <v>2156</v>
          </cell>
          <cell r="B2156" t="str">
            <v>CUNY/DUHOUX</v>
          </cell>
          <cell r="C2156" t="str">
            <v>DAVID/MARIE</v>
          </cell>
          <cell r="D2156" t="str">
            <v>OFFRE EDITEE</v>
          </cell>
        </row>
        <row r="2157">
          <cell r="A2157">
            <v>2157</v>
          </cell>
          <cell r="B2157" t="str">
            <v>CUNY/DUHOUX</v>
          </cell>
          <cell r="C2157" t="str">
            <v>DAVID/MARIE</v>
          </cell>
          <cell r="D2157" t="str">
            <v>OFFRE EDITEE</v>
          </cell>
        </row>
        <row r="2158">
          <cell r="A2158">
            <v>2158</v>
          </cell>
          <cell r="B2158" t="str">
            <v>CUNY/DUHOUX</v>
          </cell>
          <cell r="C2158" t="str">
            <v>DAVID/MARIE</v>
          </cell>
          <cell r="D2158" t="str">
            <v>OFFRE EDITEE</v>
          </cell>
        </row>
        <row r="2159">
          <cell r="A2159">
            <v>2159</v>
          </cell>
          <cell r="B2159" t="str">
            <v>DARS</v>
          </cell>
          <cell r="C2159" t="str">
            <v>YANNICK/ANNE</v>
          </cell>
          <cell r="D2159" t="str">
            <v>OFFRE EDITEE</v>
          </cell>
        </row>
        <row r="2160">
          <cell r="A2160">
            <v>2160</v>
          </cell>
          <cell r="B2160" t="str">
            <v>ARAB</v>
          </cell>
          <cell r="C2160" t="str">
            <v>ERIC/BRIGITTE</v>
          </cell>
          <cell r="D2160" t="str">
            <v>OFFRE EDITEE</v>
          </cell>
        </row>
        <row r="2161">
          <cell r="A2161">
            <v>2161</v>
          </cell>
          <cell r="B2161" t="str">
            <v>GEORGES</v>
          </cell>
          <cell r="C2161" t="str">
            <v>JEAN PAUL/AGNES</v>
          </cell>
          <cell r="D2161" t="str">
            <v>OFFRE EDITEE</v>
          </cell>
        </row>
        <row r="2162">
          <cell r="A2162">
            <v>2162</v>
          </cell>
          <cell r="B2162" t="str">
            <v>RECEVEUR</v>
          </cell>
          <cell r="C2162" t="str">
            <v>FREDERIC/MANUELA</v>
          </cell>
          <cell r="D2162" t="str">
            <v>OFFRE EDITEE</v>
          </cell>
        </row>
        <row r="2163">
          <cell r="A2163">
            <v>2163</v>
          </cell>
          <cell r="B2163" t="str">
            <v>FILLIOT</v>
          </cell>
          <cell r="C2163" t="str">
            <v>MANUELLA</v>
          </cell>
          <cell r="D2163" t="str">
            <v>OFFRE EDITEE</v>
          </cell>
        </row>
        <row r="2164">
          <cell r="A2164">
            <v>2164</v>
          </cell>
          <cell r="B2164" t="str">
            <v>FILLIOT</v>
          </cell>
          <cell r="C2164" t="str">
            <v>MANUELLA</v>
          </cell>
          <cell r="D2164" t="str">
            <v>OFFRE EDITEE</v>
          </cell>
        </row>
        <row r="2165">
          <cell r="A2165">
            <v>2165</v>
          </cell>
          <cell r="B2165" t="str">
            <v>BANDEIRA/POTAUFEUX</v>
          </cell>
          <cell r="C2165" t="str">
            <v>DAVID/MAUD</v>
          </cell>
          <cell r="D2165" t="str">
            <v>OFFRE EDITEE</v>
          </cell>
        </row>
        <row r="2166">
          <cell r="A2166">
            <v>2166</v>
          </cell>
          <cell r="B2166" t="str">
            <v>FROISSART</v>
          </cell>
          <cell r="C2166" t="str">
            <v>AURELIE</v>
          </cell>
          <cell r="D2166" t="str">
            <v>OFFRE EDITEE</v>
          </cell>
        </row>
        <row r="2167">
          <cell r="A2167">
            <v>2167</v>
          </cell>
          <cell r="B2167" t="str">
            <v>KEROUH</v>
          </cell>
          <cell r="C2167" t="str">
            <v>NORDINE</v>
          </cell>
          <cell r="D2167" t="str">
            <v>OFFRE EDITEE</v>
          </cell>
        </row>
        <row r="2168">
          <cell r="A2168">
            <v>2168</v>
          </cell>
          <cell r="B2168" t="str">
            <v>KEROUH</v>
          </cell>
          <cell r="C2168" t="str">
            <v>NORDINE</v>
          </cell>
          <cell r="D2168" t="str">
            <v>OFFRE EDITEE</v>
          </cell>
        </row>
        <row r="2169">
          <cell r="A2169">
            <v>2169</v>
          </cell>
          <cell r="B2169" t="str">
            <v>SARITAS</v>
          </cell>
          <cell r="C2169" t="str">
            <v>AYLA</v>
          </cell>
          <cell r="D2169" t="str">
            <v>OFFRE EDITEE</v>
          </cell>
        </row>
        <row r="2170">
          <cell r="A2170">
            <v>2170</v>
          </cell>
          <cell r="B2170" t="str">
            <v>HEMET</v>
          </cell>
          <cell r="C2170" t="str">
            <v>GRATIEN</v>
          </cell>
          <cell r="D2170" t="str">
            <v>OFFRE EDITEE</v>
          </cell>
        </row>
        <row r="2171">
          <cell r="A2171">
            <v>2171</v>
          </cell>
          <cell r="B2171" t="str">
            <v>HEMET</v>
          </cell>
          <cell r="C2171" t="str">
            <v>GRATIEN</v>
          </cell>
          <cell r="D2171" t="str">
            <v>OFFRE EDITEE</v>
          </cell>
        </row>
        <row r="2172">
          <cell r="A2172">
            <v>2172</v>
          </cell>
          <cell r="B2172" t="str">
            <v>HEMET</v>
          </cell>
          <cell r="C2172" t="str">
            <v>GRATIEN</v>
          </cell>
          <cell r="D2172" t="str">
            <v>OFFRE EDITEE</v>
          </cell>
        </row>
        <row r="2173">
          <cell r="A2173">
            <v>2173</v>
          </cell>
          <cell r="B2173" t="str">
            <v>DORISY</v>
          </cell>
          <cell r="C2173" t="str">
            <v>GILLES/SANDRINE</v>
          </cell>
          <cell r="D2173" t="str">
            <v>OFFRE EDITEE</v>
          </cell>
        </row>
        <row r="2174">
          <cell r="A2174">
            <v>2174</v>
          </cell>
          <cell r="B2174" t="str">
            <v>CLAUSE</v>
          </cell>
          <cell r="C2174" t="str">
            <v>FRANCOIS-MICHEL</v>
          </cell>
          <cell r="D2174" t="str">
            <v>OFFRE EDITEE</v>
          </cell>
        </row>
        <row r="2175">
          <cell r="A2175">
            <v>2175</v>
          </cell>
          <cell r="B2175" t="str">
            <v>NEVEU/MEURANT</v>
          </cell>
          <cell r="C2175" t="str">
            <v>MARIO/AMELIE</v>
          </cell>
          <cell r="D2175" t="str">
            <v>OFFRE EDITEE</v>
          </cell>
        </row>
        <row r="2176">
          <cell r="A2176">
            <v>2176</v>
          </cell>
          <cell r="B2176" t="str">
            <v>NEVEU/MEURANT</v>
          </cell>
          <cell r="C2176" t="str">
            <v>MARIO/AMELIE</v>
          </cell>
          <cell r="D2176" t="str">
            <v>OFFRE EDITEE</v>
          </cell>
        </row>
        <row r="2177">
          <cell r="A2177">
            <v>2177</v>
          </cell>
          <cell r="B2177" t="str">
            <v>NEVEU/MEURANT</v>
          </cell>
          <cell r="C2177" t="str">
            <v>MARIO/AMELIE</v>
          </cell>
          <cell r="D2177" t="str">
            <v>OFFRE EDITEE</v>
          </cell>
        </row>
        <row r="2178">
          <cell r="A2178">
            <v>2178</v>
          </cell>
          <cell r="B2178" t="str">
            <v>LAFFITE</v>
          </cell>
          <cell r="C2178" t="str">
            <v>ROBERT</v>
          </cell>
          <cell r="D2178" t="str">
            <v>OFFRE EDITEE</v>
          </cell>
        </row>
        <row r="2179">
          <cell r="A2179">
            <v>2179</v>
          </cell>
          <cell r="B2179" t="str">
            <v>NIERDING/ANCELOT</v>
          </cell>
          <cell r="C2179" t="str">
            <v>CEDRIC/CINDY</v>
          </cell>
          <cell r="D2179" t="str">
            <v>OFFRE EDITEE</v>
          </cell>
        </row>
        <row r="2180">
          <cell r="A2180">
            <v>2180</v>
          </cell>
          <cell r="B2180" t="str">
            <v>NIERDING/ANCELOT</v>
          </cell>
          <cell r="C2180" t="str">
            <v>CEDRIC/CINDY</v>
          </cell>
          <cell r="D2180" t="str">
            <v>OFFRE EDITEE</v>
          </cell>
        </row>
        <row r="2181">
          <cell r="A2181">
            <v>2181</v>
          </cell>
          <cell r="B2181" t="str">
            <v>LEFEBVRE</v>
          </cell>
          <cell r="C2181" t="str">
            <v>MICHEL/EVELYNE</v>
          </cell>
          <cell r="D2181" t="str">
            <v>OFFRE EDITEE</v>
          </cell>
        </row>
        <row r="2182">
          <cell r="A2182">
            <v>2182</v>
          </cell>
          <cell r="B2182" t="str">
            <v>LEFEBVRE</v>
          </cell>
          <cell r="C2182" t="str">
            <v>MICHEL/EVELYNE</v>
          </cell>
          <cell r="D2182" t="str">
            <v>OFFRE EDITEE</v>
          </cell>
        </row>
        <row r="2183">
          <cell r="A2183">
            <v>2183</v>
          </cell>
          <cell r="B2183" t="str">
            <v>GRIMONT</v>
          </cell>
          <cell r="C2183" t="str">
            <v>SEBASTIEN/HELENE</v>
          </cell>
          <cell r="D2183" t="str">
            <v>OFFRE EDITEE</v>
          </cell>
        </row>
        <row r="2184">
          <cell r="A2184">
            <v>2184</v>
          </cell>
          <cell r="B2184" t="str">
            <v>GRIMONT</v>
          </cell>
          <cell r="C2184" t="str">
            <v>SEBASTIEN/HELENE</v>
          </cell>
          <cell r="D2184" t="str">
            <v>OFFRE EDITEE</v>
          </cell>
        </row>
        <row r="2185">
          <cell r="A2185">
            <v>2185</v>
          </cell>
          <cell r="B2185" t="str">
            <v>POPEL</v>
          </cell>
          <cell r="C2185" t="str">
            <v>REGIS</v>
          </cell>
          <cell r="D2185" t="str">
            <v>OFFRE EDITEE</v>
          </cell>
        </row>
        <row r="2186">
          <cell r="A2186">
            <v>2186</v>
          </cell>
          <cell r="B2186" t="str">
            <v>OLIVEIRA DA INES</v>
          </cell>
          <cell r="C2186" t="str">
            <v>THEOPHILE</v>
          </cell>
          <cell r="D2186" t="str">
            <v>OFFRE EDITEE</v>
          </cell>
        </row>
        <row r="2187">
          <cell r="A2187">
            <v>2187</v>
          </cell>
          <cell r="B2187" t="str">
            <v>WOLF</v>
          </cell>
          <cell r="C2187" t="str">
            <v>ERIC/STEPHANIE</v>
          </cell>
          <cell r="D2187" t="str">
            <v>OFFRE EDITEE</v>
          </cell>
        </row>
        <row r="2188">
          <cell r="A2188">
            <v>2188</v>
          </cell>
          <cell r="B2188" t="str">
            <v>DOUILLOT</v>
          </cell>
          <cell r="C2188" t="str">
            <v>XAVIER</v>
          </cell>
          <cell r="D2188" t="str">
            <v>OFFRE EDITEE</v>
          </cell>
        </row>
        <row r="2189">
          <cell r="A2189">
            <v>2189</v>
          </cell>
          <cell r="B2189" t="str">
            <v>COUDPEC</v>
          </cell>
          <cell r="C2189" t="str">
            <v>SCI</v>
          </cell>
          <cell r="D2189" t="str">
            <v>OFFRE EDITEE</v>
          </cell>
        </row>
        <row r="2190">
          <cell r="A2190">
            <v>2190</v>
          </cell>
          <cell r="B2190" t="str">
            <v>DROUSIE</v>
          </cell>
          <cell r="C2190" t="str">
            <v>LAURENT</v>
          </cell>
          <cell r="D2190" t="str">
            <v>OFFRE EDITEE</v>
          </cell>
        </row>
        <row r="2191">
          <cell r="A2191">
            <v>2191</v>
          </cell>
          <cell r="B2191" t="str">
            <v>PROTIN</v>
          </cell>
          <cell r="C2191" t="str">
            <v>BENOIT</v>
          </cell>
          <cell r="D2191" t="str">
            <v>OFFRE EDITEE</v>
          </cell>
        </row>
        <row r="2192">
          <cell r="A2192">
            <v>2192</v>
          </cell>
          <cell r="B2192" t="str">
            <v>D'AMICO</v>
          </cell>
          <cell r="C2192" t="str">
            <v>BRUNO/ASTRID</v>
          </cell>
          <cell r="D2192" t="str">
            <v>OFFRE EDITEE</v>
          </cell>
        </row>
        <row r="2193">
          <cell r="A2193">
            <v>2193</v>
          </cell>
          <cell r="B2193" t="str">
            <v>OUABADI</v>
          </cell>
          <cell r="C2193" t="str">
            <v>SALEM/CHAFIAA</v>
          </cell>
          <cell r="D2193" t="str">
            <v>OFFRE EDITEE</v>
          </cell>
        </row>
        <row r="2194">
          <cell r="A2194">
            <v>2194</v>
          </cell>
          <cell r="B2194" t="str">
            <v>LEROY</v>
          </cell>
          <cell r="C2194" t="str">
            <v>DAVID/ANGELINE</v>
          </cell>
          <cell r="D2194" t="str">
            <v>OFFRE EDITEE</v>
          </cell>
        </row>
        <row r="2195">
          <cell r="A2195">
            <v>2195</v>
          </cell>
          <cell r="B2195" t="str">
            <v>GIRBONE/PATACCHINI</v>
          </cell>
          <cell r="C2195" t="str">
            <v>JEREMY/VIRGINIE</v>
          </cell>
          <cell r="D2195" t="str">
            <v>OFFRE EDITEE</v>
          </cell>
        </row>
        <row r="2196">
          <cell r="A2196">
            <v>2196</v>
          </cell>
          <cell r="B2196" t="str">
            <v>SARCELLE</v>
          </cell>
          <cell r="C2196" t="str">
            <v>FABRICE</v>
          </cell>
          <cell r="D2196" t="str">
            <v>OFFRE EDITEE</v>
          </cell>
        </row>
        <row r="2197">
          <cell r="A2197">
            <v>2197</v>
          </cell>
          <cell r="B2197" t="str">
            <v>SARCELLE</v>
          </cell>
          <cell r="C2197" t="str">
            <v>FABRICE</v>
          </cell>
          <cell r="D2197" t="str">
            <v>OFFRE EDITEE</v>
          </cell>
        </row>
        <row r="2198">
          <cell r="A2198">
            <v>2198</v>
          </cell>
          <cell r="B2198" t="str">
            <v>GOSC</v>
          </cell>
          <cell r="C2198" t="str">
            <v>MICHAEL/SOPHIE</v>
          </cell>
          <cell r="D2198" t="str">
            <v>OFFRE EDITEE</v>
          </cell>
        </row>
        <row r="2199">
          <cell r="A2199">
            <v>2199</v>
          </cell>
          <cell r="B2199" t="str">
            <v>BURE/CHARLOT</v>
          </cell>
          <cell r="C2199" t="str">
            <v>JULIEN/JESSICA</v>
          </cell>
          <cell r="D2199" t="str">
            <v>OFFRE EDITEE</v>
          </cell>
        </row>
        <row r="2200">
          <cell r="A2200">
            <v>2200</v>
          </cell>
          <cell r="B2200" t="str">
            <v>BURE/CHARLOT</v>
          </cell>
          <cell r="C2200" t="str">
            <v>JULIEN/JESSICA</v>
          </cell>
          <cell r="D2200" t="str">
            <v>OFFRE EDITEE</v>
          </cell>
        </row>
        <row r="2201">
          <cell r="A2201">
            <v>2201</v>
          </cell>
          <cell r="B2201" t="str">
            <v>LA HOUNOTTE</v>
          </cell>
          <cell r="C2201" t="str">
            <v>SCI</v>
          </cell>
          <cell r="D2201" t="str">
            <v>OFFRE EDITEE</v>
          </cell>
        </row>
        <row r="2202">
          <cell r="A2202">
            <v>2202</v>
          </cell>
          <cell r="B2202" t="str">
            <v>THOMAS</v>
          </cell>
          <cell r="C2202" t="str">
            <v>SEBASTIEN/FLORENCE</v>
          </cell>
          <cell r="D2202" t="str">
            <v>OFFRE EDITEE</v>
          </cell>
        </row>
        <row r="2203">
          <cell r="A2203">
            <v>2203</v>
          </cell>
          <cell r="B2203" t="str">
            <v>THOMAS</v>
          </cell>
          <cell r="C2203" t="str">
            <v>SEBASTIEN/FLORENCE</v>
          </cell>
          <cell r="D2203" t="str">
            <v>OFFRE EDITEE</v>
          </cell>
        </row>
        <row r="2204">
          <cell r="A2204">
            <v>2204</v>
          </cell>
          <cell r="B2204" t="str">
            <v>MAGNIER</v>
          </cell>
          <cell r="C2204" t="str">
            <v>ALAIN/ELODIE</v>
          </cell>
          <cell r="D2204" t="str">
            <v>OFFRE EDITEE</v>
          </cell>
        </row>
        <row r="2205">
          <cell r="A2205">
            <v>2205</v>
          </cell>
          <cell r="B2205" t="str">
            <v>THIEBAUT</v>
          </cell>
          <cell r="C2205" t="str">
            <v>JEAN CLAUDE/RACHEL</v>
          </cell>
          <cell r="D2205" t="str">
            <v>OFFRE EDITEE</v>
          </cell>
        </row>
        <row r="2206">
          <cell r="A2206">
            <v>2206</v>
          </cell>
          <cell r="B2206" t="str">
            <v>FUSO</v>
          </cell>
          <cell r="C2206" t="str">
            <v>ALBERTO/SANDRINE</v>
          </cell>
          <cell r="D2206" t="str">
            <v>OFFRE EDITEE</v>
          </cell>
        </row>
        <row r="2207">
          <cell r="A2207">
            <v>2207</v>
          </cell>
          <cell r="B2207" t="str">
            <v>LETASSEY</v>
          </cell>
          <cell r="C2207" t="str">
            <v>CLAUDINE</v>
          </cell>
          <cell r="D2207" t="str">
            <v>OFFRE EDITEE</v>
          </cell>
        </row>
        <row r="2208">
          <cell r="A2208">
            <v>2208</v>
          </cell>
          <cell r="B2208" t="str">
            <v>FRANCHEO</v>
          </cell>
          <cell r="C2208" t="str">
            <v>ALMA/WALTER</v>
          </cell>
          <cell r="D2208" t="str">
            <v>OFFRE EDITEE</v>
          </cell>
        </row>
        <row r="2209">
          <cell r="A2209">
            <v>2209</v>
          </cell>
          <cell r="B2209" t="str">
            <v>FRANCHEO</v>
          </cell>
          <cell r="C2209" t="str">
            <v>ALMA/WALTER</v>
          </cell>
          <cell r="D2209" t="str">
            <v>OFFRE EDITEE</v>
          </cell>
        </row>
        <row r="2210">
          <cell r="A2210">
            <v>2210</v>
          </cell>
          <cell r="B2210" t="str">
            <v>MOGINOT</v>
          </cell>
          <cell r="C2210" t="str">
            <v>DAVID</v>
          </cell>
          <cell r="D2210" t="str">
            <v>OFFRE EDITEE</v>
          </cell>
        </row>
        <row r="2211">
          <cell r="A2211">
            <v>2211</v>
          </cell>
          <cell r="B2211" t="str">
            <v>MOGINOT</v>
          </cell>
          <cell r="C2211" t="str">
            <v>DAVID</v>
          </cell>
          <cell r="D2211" t="str">
            <v>OFFRE EDITEE</v>
          </cell>
        </row>
        <row r="2212">
          <cell r="A2212">
            <v>2212</v>
          </cell>
          <cell r="B2212" t="str">
            <v>MOGINOT</v>
          </cell>
          <cell r="C2212" t="str">
            <v>DAVID</v>
          </cell>
          <cell r="D2212" t="str">
            <v>OFFRE EDITEE</v>
          </cell>
        </row>
        <row r="2213">
          <cell r="A2213">
            <v>2213</v>
          </cell>
          <cell r="B2213" t="str">
            <v>LOUVIOT</v>
          </cell>
          <cell r="C2213" t="str">
            <v>ARNAUD/ESTELLE</v>
          </cell>
          <cell r="D2213" t="str">
            <v>OFFRE EDITEE</v>
          </cell>
        </row>
        <row r="2214">
          <cell r="A2214">
            <v>2214</v>
          </cell>
          <cell r="B2214" t="str">
            <v>LOUVIOT</v>
          </cell>
          <cell r="C2214" t="str">
            <v>ARNAUD/ESTELLE</v>
          </cell>
          <cell r="D2214" t="str">
            <v>OFFRE EDITEE</v>
          </cell>
        </row>
        <row r="2215">
          <cell r="A2215">
            <v>2215</v>
          </cell>
          <cell r="B2215" t="str">
            <v>LOUVIOT</v>
          </cell>
          <cell r="C2215" t="str">
            <v>ARNAUD/ESTELLE</v>
          </cell>
          <cell r="D2215" t="str">
            <v>OFFRE EDITEE</v>
          </cell>
        </row>
        <row r="2216">
          <cell r="A2216">
            <v>2216</v>
          </cell>
          <cell r="B2216" t="str">
            <v>MENY</v>
          </cell>
          <cell r="C2216" t="str">
            <v>FRANCOIS</v>
          </cell>
          <cell r="D2216" t="str">
            <v>OFFRE EDITEE</v>
          </cell>
        </row>
        <row r="2217">
          <cell r="A2217">
            <v>2217</v>
          </cell>
          <cell r="B2217" t="str">
            <v>BARRIERE</v>
          </cell>
          <cell r="C2217" t="str">
            <v>CHRISTOPHE/STEPHANIE</v>
          </cell>
          <cell r="D2217" t="str">
            <v>OFFRE EDITEE</v>
          </cell>
        </row>
        <row r="2218">
          <cell r="A2218">
            <v>2218</v>
          </cell>
          <cell r="B2218" t="str">
            <v>COSSIN</v>
          </cell>
          <cell r="C2218" t="str">
            <v>JEAN CLAUDE/ODILE</v>
          </cell>
          <cell r="D2218" t="str">
            <v>OFFRE EDITEE</v>
          </cell>
        </row>
        <row r="2219">
          <cell r="A2219">
            <v>2219</v>
          </cell>
          <cell r="B2219" t="str">
            <v>CAMUZAT</v>
          </cell>
          <cell r="C2219" t="str">
            <v>MICHEL/SYLVIE</v>
          </cell>
          <cell r="D2219" t="str">
            <v>OFFRE EDITEE</v>
          </cell>
        </row>
        <row r="2220">
          <cell r="A2220">
            <v>2220</v>
          </cell>
          <cell r="B2220" t="str">
            <v>PROTAIN</v>
          </cell>
          <cell r="C2220" t="str">
            <v>SYLVIANE</v>
          </cell>
          <cell r="D2220" t="str">
            <v>OFFRE EDITEE</v>
          </cell>
        </row>
        <row r="2221">
          <cell r="A2221">
            <v>2221</v>
          </cell>
          <cell r="B2221" t="str">
            <v>PROTAIN</v>
          </cell>
          <cell r="C2221" t="str">
            <v>SYLVIANE</v>
          </cell>
          <cell r="D2221" t="str">
            <v>OFFRE EDITEE</v>
          </cell>
        </row>
        <row r="2222">
          <cell r="A2222">
            <v>2222</v>
          </cell>
          <cell r="B2222" t="str">
            <v>SLJ</v>
          </cell>
          <cell r="C2222" t="str">
            <v>SCI</v>
          </cell>
          <cell r="D2222" t="str">
            <v>OFFRE EDITEE</v>
          </cell>
        </row>
        <row r="2223">
          <cell r="A2223">
            <v>2223</v>
          </cell>
          <cell r="B2223" t="str">
            <v>SYRU</v>
          </cell>
          <cell r="C2223" t="str">
            <v>SCI</v>
          </cell>
          <cell r="D2223" t="str">
            <v>PRET SANS SUITE</v>
          </cell>
        </row>
        <row r="2224">
          <cell r="A2224">
            <v>2224</v>
          </cell>
          <cell r="B2224" t="str">
            <v>SYRU</v>
          </cell>
          <cell r="C2224" t="str">
            <v>SCI</v>
          </cell>
          <cell r="D2224" t="str">
            <v>PRET SANS SUITE</v>
          </cell>
        </row>
        <row r="2225">
          <cell r="A2225">
            <v>2225</v>
          </cell>
          <cell r="B2225" t="str">
            <v>SALIER/MELTZ</v>
          </cell>
          <cell r="C2225" t="str">
            <v>LAURENT/SANDRA</v>
          </cell>
          <cell r="D2225" t="str">
            <v>OFFRE EDITEE</v>
          </cell>
        </row>
        <row r="2226">
          <cell r="A2226">
            <v>2226</v>
          </cell>
          <cell r="B2226" t="str">
            <v>SALIER/MELTZ</v>
          </cell>
          <cell r="C2226" t="str">
            <v>LAURENT/SANDRA</v>
          </cell>
          <cell r="D2226" t="str">
            <v>OFFRE EDITEE</v>
          </cell>
        </row>
        <row r="2227">
          <cell r="A2227">
            <v>2227</v>
          </cell>
          <cell r="B2227" t="str">
            <v>FOLIO</v>
          </cell>
          <cell r="C2227" t="str">
            <v>JEAN/CINDY</v>
          </cell>
          <cell r="D2227" t="str">
            <v>OFFRE EDITEE</v>
          </cell>
        </row>
        <row r="2228">
          <cell r="A2228">
            <v>2228</v>
          </cell>
          <cell r="B2228" t="str">
            <v>FOLIO</v>
          </cell>
          <cell r="C2228" t="str">
            <v>JEAN/CINDY</v>
          </cell>
          <cell r="D2228" t="str">
            <v>OFFRE EDITEE</v>
          </cell>
        </row>
        <row r="2229">
          <cell r="A2229">
            <v>2229</v>
          </cell>
          <cell r="B2229" t="str">
            <v>FOLIO</v>
          </cell>
          <cell r="C2229" t="str">
            <v>JEAN/CINDY</v>
          </cell>
          <cell r="D2229" t="str">
            <v>OFFRE EDITEE</v>
          </cell>
        </row>
        <row r="2230">
          <cell r="A2230">
            <v>2230</v>
          </cell>
          <cell r="B2230" t="str">
            <v>DEPINANT</v>
          </cell>
          <cell r="C2230" t="str">
            <v>PATRICK/NATHALIE</v>
          </cell>
          <cell r="D2230" t="str">
            <v>OFFRE EDITEE</v>
          </cell>
        </row>
        <row r="2231">
          <cell r="A2231">
            <v>2231</v>
          </cell>
          <cell r="B2231" t="str">
            <v>DUHOUX</v>
          </cell>
          <cell r="C2231" t="str">
            <v>MAX/BRIGITTE</v>
          </cell>
          <cell r="D2231" t="str">
            <v>OFFRE EDITEE</v>
          </cell>
        </row>
        <row r="2232">
          <cell r="A2232">
            <v>2232</v>
          </cell>
          <cell r="B2232" t="str">
            <v>DEMUMIEUX</v>
          </cell>
          <cell r="C2232" t="str">
            <v>GENEVIEVE</v>
          </cell>
          <cell r="D2232" t="str">
            <v>OFFRE EDITEE</v>
          </cell>
        </row>
        <row r="2233">
          <cell r="A2233">
            <v>2233</v>
          </cell>
          <cell r="B2233" t="str">
            <v>GASSERT</v>
          </cell>
          <cell r="C2233" t="str">
            <v>PHILIPPE</v>
          </cell>
          <cell r="D2233" t="str">
            <v>OFFRE EDITEE</v>
          </cell>
        </row>
        <row r="2234">
          <cell r="A2234">
            <v>2234</v>
          </cell>
          <cell r="B2234" t="str">
            <v>GASSERT</v>
          </cell>
          <cell r="C2234" t="str">
            <v>PHILIPPE</v>
          </cell>
          <cell r="D2234" t="str">
            <v>OFFRE EDITEE</v>
          </cell>
        </row>
        <row r="2235">
          <cell r="A2235">
            <v>2235</v>
          </cell>
          <cell r="B2235" t="str">
            <v>DELATOUR/HEURTEFEU</v>
          </cell>
          <cell r="C2235" t="str">
            <v>PATRICK/FABIENNE</v>
          </cell>
          <cell r="D2235" t="str">
            <v>OFFRE EDITEE</v>
          </cell>
        </row>
        <row r="2236">
          <cell r="A2236">
            <v>2236</v>
          </cell>
          <cell r="B2236" t="str">
            <v>DELATOUR/HEURTEFEU</v>
          </cell>
          <cell r="C2236" t="str">
            <v>PATRICK/FABIENNE</v>
          </cell>
          <cell r="D2236" t="str">
            <v>OFFRE EDITEE</v>
          </cell>
        </row>
        <row r="2237">
          <cell r="A2237">
            <v>2237</v>
          </cell>
          <cell r="B2237" t="str">
            <v>VILLENET/NOLEVAUX</v>
          </cell>
          <cell r="C2237" t="str">
            <v>NICOLAS/GUELOVE</v>
          </cell>
          <cell r="D2237" t="str">
            <v>OFFRE EDITEE</v>
          </cell>
        </row>
        <row r="2238">
          <cell r="A2238">
            <v>2238</v>
          </cell>
          <cell r="B2238" t="str">
            <v>LAMONTAGNE</v>
          </cell>
          <cell r="C2238" t="str">
            <v>CORINNE</v>
          </cell>
          <cell r="D2238" t="str">
            <v>OFFRE EDITEE</v>
          </cell>
        </row>
        <row r="2239">
          <cell r="A2239">
            <v>2239</v>
          </cell>
          <cell r="B2239" t="str">
            <v>KLEIN</v>
          </cell>
          <cell r="C2239" t="str">
            <v>ANNE LAURE</v>
          </cell>
          <cell r="D2239" t="str">
            <v>OFFRE EDITEE</v>
          </cell>
        </row>
        <row r="2240">
          <cell r="A2240">
            <v>2240</v>
          </cell>
          <cell r="B2240" t="str">
            <v>MEYER</v>
          </cell>
          <cell r="C2240" t="str">
            <v>ALAIN</v>
          </cell>
          <cell r="D2240" t="str">
            <v>OFFRE EDITEE</v>
          </cell>
        </row>
        <row r="2241">
          <cell r="A2241">
            <v>2241</v>
          </cell>
          <cell r="B2241" t="str">
            <v>CHRISTE/CUNY</v>
          </cell>
          <cell r="C2241" t="str">
            <v>JOHANN/ELISE</v>
          </cell>
          <cell r="D2241" t="str">
            <v>OFFRE EDITEE</v>
          </cell>
        </row>
        <row r="2242">
          <cell r="A2242">
            <v>2242</v>
          </cell>
          <cell r="B2242" t="str">
            <v>CHRISTE/CUNY</v>
          </cell>
          <cell r="C2242" t="str">
            <v>JOHANN/ELISE</v>
          </cell>
          <cell r="D2242" t="str">
            <v>OFFRE EDITEE</v>
          </cell>
        </row>
        <row r="2243">
          <cell r="A2243">
            <v>2243</v>
          </cell>
          <cell r="B2243" t="str">
            <v>LAMASSE</v>
          </cell>
          <cell r="C2243" t="str">
            <v>DANIEL/LOETITIA</v>
          </cell>
          <cell r="D2243" t="str">
            <v>OFFRE EDITEE</v>
          </cell>
        </row>
        <row r="2244">
          <cell r="A2244">
            <v>2244</v>
          </cell>
          <cell r="B2244" t="str">
            <v>BLANDIN</v>
          </cell>
          <cell r="C2244" t="str">
            <v>PHILIPPE/CATHERINE</v>
          </cell>
          <cell r="D2244" t="str">
            <v>OFFRE EDITEE</v>
          </cell>
        </row>
        <row r="2245">
          <cell r="A2245">
            <v>2245</v>
          </cell>
          <cell r="B2245" t="str">
            <v>4 VOIES</v>
          </cell>
          <cell r="C2245" t="str">
            <v>SCI</v>
          </cell>
          <cell r="D2245" t="str">
            <v>OFFRE EDITEE</v>
          </cell>
        </row>
        <row r="2246">
          <cell r="A2246">
            <v>2246</v>
          </cell>
          <cell r="B2246" t="str">
            <v>AVENIR IMMO 2008</v>
          </cell>
          <cell r="C2246" t="str">
            <v>SCI</v>
          </cell>
          <cell r="D2246" t="str">
            <v>PRET SANS SUITE</v>
          </cell>
        </row>
        <row r="2247">
          <cell r="A2247">
            <v>2247</v>
          </cell>
          <cell r="B2247" t="str">
            <v>DESANLIS</v>
          </cell>
          <cell r="C2247" t="str">
            <v>MONIQUE</v>
          </cell>
          <cell r="D2247" t="str">
            <v>OFFRE EDITEE</v>
          </cell>
        </row>
        <row r="2248">
          <cell r="A2248">
            <v>2248</v>
          </cell>
          <cell r="B2248" t="str">
            <v>KLEIN</v>
          </cell>
          <cell r="C2248" t="str">
            <v>DOMINIQUE/JOSYANE</v>
          </cell>
          <cell r="D2248" t="str">
            <v>OFFRE EDITEE</v>
          </cell>
        </row>
        <row r="2249">
          <cell r="A2249">
            <v>2249</v>
          </cell>
          <cell r="B2249" t="str">
            <v>HEITZLER</v>
          </cell>
          <cell r="C2249" t="str">
            <v>JEROME/ANGELIQUE</v>
          </cell>
          <cell r="D2249" t="str">
            <v>OFFRE EDITEE</v>
          </cell>
        </row>
        <row r="2250">
          <cell r="A2250">
            <v>2250</v>
          </cell>
          <cell r="B2250" t="str">
            <v>HEITZLER</v>
          </cell>
          <cell r="C2250" t="str">
            <v>JEROME/ANGELIQUE</v>
          </cell>
          <cell r="D2250" t="str">
            <v>OFFRE EDITEE</v>
          </cell>
        </row>
        <row r="2251">
          <cell r="A2251">
            <v>2251</v>
          </cell>
          <cell r="B2251" t="str">
            <v>TISSIER</v>
          </cell>
          <cell r="C2251" t="str">
            <v>ERIC/MARIE PAULE</v>
          </cell>
          <cell r="D2251" t="str">
            <v>OFFRE EDITEE</v>
          </cell>
        </row>
        <row r="2252">
          <cell r="A2252">
            <v>2252</v>
          </cell>
          <cell r="B2252" t="str">
            <v>PRESTIMMO</v>
          </cell>
          <cell r="C2252" t="str">
            <v>SCI</v>
          </cell>
          <cell r="D2252" t="str">
            <v>OFFRE EDITEE</v>
          </cell>
        </row>
        <row r="2253">
          <cell r="A2253">
            <v>2253</v>
          </cell>
          <cell r="B2253" t="str">
            <v>WERY</v>
          </cell>
          <cell r="C2253" t="str">
            <v>PIERRETTE</v>
          </cell>
          <cell r="D2253" t="str">
            <v>OFFRE EDITEE</v>
          </cell>
        </row>
        <row r="2254">
          <cell r="A2254">
            <v>2254</v>
          </cell>
          <cell r="B2254" t="str">
            <v>FELIX</v>
          </cell>
          <cell r="C2254" t="str">
            <v>JEAN CLAUDE/ANNIE</v>
          </cell>
          <cell r="D2254" t="str">
            <v>PRET SANS SUITE</v>
          </cell>
        </row>
        <row r="2255">
          <cell r="A2255">
            <v>2255</v>
          </cell>
          <cell r="B2255" t="str">
            <v>BLANZAC</v>
          </cell>
          <cell r="C2255" t="str">
            <v>GREGORY/SOPHIE</v>
          </cell>
          <cell r="D2255" t="str">
            <v>OFFRE EDITEE</v>
          </cell>
        </row>
        <row r="2256">
          <cell r="A2256">
            <v>2256</v>
          </cell>
          <cell r="B2256" t="str">
            <v>LEAL</v>
          </cell>
          <cell r="C2256" t="str">
            <v>GUILLAUME</v>
          </cell>
          <cell r="D2256" t="str">
            <v>OFFRE EDITEE</v>
          </cell>
        </row>
        <row r="2257">
          <cell r="A2257">
            <v>2257</v>
          </cell>
          <cell r="B2257" t="str">
            <v>LEAL</v>
          </cell>
          <cell r="C2257" t="str">
            <v>GUILLAUME</v>
          </cell>
          <cell r="D2257" t="str">
            <v>OFFRE EDITEE</v>
          </cell>
        </row>
        <row r="2258">
          <cell r="A2258">
            <v>2258</v>
          </cell>
          <cell r="B2258" t="str">
            <v>LEAL</v>
          </cell>
          <cell r="C2258" t="str">
            <v>GUILLAUME</v>
          </cell>
          <cell r="D2258" t="str">
            <v>OFFRE EDITEE</v>
          </cell>
        </row>
        <row r="2259">
          <cell r="A2259">
            <v>2259</v>
          </cell>
          <cell r="B2259" t="str">
            <v>LEAL</v>
          </cell>
          <cell r="C2259" t="str">
            <v>GUILLAUME</v>
          </cell>
          <cell r="D2259" t="str">
            <v>OFFRE EDITEE</v>
          </cell>
        </row>
        <row r="2260">
          <cell r="A2260">
            <v>2260</v>
          </cell>
          <cell r="B2260" t="str">
            <v>PECCAUD</v>
          </cell>
          <cell r="C2260" t="str">
            <v>RENEE</v>
          </cell>
          <cell r="D2260" t="str">
            <v>OFFRE EDITEE</v>
          </cell>
        </row>
        <row r="2261">
          <cell r="A2261">
            <v>2261</v>
          </cell>
          <cell r="B2261" t="str">
            <v>CHAUDRON</v>
          </cell>
          <cell r="C2261" t="str">
            <v>MICKAEL/AUDE</v>
          </cell>
          <cell r="D2261" t="str">
            <v>OFFRE EDITEE</v>
          </cell>
        </row>
        <row r="2262">
          <cell r="A2262">
            <v>2262</v>
          </cell>
          <cell r="B2262" t="str">
            <v>DEMONGEOT</v>
          </cell>
          <cell r="C2262" t="str">
            <v>ALEXIS/ISABELLE</v>
          </cell>
          <cell r="D2262" t="str">
            <v>OFFRE EDITEE</v>
          </cell>
        </row>
        <row r="2263">
          <cell r="A2263">
            <v>2263</v>
          </cell>
          <cell r="B2263" t="str">
            <v>DEMONGEOT</v>
          </cell>
          <cell r="C2263" t="str">
            <v>ALEXIS/ISABELLE</v>
          </cell>
          <cell r="D2263" t="str">
            <v>OFFRE EDITEE</v>
          </cell>
        </row>
        <row r="2264">
          <cell r="A2264">
            <v>2264</v>
          </cell>
          <cell r="B2264" t="str">
            <v>DEMONGEOT</v>
          </cell>
          <cell r="C2264" t="str">
            <v>ALEXIS/ISABELLE</v>
          </cell>
          <cell r="D2264" t="str">
            <v>OFFRE EDITEE</v>
          </cell>
        </row>
        <row r="2265">
          <cell r="A2265">
            <v>2265</v>
          </cell>
          <cell r="B2265" t="str">
            <v>MILER</v>
          </cell>
          <cell r="C2265" t="str">
            <v>PAUL</v>
          </cell>
          <cell r="D2265" t="str">
            <v>OFFRE EDITEE</v>
          </cell>
        </row>
        <row r="2266">
          <cell r="A2266">
            <v>2266</v>
          </cell>
          <cell r="B2266" t="str">
            <v>SOULAS</v>
          </cell>
          <cell r="C2266" t="str">
            <v>LAURENT</v>
          </cell>
          <cell r="D2266" t="str">
            <v>OFFRE EDITEE</v>
          </cell>
        </row>
        <row r="2267">
          <cell r="A2267">
            <v>2267</v>
          </cell>
          <cell r="B2267" t="str">
            <v>MALLINGER</v>
          </cell>
          <cell r="C2267" t="str">
            <v>JEAN CHARLES</v>
          </cell>
          <cell r="D2267" t="str">
            <v>OFFRE EDITEE</v>
          </cell>
        </row>
        <row r="2268">
          <cell r="A2268">
            <v>2268</v>
          </cell>
          <cell r="B2268" t="str">
            <v>VERY</v>
          </cell>
          <cell r="C2268" t="str">
            <v>MICKAEL</v>
          </cell>
          <cell r="D2268" t="str">
            <v>OFFRE EDITEE</v>
          </cell>
        </row>
        <row r="2269">
          <cell r="A2269">
            <v>2269</v>
          </cell>
          <cell r="B2269" t="str">
            <v>VERY</v>
          </cell>
          <cell r="C2269" t="str">
            <v>MICKAEL</v>
          </cell>
          <cell r="D2269" t="str">
            <v>OFFRE EDITEE</v>
          </cell>
        </row>
        <row r="2270">
          <cell r="A2270">
            <v>2270</v>
          </cell>
          <cell r="B2270" t="str">
            <v>CELIK</v>
          </cell>
          <cell r="C2270" t="str">
            <v>FARETTIN</v>
          </cell>
          <cell r="D2270" t="str">
            <v>PRET SANS SUITE</v>
          </cell>
        </row>
        <row r="2271">
          <cell r="A2271">
            <v>2271</v>
          </cell>
          <cell r="B2271" t="str">
            <v>VINCENT</v>
          </cell>
          <cell r="C2271" t="str">
            <v>MARIE THERESE</v>
          </cell>
          <cell r="D2271" t="str">
            <v>OFFRE EDITEE</v>
          </cell>
        </row>
        <row r="2272">
          <cell r="A2272">
            <v>2272</v>
          </cell>
          <cell r="B2272" t="str">
            <v>GANAYE</v>
          </cell>
          <cell r="C2272" t="str">
            <v>OLIVIER</v>
          </cell>
          <cell r="D2272" t="str">
            <v>OFFRE EDITEE</v>
          </cell>
        </row>
        <row r="2273">
          <cell r="A2273">
            <v>2273</v>
          </cell>
          <cell r="B2273" t="str">
            <v>ROUGET</v>
          </cell>
          <cell r="C2273" t="str">
            <v>NICOLE</v>
          </cell>
          <cell r="D2273" t="str">
            <v>OFFRE EDITEE</v>
          </cell>
        </row>
        <row r="2274">
          <cell r="A2274">
            <v>2274</v>
          </cell>
          <cell r="B2274" t="str">
            <v>LEFEVRE</v>
          </cell>
          <cell r="C2274" t="str">
            <v>VINCENT</v>
          </cell>
          <cell r="D2274" t="str">
            <v>OFFRE EDITEE</v>
          </cell>
        </row>
        <row r="2275">
          <cell r="A2275">
            <v>2275</v>
          </cell>
          <cell r="B2275" t="str">
            <v>LEFEVRE</v>
          </cell>
          <cell r="C2275" t="str">
            <v>VINCENT</v>
          </cell>
          <cell r="D2275" t="str">
            <v>OFFRE EDITEE</v>
          </cell>
        </row>
        <row r="2276">
          <cell r="A2276">
            <v>2276</v>
          </cell>
          <cell r="B2276" t="str">
            <v>KNAJDER</v>
          </cell>
          <cell r="C2276" t="str">
            <v>JONATHAN</v>
          </cell>
          <cell r="D2276" t="str">
            <v>PRET SANS SUITE</v>
          </cell>
        </row>
        <row r="2277">
          <cell r="A2277">
            <v>2277</v>
          </cell>
          <cell r="B2277" t="str">
            <v>KNAJDER</v>
          </cell>
          <cell r="C2277" t="str">
            <v>JONATHAN</v>
          </cell>
          <cell r="D2277" t="str">
            <v>PRET SANS SUITE</v>
          </cell>
        </row>
        <row r="2278">
          <cell r="A2278">
            <v>2278</v>
          </cell>
          <cell r="B2278" t="str">
            <v>YUKSEL</v>
          </cell>
          <cell r="C2278" t="str">
            <v>DILEK/MELEK/MURAT</v>
          </cell>
          <cell r="D2278" t="str">
            <v>OFFRE EDITEE</v>
          </cell>
        </row>
        <row r="2279">
          <cell r="A2279">
            <v>2279</v>
          </cell>
          <cell r="B2279" t="str">
            <v>BAUER</v>
          </cell>
          <cell r="C2279" t="str">
            <v>ALEXANDRE</v>
          </cell>
          <cell r="D2279" t="str">
            <v>OFFRE EDITEE</v>
          </cell>
        </row>
        <row r="2280">
          <cell r="A2280">
            <v>2280</v>
          </cell>
          <cell r="B2280" t="str">
            <v>BAUER</v>
          </cell>
          <cell r="C2280" t="str">
            <v>ALEXANDRE</v>
          </cell>
          <cell r="D2280" t="str">
            <v>OFFRE EDITEE</v>
          </cell>
        </row>
        <row r="2281">
          <cell r="A2281">
            <v>2281</v>
          </cell>
          <cell r="B2281" t="str">
            <v>WILK</v>
          </cell>
          <cell r="C2281" t="str">
            <v>LAURENT</v>
          </cell>
          <cell r="D2281" t="str">
            <v>OFFRE EDITEE</v>
          </cell>
        </row>
        <row r="2282">
          <cell r="A2282">
            <v>2282</v>
          </cell>
          <cell r="B2282" t="str">
            <v>GERARD</v>
          </cell>
          <cell r="C2282" t="str">
            <v>RAYMOND/MARINELLE</v>
          </cell>
          <cell r="D2282" t="str">
            <v>OFFRE EDITEE</v>
          </cell>
        </row>
        <row r="2283">
          <cell r="A2283">
            <v>2283</v>
          </cell>
          <cell r="B2283" t="str">
            <v>BOURGEOIS</v>
          </cell>
          <cell r="C2283" t="str">
            <v>PASCAL</v>
          </cell>
          <cell r="D2283" t="str">
            <v>OFFRE EDITEE</v>
          </cell>
        </row>
        <row r="2284">
          <cell r="A2284">
            <v>2284</v>
          </cell>
          <cell r="B2284" t="str">
            <v>BOURGEOIS</v>
          </cell>
          <cell r="C2284" t="str">
            <v>PASCAL</v>
          </cell>
          <cell r="D2284" t="str">
            <v>OFFRE EDITEE</v>
          </cell>
        </row>
        <row r="2285">
          <cell r="A2285">
            <v>2285</v>
          </cell>
          <cell r="B2285" t="str">
            <v>BAECHLER</v>
          </cell>
          <cell r="C2285" t="str">
            <v>ALAIN/MONIQUE</v>
          </cell>
          <cell r="D2285" t="str">
            <v>OFFRE EDITEE</v>
          </cell>
        </row>
        <row r="2286">
          <cell r="A2286">
            <v>2286</v>
          </cell>
          <cell r="B2286" t="str">
            <v>BAECHLER</v>
          </cell>
          <cell r="C2286" t="str">
            <v>ALAIN/MONIQUE</v>
          </cell>
          <cell r="D2286" t="str">
            <v>OFFRE EDITEE</v>
          </cell>
        </row>
        <row r="2287">
          <cell r="A2287">
            <v>2287</v>
          </cell>
          <cell r="B2287" t="str">
            <v>WEBER</v>
          </cell>
          <cell r="C2287" t="str">
            <v>YANNICK/PEEGY</v>
          </cell>
          <cell r="D2287" t="str">
            <v>OFFRE EDITEE</v>
          </cell>
        </row>
        <row r="2288">
          <cell r="A2288">
            <v>2288</v>
          </cell>
          <cell r="B2288" t="str">
            <v>WEBER</v>
          </cell>
          <cell r="C2288" t="str">
            <v>YANNICK/PEEGY</v>
          </cell>
          <cell r="D2288" t="str">
            <v>OFFRE EDITEE</v>
          </cell>
        </row>
        <row r="2289">
          <cell r="A2289">
            <v>2289</v>
          </cell>
          <cell r="B2289" t="str">
            <v>WEBER</v>
          </cell>
          <cell r="C2289" t="str">
            <v>YANNICK/PEEGY</v>
          </cell>
          <cell r="D2289" t="str">
            <v>OFFRE EDITEE</v>
          </cell>
        </row>
        <row r="2290">
          <cell r="A2290">
            <v>2290</v>
          </cell>
          <cell r="B2290" t="str">
            <v>WEBER</v>
          </cell>
          <cell r="C2290" t="str">
            <v>YANNICK/PEEGY</v>
          </cell>
          <cell r="D2290" t="str">
            <v>OFFRE EDITEE</v>
          </cell>
        </row>
        <row r="2291">
          <cell r="A2291">
            <v>2291</v>
          </cell>
          <cell r="B2291" t="str">
            <v>JUBLIN</v>
          </cell>
          <cell r="C2291" t="str">
            <v>CEDRIC/NADINE</v>
          </cell>
          <cell r="D2291" t="str">
            <v>OFFRE EDITEE</v>
          </cell>
        </row>
        <row r="2292">
          <cell r="A2292">
            <v>2292</v>
          </cell>
          <cell r="B2292" t="str">
            <v>JUBLIN</v>
          </cell>
          <cell r="C2292" t="str">
            <v>CEDRIC/NADINE</v>
          </cell>
          <cell r="D2292" t="str">
            <v>OFFRE EDITEE</v>
          </cell>
        </row>
        <row r="2293">
          <cell r="A2293">
            <v>2293</v>
          </cell>
          <cell r="B2293" t="str">
            <v>JUBLIN</v>
          </cell>
          <cell r="C2293" t="str">
            <v>CEDRIC/NADINE</v>
          </cell>
          <cell r="D2293" t="str">
            <v>OFFRE EDITEE</v>
          </cell>
        </row>
        <row r="2294">
          <cell r="A2294">
            <v>2294</v>
          </cell>
          <cell r="B2294" t="str">
            <v>JUBLIN</v>
          </cell>
          <cell r="C2294" t="str">
            <v>CEDRIC/NADINE</v>
          </cell>
          <cell r="D2294" t="str">
            <v>OFFRE EDITEE</v>
          </cell>
        </row>
        <row r="2295">
          <cell r="A2295">
            <v>2295</v>
          </cell>
          <cell r="B2295" t="str">
            <v>SAGRILLO</v>
          </cell>
          <cell r="C2295" t="str">
            <v>NADINE</v>
          </cell>
          <cell r="D2295" t="str">
            <v>OFFRE EDITEE</v>
          </cell>
        </row>
        <row r="2296">
          <cell r="A2296">
            <v>2296</v>
          </cell>
          <cell r="B2296" t="str">
            <v>MULLER/FONTAINE</v>
          </cell>
          <cell r="C2296" t="str">
            <v>THIERRY/PATRICIA</v>
          </cell>
          <cell r="D2296" t="str">
            <v>OFFRE EDITEE</v>
          </cell>
        </row>
        <row r="2297">
          <cell r="A2297">
            <v>2297</v>
          </cell>
          <cell r="B2297" t="str">
            <v>MULLER/FONTAINE</v>
          </cell>
          <cell r="C2297" t="str">
            <v>THIERRY/PATRICIA</v>
          </cell>
          <cell r="D2297" t="str">
            <v>OFFRE EDITEE</v>
          </cell>
        </row>
        <row r="2298">
          <cell r="A2298">
            <v>2298</v>
          </cell>
          <cell r="B2298" t="str">
            <v>MULLER/FONTAINE</v>
          </cell>
          <cell r="C2298" t="str">
            <v>THIERRY/PATRICIA</v>
          </cell>
          <cell r="D2298" t="str">
            <v>OFFRE EDITEE</v>
          </cell>
        </row>
        <row r="2299">
          <cell r="A2299">
            <v>2299</v>
          </cell>
          <cell r="B2299" t="str">
            <v>PORTEN</v>
          </cell>
          <cell r="C2299" t="str">
            <v>KEVIN/MYRIAM</v>
          </cell>
          <cell r="D2299" t="str">
            <v>PRET SANS SUITE</v>
          </cell>
        </row>
        <row r="2300">
          <cell r="A2300">
            <v>2300</v>
          </cell>
          <cell r="B2300" t="str">
            <v>ETIENNE/COLIN</v>
          </cell>
          <cell r="C2300" t="str">
            <v>GAETAN/AMANDINE</v>
          </cell>
          <cell r="D2300" t="str">
            <v>OFFRE EDITEE</v>
          </cell>
        </row>
        <row r="2301">
          <cell r="A2301">
            <v>2301</v>
          </cell>
          <cell r="B2301" t="str">
            <v>ETIENNE/COLIN</v>
          </cell>
          <cell r="C2301" t="str">
            <v>GAETAN/AMANDINE</v>
          </cell>
          <cell r="D2301" t="str">
            <v>OFFRE EDITEE</v>
          </cell>
        </row>
        <row r="2302">
          <cell r="A2302">
            <v>2302</v>
          </cell>
          <cell r="B2302" t="str">
            <v>COLIN</v>
          </cell>
          <cell r="C2302" t="str">
            <v>AMANDINE</v>
          </cell>
          <cell r="D2302" t="str">
            <v>OFFRE EDITEE</v>
          </cell>
        </row>
        <row r="2303">
          <cell r="A2303">
            <v>2303</v>
          </cell>
          <cell r="B2303" t="str">
            <v>LALLE</v>
          </cell>
          <cell r="C2303" t="str">
            <v>BENJAMIN</v>
          </cell>
          <cell r="D2303" t="str">
            <v>OFFRE EDITEE</v>
          </cell>
        </row>
        <row r="2304">
          <cell r="A2304">
            <v>2304</v>
          </cell>
          <cell r="B2304" t="str">
            <v>LALLE</v>
          </cell>
          <cell r="C2304" t="str">
            <v>BENJAMIN</v>
          </cell>
          <cell r="D2304" t="str">
            <v>OFFRE EDITEE</v>
          </cell>
        </row>
        <row r="2305">
          <cell r="A2305">
            <v>2305</v>
          </cell>
          <cell r="B2305" t="str">
            <v>BONNET</v>
          </cell>
          <cell r="C2305" t="str">
            <v>JOEL/MARIE THERESE</v>
          </cell>
          <cell r="D2305" t="str">
            <v>OFFRE EDITEE</v>
          </cell>
        </row>
        <row r="2306">
          <cell r="A2306">
            <v>2306</v>
          </cell>
          <cell r="B2306" t="str">
            <v>PYRAMIDE</v>
          </cell>
          <cell r="C2306" t="str">
            <v>SCI</v>
          </cell>
          <cell r="D2306" t="str">
            <v>OFFRE EDITEE</v>
          </cell>
        </row>
        <row r="2307">
          <cell r="A2307">
            <v>2307</v>
          </cell>
          <cell r="B2307" t="str">
            <v>GUNDERMANN</v>
          </cell>
          <cell r="C2307" t="str">
            <v>ERIC</v>
          </cell>
          <cell r="D2307" t="str">
            <v>OFFRE EDITEE</v>
          </cell>
        </row>
        <row r="2308">
          <cell r="A2308">
            <v>2308</v>
          </cell>
          <cell r="B2308" t="str">
            <v>VICINI</v>
          </cell>
          <cell r="C2308" t="str">
            <v>DAMIEN/SIHAM</v>
          </cell>
          <cell r="D2308" t="str">
            <v>OFFRE EDITEE</v>
          </cell>
        </row>
        <row r="2309">
          <cell r="A2309">
            <v>2309</v>
          </cell>
          <cell r="B2309" t="str">
            <v>VICINI</v>
          </cell>
          <cell r="C2309" t="str">
            <v>DAMIEN/SIHAM</v>
          </cell>
          <cell r="D2309" t="str">
            <v>OFFRE EDITEE</v>
          </cell>
        </row>
        <row r="2310">
          <cell r="A2310">
            <v>2310</v>
          </cell>
          <cell r="B2310" t="str">
            <v>REGNAULT</v>
          </cell>
          <cell r="C2310" t="str">
            <v>PATRICK/CORALIE</v>
          </cell>
          <cell r="D2310" t="str">
            <v>OFFRE EDITEE</v>
          </cell>
        </row>
        <row r="2311">
          <cell r="A2311">
            <v>2311</v>
          </cell>
          <cell r="B2311" t="str">
            <v>SAHINER</v>
          </cell>
          <cell r="C2311" t="str">
            <v>HASAN ALI/CIGDEM</v>
          </cell>
          <cell r="D2311" t="str">
            <v>OFFRE EDITEE</v>
          </cell>
        </row>
        <row r="2312">
          <cell r="A2312">
            <v>2312</v>
          </cell>
          <cell r="B2312" t="str">
            <v>SAHINER</v>
          </cell>
          <cell r="C2312" t="str">
            <v>HASAN ALI/CIGDEM</v>
          </cell>
          <cell r="D2312" t="str">
            <v>OFFRE EDITEE</v>
          </cell>
        </row>
        <row r="2313">
          <cell r="A2313">
            <v>2313</v>
          </cell>
          <cell r="B2313" t="str">
            <v>JACQUES</v>
          </cell>
          <cell r="C2313" t="str">
            <v>YOHANNE/ELODIE</v>
          </cell>
          <cell r="D2313" t="str">
            <v>OFFRE EDITEE</v>
          </cell>
        </row>
        <row r="2314">
          <cell r="A2314">
            <v>2314</v>
          </cell>
          <cell r="B2314" t="str">
            <v>POTIER</v>
          </cell>
          <cell r="C2314" t="str">
            <v>ERIC/JOSIANE</v>
          </cell>
          <cell r="D2314" t="str">
            <v>OFFRE EDITEE</v>
          </cell>
        </row>
        <row r="2315">
          <cell r="A2315">
            <v>2315</v>
          </cell>
          <cell r="B2315" t="str">
            <v>LAMSAK</v>
          </cell>
          <cell r="C2315" t="str">
            <v>MOHAMED/FATIMA</v>
          </cell>
          <cell r="D2315" t="str">
            <v>OFFRE EDITEE</v>
          </cell>
        </row>
        <row r="2316">
          <cell r="A2316">
            <v>2316</v>
          </cell>
          <cell r="B2316" t="str">
            <v>LAMSAK</v>
          </cell>
          <cell r="C2316" t="str">
            <v>MOHAMED/FATIMA</v>
          </cell>
          <cell r="D2316" t="str">
            <v>OFFRE EDITEE</v>
          </cell>
        </row>
        <row r="2317">
          <cell r="A2317">
            <v>2317</v>
          </cell>
          <cell r="B2317" t="str">
            <v>CAILLIES</v>
          </cell>
          <cell r="C2317" t="str">
            <v>DANIS/MONIQUE</v>
          </cell>
          <cell r="D2317" t="str">
            <v>OFFRE EDITEE</v>
          </cell>
        </row>
        <row r="2318">
          <cell r="A2318">
            <v>2318</v>
          </cell>
          <cell r="B2318" t="str">
            <v>CAILLIES</v>
          </cell>
          <cell r="C2318" t="str">
            <v>DANIS/MONIQUE</v>
          </cell>
          <cell r="D2318" t="str">
            <v>OFFRE EDITEE</v>
          </cell>
        </row>
        <row r="2319">
          <cell r="A2319">
            <v>2319</v>
          </cell>
          <cell r="B2319" t="str">
            <v>GARAUD</v>
          </cell>
          <cell r="C2319" t="str">
            <v>JEAN MICHEL</v>
          </cell>
          <cell r="D2319" t="str">
            <v>OFFRE EDITEE</v>
          </cell>
        </row>
        <row r="2320">
          <cell r="A2320">
            <v>2320</v>
          </cell>
          <cell r="B2320" t="str">
            <v>FEUILLET</v>
          </cell>
          <cell r="C2320" t="str">
            <v>PATRICK</v>
          </cell>
          <cell r="D2320" t="str">
            <v>OFFRE EDITEE</v>
          </cell>
        </row>
        <row r="2321">
          <cell r="A2321">
            <v>2321</v>
          </cell>
          <cell r="B2321" t="str">
            <v>HALTER</v>
          </cell>
          <cell r="C2321" t="str">
            <v>VINCENT</v>
          </cell>
          <cell r="D2321" t="str">
            <v>OFFRE EDITEE</v>
          </cell>
        </row>
        <row r="2322">
          <cell r="A2322">
            <v>2322</v>
          </cell>
          <cell r="B2322" t="str">
            <v>MILLON/FORCINITI</v>
          </cell>
          <cell r="C2322" t="str">
            <v>FRANCIS/CHRISTELLE</v>
          </cell>
          <cell r="D2322" t="str">
            <v>OFFRE EDITEE</v>
          </cell>
        </row>
        <row r="2323">
          <cell r="A2323">
            <v>2323</v>
          </cell>
          <cell r="B2323" t="str">
            <v>MILLON/FORCINITI</v>
          </cell>
          <cell r="C2323" t="str">
            <v>FRANCIS/CHRISTELLE</v>
          </cell>
          <cell r="D2323" t="str">
            <v>OFFRE EDITEE</v>
          </cell>
        </row>
        <row r="2324">
          <cell r="A2324">
            <v>2324</v>
          </cell>
          <cell r="B2324" t="str">
            <v>BONBONNY</v>
          </cell>
          <cell r="C2324" t="str">
            <v>YVES</v>
          </cell>
          <cell r="D2324" t="str">
            <v>OFFRE EDITEE</v>
          </cell>
        </row>
        <row r="2325">
          <cell r="A2325">
            <v>2325</v>
          </cell>
          <cell r="B2325" t="str">
            <v>GHIOLDI</v>
          </cell>
          <cell r="C2325" t="str">
            <v>PATRICK</v>
          </cell>
          <cell r="D2325" t="str">
            <v>OFFRE EDITEE</v>
          </cell>
        </row>
        <row r="2326">
          <cell r="A2326">
            <v>2326</v>
          </cell>
          <cell r="B2326" t="str">
            <v>GHIOLDI</v>
          </cell>
          <cell r="C2326" t="str">
            <v>PATRICK</v>
          </cell>
          <cell r="D2326" t="str">
            <v>OFFRE EDITEE</v>
          </cell>
        </row>
        <row r="2327">
          <cell r="A2327">
            <v>2327</v>
          </cell>
          <cell r="B2327" t="str">
            <v>GINDER</v>
          </cell>
          <cell r="C2327" t="str">
            <v>NICOLAS</v>
          </cell>
          <cell r="D2327" t="str">
            <v>OFFRE EDITEE</v>
          </cell>
        </row>
        <row r="2328">
          <cell r="A2328">
            <v>2328</v>
          </cell>
          <cell r="B2328" t="str">
            <v>CIESLAK/KUNZ</v>
          </cell>
          <cell r="C2328" t="str">
            <v>STEPHAN/CHRISTINE</v>
          </cell>
          <cell r="D2328" t="str">
            <v>OFFRE EDITEE</v>
          </cell>
        </row>
        <row r="2329">
          <cell r="A2329">
            <v>2329</v>
          </cell>
          <cell r="B2329" t="str">
            <v>BENTEBBAL</v>
          </cell>
          <cell r="C2329" t="str">
            <v>ABDELNOUMINE</v>
          </cell>
          <cell r="D2329" t="str">
            <v>OFFRE EDITEE</v>
          </cell>
        </row>
        <row r="2330">
          <cell r="A2330">
            <v>2330</v>
          </cell>
          <cell r="B2330" t="str">
            <v>BENTEBBAL</v>
          </cell>
          <cell r="C2330" t="str">
            <v>ABDELNOUMINE</v>
          </cell>
          <cell r="D2330" t="str">
            <v>OFFRE EDITEE</v>
          </cell>
        </row>
        <row r="2331">
          <cell r="A2331">
            <v>2331</v>
          </cell>
          <cell r="B2331" t="str">
            <v>BENTEBBAL</v>
          </cell>
          <cell r="C2331" t="str">
            <v>ABDELNOUMINE</v>
          </cell>
          <cell r="D2331" t="str">
            <v>OFFRE EDITEE</v>
          </cell>
        </row>
        <row r="2332">
          <cell r="A2332">
            <v>2332</v>
          </cell>
          <cell r="B2332" t="str">
            <v>CARAT INVESTISSEMENT</v>
          </cell>
          <cell r="C2332" t="str">
            <v>SCI</v>
          </cell>
          <cell r="D2332" t="str">
            <v>OFFRE EDITEE</v>
          </cell>
        </row>
        <row r="2333">
          <cell r="A2333">
            <v>2333</v>
          </cell>
          <cell r="B2333" t="str">
            <v>FOUCHY</v>
          </cell>
          <cell r="C2333" t="str">
            <v>JEAN LUC</v>
          </cell>
          <cell r="D2333" t="str">
            <v>OFFRE EDITEE</v>
          </cell>
        </row>
        <row r="2334">
          <cell r="A2334">
            <v>2334</v>
          </cell>
          <cell r="B2334" t="str">
            <v>HUGUEL</v>
          </cell>
          <cell r="C2334" t="str">
            <v>BERNADETTE</v>
          </cell>
          <cell r="D2334" t="str">
            <v>OFFRE EDITEE</v>
          </cell>
        </row>
        <row r="2335">
          <cell r="A2335">
            <v>2335</v>
          </cell>
          <cell r="B2335" t="str">
            <v>BERNS</v>
          </cell>
          <cell r="C2335" t="str">
            <v>CHRISTOPHE</v>
          </cell>
          <cell r="D2335" t="str">
            <v>OFFRE EDITEE</v>
          </cell>
        </row>
        <row r="2336">
          <cell r="A2336">
            <v>2336</v>
          </cell>
          <cell r="B2336" t="str">
            <v>CHAUFFOUR</v>
          </cell>
          <cell r="C2336" t="str">
            <v>PATRICK</v>
          </cell>
          <cell r="D2336" t="str">
            <v>OFFRE EDITEE</v>
          </cell>
        </row>
        <row r="2337">
          <cell r="A2337">
            <v>2337</v>
          </cell>
          <cell r="B2337" t="str">
            <v>CHAUFFOUR</v>
          </cell>
          <cell r="C2337" t="str">
            <v>PATRICK</v>
          </cell>
          <cell r="D2337" t="str">
            <v>OFFRE EDITEE</v>
          </cell>
        </row>
        <row r="2338">
          <cell r="A2338">
            <v>2338</v>
          </cell>
          <cell r="B2338" t="str">
            <v>MROZ/PANNIER</v>
          </cell>
          <cell r="C2338" t="str">
            <v>RUDY/ISABELLE</v>
          </cell>
          <cell r="D2338" t="str">
            <v>OFFRE EDITEE</v>
          </cell>
        </row>
        <row r="2339">
          <cell r="A2339">
            <v>2339</v>
          </cell>
          <cell r="B2339" t="str">
            <v>MROZ/PANNIER</v>
          </cell>
          <cell r="C2339" t="str">
            <v>RUDY/ISABELLE</v>
          </cell>
          <cell r="D2339" t="str">
            <v>OFFRE EDITEE</v>
          </cell>
        </row>
        <row r="2340">
          <cell r="A2340">
            <v>2340</v>
          </cell>
          <cell r="B2340" t="str">
            <v>MROZ/PANNIER</v>
          </cell>
          <cell r="C2340" t="str">
            <v>RUDY/ISABELLE</v>
          </cell>
          <cell r="D2340" t="str">
            <v>OFFRE EDITEE</v>
          </cell>
        </row>
        <row r="2341">
          <cell r="A2341">
            <v>2341</v>
          </cell>
          <cell r="B2341" t="str">
            <v>MROZ/PANNIER</v>
          </cell>
          <cell r="C2341" t="str">
            <v>RUDY/ISABELLE</v>
          </cell>
          <cell r="D2341" t="str">
            <v>OFFRE EDITEE</v>
          </cell>
        </row>
        <row r="2342">
          <cell r="A2342">
            <v>2342</v>
          </cell>
          <cell r="B2342" t="str">
            <v>RENARD</v>
          </cell>
          <cell r="C2342" t="str">
            <v>BERNARD</v>
          </cell>
          <cell r="D2342" t="str">
            <v>OFFRE EDITEE</v>
          </cell>
        </row>
        <row r="2343">
          <cell r="A2343">
            <v>2343</v>
          </cell>
          <cell r="B2343" t="str">
            <v>DENIS</v>
          </cell>
          <cell r="C2343" t="str">
            <v>CHRISTOPHE</v>
          </cell>
          <cell r="D2343" t="str">
            <v>OFFRE EDITEE</v>
          </cell>
        </row>
        <row r="2344">
          <cell r="A2344">
            <v>2344</v>
          </cell>
          <cell r="B2344" t="str">
            <v>LESAFFRE</v>
          </cell>
          <cell r="C2344" t="str">
            <v>ANNIE</v>
          </cell>
          <cell r="D2344" t="str">
            <v>OFFRE EDITEE</v>
          </cell>
        </row>
        <row r="2345">
          <cell r="A2345">
            <v>2345</v>
          </cell>
          <cell r="B2345" t="str">
            <v>LA RABOTTE</v>
          </cell>
          <cell r="C2345" t="str">
            <v>SCI</v>
          </cell>
          <cell r="D2345" t="str">
            <v>OFFRE EDITEE</v>
          </cell>
        </row>
        <row r="2346">
          <cell r="A2346">
            <v>2346</v>
          </cell>
          <cell r="B2346" t="str">
            <v>CONTANT</v>
          </cell>
          <cell r="C2346" t="str">
            <v>RODOLPHE</v>
          </cell>
          <cell r="D2346" t="str">
            <v>PRET SANS SUITE</v>
          </cell>
        </row>
        <row r="2347">
          <cell r="A2347">
            <v>2347</v>
          </cell>
          <cell r="B2347" t="str">
            <v>CONTANT</v>
          </cell>
          <cell r="C2347" t="str">
            <v>RODOLPHE</v>
          </cell>
          <cell r="D2347" t="str">
            <v>PRET SANS SUITE</v>
          </cell>
        </row>
        <row r="2348">
          <cell r="A2348">
            <v>2348</v>
          </cell>
          <cell r="B2348" t="str">
            <v>TCHOULI FOULI</v>
          </cell>
          <cell r="C2348" t="str">
            <v>SCI</v>
          </cell>
          <cell r="D2348" t="str">
            <v>OFFRE EDITEE</v>
          </cell>
        </row>
        <row r="2349">
          <cell r="A2349">
            <v>2349</v>
          </cell>
          <cell r="B2349" t="str">
            <v>BARRIERE/BELLAMY</v>
          </cell>
          <cell r="C2349" t="str">
            <v>PIERRE/ELODIE</v>
          </cell>
          <cell r="D2349" t="str">
            <v>OFFRE EDITEE</v>
          </cell>
        </row>
        <row r="2350">
          <cell r="A2350">
            <v>2350</v>
          </cell>
          <cell r="B2350" t="str">
            <v>MOMPERT</v>
          </cell>
          <cell r="C2350" t="str">
            <v>NICOLAS</v>
          </cell>
          <cell r="D2350" t="str">
            <v>OFFRE EDITEE</v>
          </cell>
        </row>
        <row r="2351">
          <cell r="A2351">
            <v>2351</v>
          </cell>
          <cell r="B2351" t="str">
            <v>MOMPERT</v>
          </cell>
          <cell r="C2351" t="str">
            <v>NICOLAS</v>
          </cell>
          <cell r="D2351" t="str">
            <v>OFFRE EDITEE</v>
          </cell>
        </row>
        <row r="2352">
          <cell r="A2352">
            <v>2352</v>
          </cell>
          <cell r="B2352" t="str">
            <v>MICHEL</v>
          </cell>
          <cell r="C2352" t="str">
            <v>EDOUARD</v>
          </cell>
          <cell r="D2352" t="str">
            <v>OFFRE EDITEE</v>
          </cell>
        </row>
        <row r="2353">
          <cell r="A2353">
            <v>2353</v>
          </cell>
          <cell r="B2353" t="str">
            <v>HOCQUAUT/DURAIN</v>
          </cell>
          <cell r="C2353" t="str">
            <v>PHILIPPE/BRIGITTE</v>
          </cell>
          <cell r="D2353" t="str">
            <v>OFFRE EDITEE</v>
          </cell>
        </row>
        <row r="2354">
          <cell r="A2354">
            <v>2354</v>
          </cell>
          <cell r="B2354" t="str">
            <v>GERARD/GATINE</v>
          </cell>
          <cell r="C2354" t="str">
            <v>VINCENT/LENAIC</v>
          </cell>
          <cell r="D2354" t="str">
            <v>OFFRE EDITEE</v>
          </cell>
        </row>
        <row r="2355">
          <cell r="A2355">
            <v>2355</v>
          </cell>
          <cell r="B2355" t="str">
            <v>GERARD</v>
          </cell>
          <cell r="C2355" t="str">
            <v>VINCENT</v>
          </cell>
          <cell r="D2355" t="str">
            <v>OFFRE EDITEE</v>
          </cell>
        </row>
        <row r="2356">
          <cell r="A2356">
            <v>2356</v>
          </cell>
          <cell r="B2356" t="str">
            <v>GERARD</v>
          </cell>
          <cell r="C2356" t="str">
            <v>VINCENT</v>
          </cell>
          <cell r="D2356" t="str">
            <v>OFFRE EDITEE</v>
          </cell>
        </row>
        <row r="2357">
          <cell r="A2357">
            <v>2357</v>
          </cell>
          <cell r="B2357" t="str">
            <v>PRIVET</v>
          </cell>
          <cell r="C2357" t="str">
            <v>FREDERIC</v>
          </cell>
          <cell r="D2357" t="str">
            <v>OFFRE EDITEE</v>
          </cell>
        </row>
        <row r="2358">
          <cell r="A2358">
            <v>2358</v>
          </cell>
          <cell r="B2358" t="str">
            <v>PRIVET</v>
          </cell>
          <cell r="C2358" t="str">
            <v>FREDERIC</v>
          </cell>
          <cell r="D2358" t="str">
            <v>OFFRE EDITEE</v>
          </cell>
        </row>
        <row r="2359">
          <cell r="A2359">
            <v>2359</v>
          </cell>
          <cell r="B2359" t="str">
            <v>PRIVET/NAU</v>
          </cell>
          <cell r="C2359" t="str">
            <v>FREDERIC/NADEGE</v>
          </cell>
          <cell r="D2359" t="str">
            <v>OFFRE EDITEE</v>
          </cell>
        </row>
        <row r="2360">
          <cell r="A2360">
            <v>2360</v>
          </cell>
          <cell r="B2360" t="str">
            <v>PRIVET/NAU</v>
          </cell>
          <cell r="C2360" t="str">
            <v>FREDERIC/NADEGE</v>
          </cell>
          <cell r="D2360" t="str">
            <v>OFFRE EDITEE</v>
          </cell>
        </row>
        <row r="2361">
          <cell r="A2361">
            <v>2361</v>
          </cell>
          <cell r="B2361" t="str">
            <v>NATINE</v>
          </cell>
          <cell r="C2361" t="str">
            <v>SCI</v>
          </cell>
          <cell r="D2361" t="str">
            <v>OFFRE EDITEE</v>
          </cell>
        </row>
        <row r="2362">
          <cell r="A2362">
            <v>2362</v>
          </cell>
          <cell r="B2362" t="str">
            <v>REMY</v>
          </cell>
          <cell r="C2362" t="str">
            <v>CATHERINE</v>
          </cell>
          <cell r="D2362" t="str">
            <v>OFFRE EDITEE</v>
          </cell>
        </row>
        <row r="2363">
          <cell r="A2363">
            <v>2363</v>
          </cell>
          <cell r="B2363" t="str">
            <v>REMY</v>
          </cell>
          <cell r="C2363" t="str">
            <v>CATHERINE</v>
          </cell>
          <cell r="D2363" t="str">
            <v>OFFRE EDITEE</v>
          </cell>
        </row>
        <row r="2364">
          <cell r="A2364">
            <v>2364</v>
          </cell>
          <cell r="B2364" t="str">
            <v>PAQUIN</v>
          </cell>
          <cell r="C2364" t="str">
            <v>CLAUDETTE</v>
          </cell>
          <cell r="D2364" t="str">
            <v>OFFRE EDITEE</v>
          </cell>
        </row>
        <row r="2365">
          <cell r="A2365">
            <v>2365</v>
          </cell>
          <cell r="B2365" t="str">
            <v>BOSCARIOL</v>
          </cell>
          <cell r="C2365" t="str">
            <v>NALU</v>
          </cell>
          <cell r="D2365" t="str">
            <v>OFFRE EDITEE</v>
          </cell>
        </row>
        <row r="2366">
          <cell r="A2366">
            <v>2366</v>
          </cell>
          <cell r="B2366" t="str">
            <v>KRYS</v>
          </cell>
          <cell r="C2366" t="str">
            <v>JEAN PIERRE</v>
          </cell>
          <cell r="D2366" t="str">
            <v>OFFRE EDITEE</v>
          </cell>
        </row>
        <row r="2367">
          <cell r="A2367">
            <v>2367</v>
          </cell>
          <cell r="B2367" t="str">
            <v>DELORME/COLNAT</v>
          </cell>
          <cell r="C2367" t="str">
            <v>ADELINE/SEBASTIEN</v>
          </cell>
          <cell r="D2367" t="str">
            <v>OFFRE EDITEE</v>
          </cell>
        </row>
        <row r="2368">
          <cell r="A2368">
            <v>2368</v>
          </cell>
          <cell r="B2368" t="str">
            <v>DELORME/COLNAT</v>
          </cell>
          <cell r="C2368" t="str">
            <v>ADELINE/SEBASTIEN</v>
          </cell>
          <cell r="D2368" t="str">
            <v>OFFRE EDITEE</v>
          </cell>
        </row>
        <row r="2369">
          <cell r="A2369">
            <v>2369</v>
          </cell>
          <cell r="B2369" t="str">
            <v>LINDER/FAUVEL</v>
          </cell>
          <cell r="C2369" t="str">
            <v>YANNICK/MARIE CATHERINE</v>
          </cell>
          <cell r="D2369" t="str">
            <v>OFFRE EDITEE</v>
          </cell>
        </row>
        <row r="2370">
          <cell r="A2370">
            <v>2370</v>
          </cell>
          <cell r="B2370" t="str">
            <v>GENCER</v>
          </cell>
          <cell r="C2370" t="str">
            <v>NURI</v>
          </cell>
          <cell r="D2370" t="str">
            <v>PRET SANS SUITE</v>
          </cell>
        </row>
        <row r="2371">
          <cell r="A2371">
            <v>2371</v>
          </cell>
          <cell r="B2371" t="str">
            <v>GENCER</v>
          </cell>
          <cell r="C2371" t="str">
            <v>NURI</v>
          </cell>
          <cell r="D2371" t="str">
            <v>PRET SANS SUITE</v>
          </cell>
        </row>
        <row r="2372">
          <cell r="A2372">
            <v>2372</v>
          </cell>
          <cell r="B2372" t="str">
            <v>NAUDIN</v>
          </cell>
          <cell r="C2372" t="str">
            <v>SEBASTIEN</v>
          </cell>
          <cell r="D2372" t="str">
            <v>OFFRE EDITEE</v>
          </cell>
        </row>
        <row r="2373">
          <cell r="A2373">
            <v>2373</v>
          </cell>
          <cell r="B2373" t="str">
            <v>NAUDIN</v>
          </cell>
          <cell r="C2373" t="str">
            <v>SEBASTIEN</v>
          </cell>
          <cell r="D2373" t="str">
            <v>OFFRE EDITEE</v>
          </cell>
        </row>
        <row r="2374">
          <cell r="A2374">
            <v>2374</v>
          </cell>
          <cell r="B2374" t="str">
            <v>PETIT</v>
          </cell>
          <cell r="C2374" t="str">
            <v>GERALD</v>
          </cell>
          <cell r="D2374" t="str">
            <v>OFFRE EDITEE</v>
          </cell>
        </row>
        <row r="2375">
          <cell r="A2375">
            <v>2375</v>
          </cell>
          <cell r="B2375" t="str">
            <v>PETIT</v>
          </cell>
          <cell r="C2375" t="str">
            <v>GERALD</v>
          </cell>
          <cell r="D2375" t="str">
            <v>OFFRE EDITEE</v>
          </cell>
        </row>
        <row r="2376">
          <cell r="A2376">
            <v>2376</v>
          </cell>
          <cell r="B2376" t="str">
            <v>HOFFERT</v>
          </cell>
          <cell r="C2376" t="str">
            <v>JACQUES</v>
          </cell>
          <cell r="D2376" t="str">
            <v>OFFRE EDITEE</v>
          </cell>
        </row>
        <row r="2377">
          <cell r="A2377">
            <v>2377</v>
          </cell>
          <cell r="B2377" t="str">
            <v>KIEFFER</v>
          </cell>
          <cell r="C2377" t="str">
            <v>CHRISTOPHE</v>
          </cell>
          <cell r="D2377" t="str">
            <v>PRET SANS SUITE</v>
          </cell>
        </row>
        <row r="2378">
          <cell r="A2378">
            <v>2378</v>
          </cell>
          <cell r="B2378" t="str">
            <v>JENDREJAK/BACH</v>
          </cell>
          <cell r="C2378" t="str">
            <v>JEROME/NATHALIE</v>
          </cell>
          <cell r="D2378" t="str">
            <v>PRET SANS SUITE</v>
          </cell>
        </row>
        <row r="2379">
          <cell r="A2379">
            <v>2379</v>
          </cell>
          <cell r="B2379" t="str">
            <v>COLLIGNON/BILDE</v>
          </cell>
          <cell r="C2379" t="str">
            <v>CLAUDE/BEATRICE</v>
          </cell>
          <cell r="D2379" t="str">
            <v>OFFRE EDITEE</v>
          </cell>
        </row>
        <row r="2380">
          <cell r="A2380">
            <v>2380</v>
          </cell>
          <cell r="B2380" t="str">
            <v>COLLIGNON/BILDE</v>
          </cell>
          <cell r="C2380" t="str">
            <v>CLAUDE/BEATRICE</v>
          </cell>
          <cell r="D2380" t="str">
            <v>PRET SANS SUITE</v>
          </cell>
        </row>
        <row r="2381">
          <cell r="A2381">
            <v>2381</v>
          </cell>
          <cell r="B2381" t="str">
            <v>VINCKEL</v>
          </cell>
          <cell r="C2381" t="str">
            <v>GILLES</v>
          </cell>
          <cell r="D2381" t="str">
            <v>OFFRE EDITEE</v>
          </cell>
        </row>
        <row r="2382">
          <cell r="A2382">
            <v>2382</v>
          </cell>
          <cell r="B2382" t="str">
            <v>VINCKEL</v>
          </cell>
          <cell r="C2382" t="str">
            <v>GILLES</v>
          </cell>
          <cell r="D2382" t="str">
            <v>OFFRE EDITEE</v>
          </cell>
        </row>
        <row r="2383">
          <cell r="A2383">
            <v>2383</v>
          </cell>
          <cell r="B2383" t="str">
            <v>SZWEC</v>
          </cell>
          <cell r="C2383" t="str">
            <v>DENIS</v>
          </cell>
          <cell r="D2383" t="str">
            <v>OFFRE EDITEE</v>
          </cell>
        </row>
        <row r="2384">
          <cell r="A2384">
            <v>2384</v>
          </cell>
          <cell r="B2384" t="str">
            <v>PIETTE/LAPLACE</v>
          </cell>
          <cell r="C2384" t="str">
            <v>REGIS/GRETA</v>
          </cell>
          <cell r="D2384" t="str">
            <v>OFFRE EDITEE</v>
          </cell>
        </row>
        <row r="2385">
          <cell r="A2385">
            <v>2385</v>
          </cell>
          <cell r="B2385" t="str">
            <v>BALTAZART</v>
          </cell>
          <cell r="C2385" t="str">
            <v>FABRICE/SYLVIANE</v>
          </cell>
          <cell r="D2385" t="str">
            <v>OFFRE EDITEE</v>
          </cell>
        </row>
        <row r="2386">
          <cell r="A2386">
            <v>2386</v>
          </cell>
          <cell r="B2386" t="str">
            <v>MANSUY/VIARD</v>
          </cell>
          <cell r="C2386" t="str">
            <v>STEPHANIE/NICOLAS</v>
          </cell>
          <cell r="D2386" t="str">
            <v>OFFRE EDITEE</v>
          </cell>
        </row>
        <row r="2387">
          <cell r="A2387">
            <v>2387</v>
          </cell>
          <cell r="B2387" t="str">
            <v>MANSUY/VIARD</v>
          </cell>
          <cell r="C2387" t="str">
            <v>STEPHANIE/NICOLAS</v>
          </cell>
          <cell r="D2387" t="str">
            <v>OFFRE EDITEE</v>
          </cell>
        </row>
        <row r="2388">
          <cell r="A2388">
            <v>2388</v>
          </cell>
          <cell r="B2388" t="str">
            <v>LAZERA/LEVOT</v>
          </cell>
          <cell r="C2388" t="str">
            <v>FRANCISCO/CECILIA</v>
          </cell>
          <cell r="D2388" t="str">
            <v>OFFRE EDITEE</v>
          </cell>
        </row>
        <row r="2389">
          <cell r="A2389">
            <v>2389</v>
          </cell>
          <cell r="B2389" t="str">
            <v>BANELLA/KOWALCZYK</v>
          </cell>
          <cell r="C2389" t="str">
            <v>JOHAN/SABRINA</v>
          </cell>
          <cell r="D2389" t="str">
            <v>OFFRE EDITEE</v>
          </cell>
        </row>
        <row r="2390">
          <cell r="A2390">
            <v>2390</v>
          </cell>
          <cell r="B2390" t="str">
            <v>DUBOST</v>
          </cell>
          <cell r="C2390" t="str">
            <v>QUENTIN</v>
          </cell>
          <cell r="D2390" t="str">
            <v>OFFRE EDITEE</v>
          </cell>
        </row>
        <row r="2391">
          <cell r="A2391">
            <v>2391</v>
          </cell>
          <cell r="B2391" t="str">
            <v>SADIER</v>
          </cell>
          <cell r="C2391" t="str">
            <v>LAURENT/CHRISTINE</v>
          </cell>
          <cell r="D2391" t="str">
            <v>OFFRE EDITEE</v>
          </cell>
        </row>
        <row r="2392">
          <cell r="A2392">
            <v>2392</v>
          </cell>
          <cell r="B2392" t="str">
            <v>GILOT</v>
          </cell>
          <cell r="C2392" t="str">
            <v>SERGE</v>
          </cell>
          <cell r="D2392" t="str">
            <v>OFFRE EDITEE</v>
          </cell>
        </row>
        <row r="2393">
          <cell r="A2393">
            <v>2393</v>
          </cell>
          <cell r="B2393" t="str">
            <v>DAUMAIL</v>
          </cell>
          <cell r="C2393" t="str">
            <v>BRUNO/CHRISTINE</v>
          </cell>
          <cell r="D2393" t="str">
            <v>OFFRE EDITEE</v>
          </cell>
        </row>
        <row r="2394">
          <cell r="A2394">
            <v>2394</v>
          </cell>
          <cell r="B2394" t="str">
            <v>DAUMAIL</v>
          </cell>
          <cell r="C2394" t="str">
            <v>BRUNO/CHRISTINE</v>
          </cell>
          <cell r="D2394" t="str">
            <v>OFFRE EDITEE</v>
          </cell>
        </row>
        <row r="2395">
          <cell r="A2395">
            <v>2395</v>
          </cell>
          <cell r="B2395" t="str">
            <v>LAUTERBACH</v>
          </cell>
          <cell r="C2395" t="str">
            <v>PASCAL/SYLVIE</v>
          </cell>
          <cell r="D2395" t="str">
            <v>OFFRE EDITEE</v>
          </cell>
        </row>
        <row r="2396">
          <cell r="A2396">
            <v>2396</v>
          </cell>
          <cell r="B2396" t="str">
            <v>RAYEBOIS</v>
          </cell>
          <cell r="C2396" t="str">
            <v>STEPHANE/VALERIE</v>
          </cell>
          <cell r="D2396" t="str">
            <v>OFFRE EDITEE</v>
          </cell>
        </row>
        <row r="2397">
          <cell r="A2397">
            <v>2397</v>
          </cell>
          <cell r="B2397" t="str">
            <v>GASPARI</v>
          </cell>
          <cell r="C2397" t="str">
            <v>ANTOINE/SABRINA</v>
          </cell>
          <cell r="D2397" t="str">
            <v>OFFRE EDITEE</v>
          </cell>
        </row>
        <row r="2398">
          <cell r="A2398">
            <v>2398</v>
          </cell>
          <cell r="B2398" t="str">
            <v>GASPARI</v>
          </cell>
          <cell r="C2398" t="str">
            <v>ANTOINE/SABRINA</v>
          </cell>
          <cell r="D2398" t="str">
            <v>OFFRE EDITEE</v>
          </cell>
        </row>
        <row r="2399">
          <cell r="A2399">
            <v>2399</v>
          </cell>
          <cell r="B2399" t="str">
            <v>KACZMAREK</v>
          </cell>
          <cell r="C2399" t="str">
            <v>PHILIPPE/CATHERINE</v>
          </cell>
          <cell r="D2399" t="str">
            <v>OFFRE EDITEE</v>
          </cell>
        </row>
        <row r="2400">
          <cell r="A2400">
            <v>2400</v>
          </cell>
          <cell r="B2400" t="str">
            <v>DESCHAMPS</v>
          </cell>
          <cell r="C2400" t="str">
            <v>FRANCOISE</v>
          </cell>
          <cell r="D2400" t="str">
            <v>OFFRE EDITEE</v>
          </cell>
        </row>
        <row r="2401">
          <cell r="A2401">
            <v>2401</v>
          </cell>
          <cell r="B2401" t="str">
            <v>DES CURTILLES</v>
          </cell>
          <cell r="C2401" t="str">
            <v>SCI</v>
          </cell>
          <cell r="D2401" t="str">
            <v>OFFRE EDITEE</v>
          </cell>
        </row>
        <row r="2402">
          <cell r="A2402">
            <v>2402</v>
          </cell>
          <cell r="B2402" t="str">
            <v>DES CURTILLES</v>
          </cell>
          <cell r="C2402" t="str">
            <v>SCI</v>
          </cell>
          <cell r="D2402" t="str">
            <v>OFFRE EDITEE</v>
          </cell>
        </row>
        <row r="2403">
          <cell r="A2403">
            <v>2403</v>
          </cell>
          <cell r="B2403" t="str">
            <v>AKTAS</v>
          </cell>
          <cell r="C2403" t="str">
            <v>TULAY/CENGIZ</v>
          </cell>
          <cell r="D2403" t="str">
            <v>PRET SANS SUITE</v>
          </cell>
        </row>
        <row r="2404">
          <cell r="A2404">
            <v>2404</v>
          </cell>
          <cell r="B2404" t="str">
            <v>REGE/GENIN</v>
          </cell>
          <cell r="C2404" t="str">
            <v>LUDOVIC/SARAH</v>
          </cell>
          <cell r="D2404" t="str">
            <v>OFFRE EDITEE</v>
          </cell>
        </row>
        <row r="2405">
          <cell r="A2405">
            <v>2405</v>
          </cell>
          <cell r="B2405" t="str">
            <v>REGE/GENIN</v>
          </cell>
          <cell r="C2405" t="str">
            <v>LUDOVIC/SARAH</v>
          </cell>
          <cell r="D2405" t="str">
            <v>OFFRE EDITEE</v>
          </cell>
        </row>
        <row r="2406">
          <cell r="A2406">
            <v>2406</v>
          </cell>
          <cell r="B2406" t="str">
            <v>LHERMITE</v>
          </cell>
          <cell r="C2406" t="str">
            <v>LOIC/ANTONIA</v>
          </cell>
          <cell r="D2406" t="str">
            <v>OFFRE EDITEE</v>
          </cell>
        </row>
        <row r="2407">
          <cell r="A2407">
            <v>2407</v>
          </cell>
          <cell r="B2407" t="str">
            <v>HAUSWALD</v>
          </cell>
          <cell r="C2407" t="str">
            <v>JEAN BAPTISTE</v>
          </cell>
          <cell r="D2407" t="str">
            <v>OFFRE EDITEE</v>
          </cell>
        </row>
        <row r="2408">
          <cell r="A2408">
            <v>2408</v>
          </cell>
          <cell r="B2408" t="str">
            <v>DUTHILLEUL</v>
          </cell>
          <cell r="C2408" t="str">
            <v>SEBASTIEN/JULIE</v>
          </cell>
          <cell r="D2408" t="str">
            <v>OFFRE EDITEE</v>
          </cell>
        </row>
        <row r="2409">
          <cell r="A2409">
            <v>2409</v>
          </cell>
          <cell r="B2409" t="str">
            <v>WYSS</v>
          </cell>
          <cell r="C2409" t="str">
            <v>EDGARD/ANNE</v>
          </cell>
          <cell r="D2409" t="str">
            <v>OFFRE EDITEE</v>
          </cell>
        </row>
        <row r="2410">
          <cell r="A2410">
            <v>2410</v>
          </cell>
          <cell r="B2410" t="str">
            <v>EGON</v>
          </cell>
          <cell r="C2410" t="str">
            <v>MATHIEU</v>
          </cell>
          <cell r="D2410" t="str">
            <v>OFFRE EDITEE</v>
          </cell>
        </row>
        <row r="2411">
          <cell r="A2411">
            <v>2411</v>
          </cell>
          <cell r="B2411" t="str">
            <v>JOBERT</v>
          </cell>
          <cell r="C2411" t="str">
            <v>JEAN/JANINE</v>
          </cell>
          <cell r="D2411" t="str">
            <v>OFFRE EDITEE</v>
          </cell>
        </row>
        <row r="2412">
          <cell r="A2412">
            <v>2412</v>
          </cell>
          <cell r="B2412" t="str">
            <v>GAUDILLAT</v>
          </cell>
          <cell r="C2412" t="str">
            <v>PASCAL/CHRISTELLE</v>
          </cell>
          <cell r="D2412" t="str">
            <v>OFFRE EDITEE</v>
          </cell>
        </row>
        <row r="2413">
          <cell r="A2413">
            <v>2413</v>
          </cell>
          <cell r="B2413" t="str">
            <v>HECHINGER/HERLET</v>
          </cell>
          <cell r="C2413" t="str">
            <v>CHRISTOPHE/CLAIRE</v>
          </cell>
          <cell r="D2413" t="str">
            <v>PRET SANS SUITE</v>
          </cell>
        </row>
        <row r="2414">
          <cell r="A2414">
            <v>2414</v>
          </cell>
          <cell r="B2414" t="str">
            <v>HECHINGER/HERLET</v>
          </cell>
          <cell r="C2414" t="str">
            <v>CHRISTOPHE/CLAIRE</v>
          </cell>
          <cell r="D2414" t="str">
            <v>PRET SANS SUITE</v>
          </cell>
        </row>
        <row r="2415">
          <cell r="A2415">
            <v>2415</v>
          </cell>
          <cell r="B2415" t="str">
            <v>GIRY/MATHIS</v>
          </cell>
          <cell r="C2415" t="str">
            <v>LAURENT/ISABELLE</v>
          </cell>
          <cell r="D2415" t="str">
            <v>OFFRE EDITEE</v>
          </cell>
        </row>
        <row r="2416">
          <cell r="A2416">
            <v>2416</v>
          </cell>
          <cell r="B2416" t="str">
            <v>GIRY/MATHIS</v>
          </cell>
          <cell r="C2416" t="str">
            <v>LAURENT/ISABELLE</v>
          </cell>
          <cell r="D2416" t="str">
            <v>OFFRE EDITEE</v>
          </cell>
        </row>
        <row r="2417">
          <cell r="A2417">
            <v>2417</v>
          </cell>
          <cell r="B2417" t="str">
            <v>GIRY/MATHIS</v>
          </cell>
          <cell r="C2417" t="str">
            <v>LAURENT/ISABELLE</v>
          </cell>
          <cell r="D2417" t="str">
            <v>OFFRE EDITEE</v>
          </cell>
        </row>
        <row r="2418">
          <cell r="A2418">
            <v>2418</v>
          </cell>
          <cell r="B2418" t="str">
            <v>PROVIDENCE 51</v>
          </cell>
          <cell r="C2418" t="str">
            <v>SCI</v>
          </cell>
          <cell r="D2418" t="str">
            <v>OFFRE EDITEE</v>
          </cell>
        </row>
        <row r="2419">
          <cell r="A2419">
            <v>2419</v>
          </cell>
          <cell r="B2419" t="str">
            <v>MALHERBE</v>
          </cell>
          <cell r="C2419" t="str">
            <v>CHRISTOPHE/RACHEL</v>
          </cell>
          <cell r="D2419" t="str">
            <v>PRET SANS SUITE</v>
          </cell>
        </row>
        <row r="2420">
          <cell r="A2420">
            <v>2420</v>
          </cell>
          <cell r="B2420" t="str">
            <v>MALHERBE</v>
          </cell>
          <cell r="C2420" t="str">
            <v>CHRISTOPHE/RACHEL</v>
          </cell>
          <cell r="D2420" t="str">
            <v>PRET SANS SUITE</v>
          </cell>
        </row>
        <row r="2421">
          <cell r="A2421">
            <v>2421</v>
          </cell>
          <cell r="B2421" t="str">
            <v>GRIMALDI/SIMON</v>
          </cell>
          <cell r="C2421" t="str">
            <v>ANGE/CARLA</v>
          </cell>
          <cell r="D2421" t="str">
            <v>OFFRE EDITEE</v>
          </cell>
        </row>
        <row r="2422">
          <cell r="A2422">
            <v>2422</v>
          </cell>
          <cell r="B2422" t="str">
            <v>GRIMALDI/SIMON</v>
          </cell>
          <cell r="C2422" t="str">
            <v>ANGE/CARLA</v>
          </cell>
          <cell r="D2422" t="str">
            <v>OFFRE EDITEE</v>
          </cell>
        </row>
        <row r="2423">
          <cell r="A2423">
            <v>2423</v>
          </cell>
          <cell r="B2423" t="str">
            <v>HUSSON</v>
          </cell>
          <cell r="C2423" t="str">
            <v>ANDRE/MARIE MARGUERITE</v>
          </cell>
          <cell r="D2423" t="str">
            <v>OFFRE EDITEE</v>
          </cell>
        </row>
        <row r="2424">
          <cell r="A2424">
            <v>2424</v>
          </cell>
          <cell r="B2424" t="str">
            <v>GRANDJEAN</v>
          </cell>
          <cell r="C2424" t="str">
            <v>ANNICK</v>
          </cell>
          <cell r="D2424" t="str">
            <v>OFFRE EDITEE</v>
          </cell>
        </row>
        <row r="2425">
          <cell r="A2425">
            <v>2425</v>
          </cell>
          <cell r="B2425" t="str">
            <v>GRANDJEAN</v>
          </cell>
          <cell r="C2425" t="str">
            <v>ANNICK</v>
          </cell>
          <cell r="D2425" t="str">
            <v>OFFRE EDITEE</v>
          </cell>
        </row>
        <row r="2426">
          <cell r="A2426">
            <v>2426</v>
          </cell>
          <cell r="B2426" t="str">
            <v>THABOURIN</v>
          </cell>
          <cell r="C2426" t="str">
            <v>BERNARD/CHRISTIANE</v>
          </cell>
          <cell r="D2426" t="str">
            <v>PRET SANS SUITE</v>
          </cell>
        </row>
        <row r="2427">
          <cell r="A2427">
            <v>2427</v>
          </cell>
          <cell r="B2427" t="str">
            <v>BOUDRY/CAUJOLLE</v>
          </cell>
          <cell r="C2427" t="str">
            <v>CHRISTOPHE/NADEGE</v>
          </cell>
          <cell r="D2427" t="str">
            <v>OFFRE EDITEE</v>
          </cell>
        </row>
        <row r="2428">
          <cell r="A2428">
            <v>2428</v>
          </cell>
          <cell r="B2428" t="str">
            <v>BOUDRY/CAUJOLLE</v>
          </cell>
          <cell r="C2428" t="str">
            <v>CHRISTOPHE/NADEGE</v>
          </cell>
          <cell r="D2428" t="str">
            <v>OFFRE EDITEE</v>
          </cell>
        </row>
        <row r="2429">
          <cell r="A2429">
            <v>2429</v>
          </cell>
          <cell r="B2429" t="str">
            <v>OHNIMUS</v>
          </cell>
          <cell r="C2429" t="str">
            <v>RAPHAEL</v>
          </cell>
          <cell r="D2429" t="str">
            <v>OFFRE EDITEE</v>
          </cell>
        </row>
        <row r="2430">
          <cell r="A2430">
            <v>2430</v>
          </cell>
          <cell r="B2430" t="str">
            <v>NUS</v>
          </cell>
          <cell r="C2430" t="str">
            <v>DIDIER/CHRISTINE</v>
          </cell>
          <cell r="D2430" t="str">
            <v>OFFRE EDITEE</v>
          </cell>
        </row>
        <row r="2431">
          <cell r="A2431">
            <v>2431</v>
          </cell>
          <cell r="B2431" t="str">
            <v>SAINTPERE/WEBER</v>
          </cell>
          <cell r="C2431" t="str">
            <v>MICKAEL/KELLY</v>
          </cell>
          <cell r="D2431" t="str">
            <v>PRET SANS SUITE</v>
          </cell>
        </row>
        <row r="2432">
          <cell r="A2432">
            <v>2432</v>
          </cell>
          <cell r="B2432" t="str">
            <v>SAINTPERE/WEBER</v>
          </cell>
          <cell r="C2432" t="str">
            <v>MICKAEL/KELLY</v>
          </cell>
          <cell r="D2432" t="str">
            <v>PRET SANS SUITE</v>
          </cell>
        </row>
        <row r="2433">
          <cell r="A2433">
            <v>2433</v>
          </cell>
          <cell r="B2433" t="str">
            <v>GENOT</v>
          </cell>
          <cell r="C2433" t="str">
            <v>FREDERIC/CHRISTELLE</v>
          </cell>
          <cell r="D2433" t="str">
            <v>PRET SANS SUITE</v>
          </cell>
        </row>
        <row r="2434">
          <cell r="A2434">
            <v>2434</v>
          </cell>
          <cell r="B2434" t="str">
            <v>NOUET</v>
          </cell>
          <cell r="C2434" t="str">
            <v>GUILLAUME/AURELIE</v>
          </cell>
          <cell r="D2434" t="str">
            <v>OFFRE EDITEE</v>
          </cell>
        </row>
        <row r="2435">
          <cell r="A2435">
            <v>2435</v>
          </cell>
          <cell r="B2435" t="str">
            <v>NOUET</v>
          </cell>
          <cell r="C2435" t="str">
            <v>GUILLAUME/AURELIE</v>
          </cell>
          <cell r="D2435" t="str">
            <v>OFFRE EDITEE</v>
          </cell>
        </row>
        <row r="2436">
          <cell r="A2436">
            <v>2436</v>
          </cell>
          <cell r="B2436" t="str">
            <v>NOUET</v>
          </cell>
          <cell r="C2436" t="str">
            <v>GUILLAUME/AURELIE</v>
          </cell>
          <cell r="D2436" t="str">
            <v>OFFRE EDITEE</v>
          </cell>
        </row>
        <row r="2437">
          <cell r="A2437">
            <v>2437</v>
          </cell>
          <cell r="B2437" t="str">
            <v>FLAUM</v>
          </cell>
          <cell r="C2437" t="str">
            <v>ROLAND/ANNY</v>
          </cell>
          <cell r="D2437" t="str">
            <v>OFFRE EDITEE</v>
          </cell>
        </row>
        <row r="2438">
          <cell r="A2438">
            <v>2438</v>
          </cell>
          <cell r="B2438" t="str">
            <v>ZAK</v>
          </cell>
          <cell r="C2438" t="str">
            <v>PASCAL/VALERIE</v>
          </cell>
          <cell r="D2438" t="str">
            <v>OFFRE EDITEE</v>
          </cell>
        </row>
        <row r="2439">
          <cell r="A2439">
            <v>2439</v>
          </cell>
          <cell r="B2439" t="str">
            <v>HANK/BEHR</v>
          </cell>
          <cell r="C2439" t="str">
            <v>SADIC/TANIA</v>
          </cell>
          <cell r="D2439" t="str">
            <v>OFFRE EDITEE</v>
          </cell>
        </row>
        <row r="2440">
          <cell r="A2440">
            <v>2440</v>
          </cell>
          <cell r="B2440" t="str">
            <v>HANK/BEHR</v>
          </cell>
          <cell r="C2440" t="str">
            <v>SADIC/TANIA</v>
          </cell>
          <cell r="D2440" t="str">
            <v>OFFRE EDITEE</v>
          </cell>
        </row>
        <row r="2441">
          <cell r="A2441">
            <v>2441</v>
          </cell>
          <cell r="B2441" t="str">
            <v>GEBHARD</v>
          </cell>
          <cell r="C2441" t="str">
            <v>FABIENNE</v>
          </cell>
          <cell r="D2441" t="str">
            <v>OFFRE EDITEE</v>
          </cell>
        </row>
        <row r="2442">
          <cell r="A2442">
            <v>2442</v>
          </cell>
          <cell r="B2442" t="str">
            <v>REITTER/HUIN</v>
          </cell>
          <cell r="C2442" t="str">
            <v>CHRISTIAN/CAROLINE</v>
          </cell>
          <cell r="D2442" t="str">
            <v>OFFRE EDITEE</v>
          </cell>
        </row>
        <row r="2443">
          <cell r="A2443">
            <v>2443</v>
          </cell>
          <cell r="B2443" t="str">
            <v>REITTER/HUIN</v>
          </cell>
          <cell r="C2443" t="str">
            <v>CHRISTIAN/CAROLINE</v>
          </cell>
          <cell r="D2443" t="str">
            <v>OFFRE EDITEE</v>
          </cell>
        </row>
        <row r="2444">
          <cell r="A2444">
            <v>2444</v>
          </cell>
          <cell r="B2444" t="str">
            <v>REITTER/HUIN</v>
          </cell>
          <cell r="C2444" t="str">
            <v>CHRISTIAN/CAROLINE</v>
          </cell>
          <cell r="D2444" t="str">
            <v>OFFRE EDITEE</v>
          </cell>
        </row>
        <row r="2445">
          <cell r="A2445">
            <v>2445</v>
          </cell>
          <cell r="B2445" t="str">
            <v>BERANGER/HAUBOIS</v>
          </cell>
          <cell r="C2445" t="str">
            <v>PATRICK/ELODIE</v>
          </cell>
          <cell r="D2445" t="str">
            <v>OFFRE EDITEE</v>
          </cell>
        </row>
        <row r="2446">
          <cell r="A2446">
            <v>2446</v>
          </cell>
          <cell r="B2446" t="str">
            <v>BERANGER/HAUBOIS</v>
          </cell>
          <cell r="C2446" t="str">
            <v>PATRICK/ELODIE</v>
          </cell>
          <cell r="D2446" t="str">
            <v>OFFRE EDITEE</v>
          </cell>
        </row>
        <row r="2447">
          <cell r="A2447">
            <v>2447</v>
          </cell>
          <cell r="B2447" t="str">
            <v>LORIN</v>
          </cell>
          <cell r="C2447" t="str">
            <v>JEAN LUC/DOMINIQUE</v>
          </cell>
          <cell r="D2447" t="str">
            <v>OFFRE EDITEE</v>
          </cell>
        </row>
        <row r="2448">
          <cell r="A2448">
            <v>2448</v>
          </cell>
          <cell r="B2448" t="str">
            <v>MARTIN</v>
          </cell>
          <cell r="C2448" t="str">
            <v>RAYMOND/BRIGITTE</v>
          </cell>
          <cell r="D2448" t="str">
            <v>OFFRE EDITEE</v>
          </cell>
        </row>
        <row r="2449">
          <cell r="A2449">
            <v>2449</v>
          </cell>
          <cell r="B2449" t="str">
            <v>KIRVILLOU</v>
          </cell>
          <cell r="C2449" t="str">
            <v>SCI</v>
          </cell>
          <cell r="D2449" t="str">
            <v>OFFRE EDITEE</v>
          </cell>
        </row>
        <row r="2450">
          <cell r="A2450">
            <v>2450</v>
          </cell>
          <cell r="B2450" t="str">
            <v>COCHAUT</v>
          </cell>
          <cell r="C2450" t="str">
            <v>PATRICK</v>
          </cell>
          <cell r="D2450" t="str">
            <v>OFFRE EDITEE</v>
          </cell>
        </row>
        <row r="2451">
          <cell r="A2451">
            <v>2451</v>
          </cell>
          <cell r="B2451" t="str">
            <v>BROCHET</v>
          </cell>
          <cell r="C2451" t="str">
            <v>SERGE/NATHALIE</v>
          </cell>
          <cell r="D2451" t="str">
            <v>OFFRE EDITEE</v>
          </cell>
        </row>
        <row r="2452">
          <cell r="A2452">
            <v>2452</v>
          </cell>
          <cell r="B2452" t="str">
            <v>CUNY</v>
          </cell>
          <cell r="C2452" t="str">
            <v>ARNAUD</v>
          </cell>
          <cell r="D2452" t="str">
            <v>OFFRE EDITEE</v>
          </cell>
        </row>
        <row r="2453">
          <cell r="A2453">
            <v>2453</v>
          </cell>
          <cell r="B2453" t="str">
            <v>CUNY</v>
          </cell>
          <cell r="C2453" t="str">
            <v>ARNAUD</v>
          </cell>
          <cell r="D2453" t="str">
            <v>OFFRE EDITEE</v>
          </cell>
        </row>
        <row r="2454">
          <cell r="A2454">
            <v>2454</v>
          </cell>
          <cell r="B2454" t="str">
            <v>CUNY</v>
          </cell>
          <cell r="C2454" t="str">
            <v>ARNAUD</v>
          </cell>
          <cell r="D2454" t="str">
            <v>OFFRE EDITEE</v>
          </cell>
        </row>
        <row r="2455">
          <cell r="A2455">
            <v>2455</v>
          </cell>
          <cell r="B2455" t="str">
            <v>BONNET</v>
          </cell>
          <cell r="C2455" t="str">
            <v xml:space="preserve">THIERRY </v>
          </cell>
          <cell r="D2455" t="str">
            <v>PRET SANS SUITE</v>
          </cell>
        </row>
        <row r="2456">
          <cell r="A2456">
            <v>2456</v>
          </cell>
          <cell r="B2456" t="str">
            <v>VERBRUGGEN</v>
          </cell>
          <cell r="C2456" t="str">
            <v>OLIVIER/SYLVIE</v>
          </cell>
          <cell r="D2456" t="str">
            <v>OFFRE EDITEE</v>
          </cell>
        </row>
        <row r="2457">
          <cell r="A2457">
            <v>2457</v>
          </cell>
          <cell r="B2457" t="str">
            <v>FLAUREST</v>
          </cell>
          <cell r="C2457" t="str">
            <v>SCI</v>
          </cell>
          <cell r="D2457" t="str">
            <v>OFFRE EDITEE</v>
          </cell>
        </row>
        <row r="2458">
          <cell r="A2458">
            <v>2458</v>
          </cell>
          <cell r="B2458" t="str">
            <v>MEULINS</v>
          </cell>
          <cell r="C2458" t="str">
            <v>REMY/ISABELLE</v>
          </cell>
          <cell r="D2458" t="str">
            <v>OFFRE EDITEE</v>
          </cell>
        </row>
        <row r="2459">
          <cell r="A2459">
            <v>2459</v>
          </cell>
          <cell r="B2459" t="str">
            <v>BEAUDOUIN</v>
          </cell>
          <cell r="C2459" t="str">
            <v>RAYMOND/BRIGITTE</v>
          </cell>
          <cell r="D2459" t="str">
            <v>OFFRE EDITEE</v>
          </cell>
        </row>
        <row r="2460">
          <cell r="A2460">
            <v>2460</v>
          </cell>
          <cell r="B2460" t="str">
            <v>BARTHELEMY</v>
          </cell>
          <cell r="C2460" t="str">
            <v>J SEBASTIEN/SOPHIE</v>
          </cell>
          <cell r="D2460" t="str">
            <v>OFFRE EDITEE</v>
          </cell>
        </row>
        <row r="2461">
          <cell r="A2461">
            <v>2461</v>
          </cell>
          <cell r="B2461" t="str">
            <v>LEBACQ</v>
          </cell>
          <cell r="C2461" t="str">
            <v>J MICHEL/CATHERINE</v>
          </cell>
          <cell r="D2461" t="str">
            <v>OFFRE EDITEE</v>
          </cell>
        </row>
        <row r="2462">
          <cell r="A2462">
            <v>2462</v>
          </cell>
          <cell r="B2462" t="str">
            <v>LEBACQ</v>
          </cell>
          <cell r="C2462" t="str">
            <v>J MICHEL/CATHERINE</v>
          </cell>
          <cell r="D2462" t="str">
            <v>OFFRE EDITEE</v>
          </cell>
        </row>
        <row r="2463">
          <cell r="A2463">
            <v>2463</v>
          </cell>
          <cell r="B2463" t="str">
            <v>BERGER</v>
          </cell>
          <cell r="C2463" t="str">
            <v>NADINE/J PIERRE</v>
          </cell>
          <cell r="D2463" t="str">
            <v>OFFRE EDITEE</v>
          </cell>
        </row>
        <row r="2464">
          <cell r="A2464">
            <v>2464</v>
          </cell>
          <cell r="B2464" t="str">
            <v>BERGER</v>
          </cell>
          <cell r="C2464" t="str">
            <v>NADINE/J PIERRE</v>
          </cell>
          <cell r="D2464" t="str">
            <v>OFFRE EDITEE</v>
          </cell>
        </row>
        <row r="2465">
          <cell r="A2465">
            <v>2465</v>
          </cell>
          <cell r="B2465" t="str">
            <v>BERGER</v>
          </cell>
          <cell r="C2465" t="str">
            <v>NADINE/J PIERRE</v>
          </cell>
          <cell r="D2465" t="str">
            <v>OFFRE EDITEE</v>
          </cell>
        </row>
        <row r="2466">
          <cell r="A2466">
            <v>2466</v>
          </cell>
          <cell r="B2466" t="str">
            <v>FLJ</v>
          </cell>
          <cell r="C2466" t="str">
            <v>SCI</v>
          </cell>
          <cell r="D2466" t="str">
            <v>OFFRE EDITEE</v>
          </cell>
        </row>
        <row r="2467">
          <cell r="A2467">
            <v>2467</v>
          </cell>
          <cell r="B2467" t="str">
            <v>BANNHOLTZER</v>
          </cell>
          <cell r="C2467" t="str">
            <v>PHILIPPPE/SYLVIE</v>
          </cell>
          <cell r="D2467" t="str">
            <v>OFFRE EDITEE</v>
          </cell>
        </row>
        <row r="2468">
          <cell r="A2468">
            <v>2468</v>
          </cell>
          <cell r="B2468" t="str">
            <v>CUNY</v>
          </cell>
          <cell r="C2468" t="str">
            <v>ALEXANDRE</v>
          </cell>
          <cell r="D2468" t="str">
            <v>OFFRE EDITEE</v>
          </cell>
        </row>
        <row r="2469">
          <cell r="A2469">
            <v>2469</v>
          </cell>
          <cell r="B2469" t="str">
            <v>CHINDAMO/LANRIOT</v>
          </cell>
          <cell r="C2469" t="str">
            <v>SALVATORE/CATHERINE</v>
          </cell>
          <cell r="D2469" t="str">
            <v>OFFRE EDITEE</v>
          </cell>
        </row>
        <row r="2470">
          <cell r="A2470">
            <v>2470</v>
          </cell>
          <cell r="B2470" t="str">
            <v>CORALLO</v>
          </cell>
          <cell r="C2470" t="str">
            <v>NATACHA</v>
          </cell>
          <cell r="D2470" t="str">
            <v>OFFRE EDITEE</v>
          </cell>
        </row>
        <row r="2471">
          <cell r="A2471">
            <v>2471</v>
          </cell>
          <cell r="B2471" t="str">
            <v>CORALLO</v>
          </cell>
          <cell r="C2471" t="str">
            <v>NATACHA</v>
          </cell>
          <cell r="D2471" t="str">
            <v>OFFRE EDITEE</v>
          </cell>
        </row>
        <row r="2472">
          <cell r="A2472">
            <v>2472</v>
          </cell>
          <cell r="B2472" t="str">
            <v>CORALLO</v>
          </cell>
          <cell r="C2472" t="str">
            <v>NATACHA</v>
          </cell>
          <cell r="D2472" t="str">
            <v>OFFRE EDITEE</v>
          </cell>
        </row>
        <row r="2473">
          <cell r="A2473">
            <v>2473</v>
          </cell>
          <cell r="B2473" t="str">
            <v>NURDIN</v>
          </cell>
          <cell r="C2473" t="str">
            <v xml:space="preserve">DIDIER </v>
          </cell>
          <cell r="D2473" t="str">
            <v>OFFRE EDITEE</v>
          </cell>
        </row>
        <row r="2474">
          <cell r="A2474">
            <v>2474</v>
          </cell>
          <cell r="B2474" t="str">
            <v>NURDIN</v>
          </cell>
          <cell r="C2474" t="str">
            <v xml:space="preserve">DIDIER </v>
          </cell>
          <cell r="D2474" t="str">
            <v>OFFRE EDITEE</v>
          </cell>
        </row>
        <row r="2475">
          <cell r="A2475">
            <v>2475</v>
          </cell>
          <cell r="B2475" t="str">
            <v>MANGEOT</v>
          </cell>
          <cell r="C2475" t="str">
            <v xml:space="preserve">FABIEN </v>
          </cell>
          <cell r="D2475" t="str">
            <v>OFFRE EDITEE</v>
          </cell>
        </row>
        <row r="2476">
          <cell r="A2476">
            <v>2476</v>
          </cell>
          <cell r="B2476" t="str">
            <v>MANGEOT</v>
          </cell>
          <cell r="C2476" t="str">
            <v xml:space="preserve">FABIEN </v>
          </cell>
          <cell r="D2476" t="str">
            <v>OFFRE EDITEE</v>
          </cell>
        </row>
        <row r="2477">
          <cell r="A2477">
            <v>2477</v>
          </cell>
          <cell r="B2477" t="str">
            <v>MANGEOT/VOUAUX</v>
          </cell>
          <cell r="C2477" t="str">
            <v>FABIEN/SANDRINE</v>
          </cell>
          <cell r="D2477" t="str">
            <v>OFFRE EDITEE</v>
          </cell>
        </row>
        <row r="2478">
          <cell r="A2478">
            <v>2478</v>
          </cell>
          <cell r="B2478" t="str">
            <v>FREMIOT</v>
          </cell>
          <cell r="C2478" t="str">
            <v>GILLES</v>
          </cell>
          <cell r="D2478" t="str">
            <v>OFFRE EDITEE</v>
          </cell>
        </row>
        <row r="2479">
          <cell r="A2479">
            <v>2479</v>
          </cell>
          <cell r="B2479" t="str">
            <v>LECOQ/GUIBORAT</v>
          </cell>
          <cell r="C2479" t="str">
            <v>BORIS/PAULINE</v>
          </cell>
          <cell r="D2479" t="str">
            <v>OFFRE EDITEE</v>
          </cell>
        </row>
        <row r="2480">
          <cell r="A2480">
            <v>2480</v>
          </cell>
          <cell r="B2480" t="str">
            <v>TUYSUZ</v>
          </cell>
          <cell r="C2480" t="str">
            <v>AYSE/HACI</v>
          </cell>
          <cell r="D2480" t="str">
            <v>OFFRE EDITEE</v>
          </cell>
        </row>
        <row r="2481">
          <cell r="A2481">
            <v>2481</v>
          </cell>
          <cell r="B2481" t="str">
            <v>LION/DEVIANNE</v>
          </cell>
          <cell r="C2481" t="str">
            <v>FREDERIC/SANDRA</v>
          </cell>
          <cell r="D2481" t="str">
            <v>OFFRE EDITEE</v>
          </cell>
        </row>
        <row r="2482">
          <cell r="A2482">
            <v>2482</v>
          </cell>
          <cell r="B2482" t="str">
            <v>LION/DEVIANNE</v>
          </cell>
          <cell r="C2482" t="str">
            <v>FREDERIC/SANDRA</v>
          </cell>
          <cell r="D2482" t="str">
            <v>OFFRE EDITEE</v>
          </cell>
        </row>
        <row r="2483">
          <cell r="A2483">
            <v>2483</v>
          </cell>
          <cell r="B2483" t="str">
            <v>RADICCHI</v>
          </cell>
          <cell r="C2483" t="str">
            <v>DENIS</v>
          </cell>
          <cell r="D2483" t="str">
            <v>OFFRE EDITEE</v>
          </cell>
        </row>
        <row r="2484">
          <cell r="A2484">
            <v>2484</v>
          </cell>
          <cell r="B2484" t="str">
            <v>RADICCHI</v>
          </cell>
          <cell r="C2484" t="str">
            <v>DENIS</v>
          </cell>
          <cell r="D2484" t="str">
            <v>OFFRE EDITEE</v>
          </cell>
        </row>
        <row r="2485">
          <cell r="A2485">
            <v>2485</v>
          </cell>
          <cell r="B2485" t="str">
            <v>HENNETIER</v>
          </cell>
          <cell r="C2485" t="str">
            <v xml:space="preserve">PASCAL </v>
          </cell>
          <cell r="D2485" t="str">
            <v>OFFRE EDITEE</v>
          </cell>
        </row>
        <row r="2486">
          <cell r="A2486">
            <v>2486</v>
          </cell>
          <cell r="B2486" t="str">
            <v>ANCELIN</v>
          </cell>
          <cell r="C2486" t="str">
            <v>YVES/VALERIE</v>
          </cell>
          <cell r="D2486" t="str">
            <v>OFFRE EDITEE</v>
          </cell>
        </row>
        <row r="2487">
          <cell r="A2487">
            <v>2487</v>
          </cell>
          <cell r="B2487" t="str">
            <v>ANCELIN</v>
          </cell>
          <cell r="C2487" t="str">
            <v>YVES/VALERIE</v>
          </cell>
          <cell r="D2487" t="str">
            <v>OFFRE EDITEE</v>
          </cell>
        </row>
        <row r="2488">
          <cell r="A2488">
            <v>2488</v>
          </cell>
          <cell r="B2488" t="str">
            <v>ANCELIN</v>
          </cell>
          <cell r="C2488" t="str">
            <v>YVES/VALERIE</v>
          </cell>
          <cell r="D2488" t="str">
            <v>OFFRE EDITEE</v>
          </cell>
        </row>
        <row r="2489">
          <cell r="A2489">
            <v>2489</v>
          </cell>
          <cell r="B2489" t="str">
            <v>PIERRET</v>
          </cell>
          <cell r="C2489" t="str">
            <v>FLORENT</v>
          </cell>
          <cell r="D2489" t="str">
            <v>OFFRE EDITEE</v>
          </cell>
        </row>
        <row r="2490">
          <cell r="A2490">
            <v>2490</v>
          </cell>
          <cell r="B2490" t="str">
            <v>PIERRET</v>
          </cell>
          <cell r="C2490" t="str">
            <v>FLORENT</v>
          </cell>
          <cell r="D2490" t="str">
            <v>OFFRE EDITEE</v>
          </cell>
        </row>
        <row r="2491">
          <cell r="A2491">
            <v>2491</v>
          </cell>
          <cell r="B2491" t="str">
            <v>PIERRET</v>
          </cell>
          <cell r="C2491" t="str">
            <v>FLORENT</v>
          </cell>
          <cell r="D2491" t="str">
            <v>OFFRE EDITEE</v>
          </cell>
        </row>
        <row r="2492">
          <cell r="A2492">
            <v>2492</v>
          </cell>
          <cell r="B2492" t="str">
            <v>IB LOCATION</v>
          </cell>
          <cell r="C2492" t="str">
            <v>SCI</v>
          </cell>
          <cell r="D2492" t="str">
            <v>OFFRE EDITEE</v>
          </cell>
        </row>
        <row r="2493">
          <cell r="A2493">
            <v>2493</v>
          </cell>
          <cell r="B2493" t="str">
            <v>BARICHELLO</v>
          </cell>
          <cell r="C2493" t="str">
            <v>SYLVAIN/VERONIQUE</v>
          </cell>
          <cell r="D2493" t="str">
            <v>OFFRE EDITEE</v>
          </cell>
        </row>
        <row r="2494">
          <cell r="A2494">
            <v>2494</v>
          </cell>
          <cell r="B2494" t="str">
            <v>RIVES</v>
          </cell>
          <cell r="C2494" t="str">
            <v>REMY/CAROLINE</v>
          </cell>
          <cell r="D2494" t="str">
            <v>OFFRE EDITEE</v>
          </cell>
        </row>
        <row r="2495">
          <cell r="A2495">
            <v>2495</v>
          </cell>
          <cell r="B2495" t="str">
            <v>LALLEMAND</v>
          </cell>
          <cell r="C2495" t="str">
            <v>ISABELLE</v>
          </cell>
          <cell r="D2495" t="str">
            <v>OFFRE EDITEE</v>
          </cell>
        </row>
        <row r="2496">
          <cell r="A2496">
            <v>2496</v>
          </cell>
          <cell r="B2496" t="str">
            <v>LEMAIRE</v>
          </cell>
          <cell r="C2496" t="str">
            <v>GERARD/LILIANE</v>
          </cell>
          <cell r="D2496" t="str">
            <v>OFFRE EDITEE</v>
          </cell>
        </row>
        <row r="2497">
          <cell r="A2497">
            <v>2497</v>
          </cell>
          <cell r="B2497" t="str">
            <v>KOEHL/SCHOLLER</v>
          </cell>
          <cell r="C2497" t="str">
            <v>JOHANN/MELANIE</v>
          </cell>
          <cell r="D2497" t="str">
            <v>OFFRE EDITEE</v>
          </cell>
        </row>
        <row r="2498">
          <cell r="A2498">
            <v>2498</v>
          </cell>
          <cell r="B2498" t="str">
            <v>KOEHL/SCHOLLER</v>
          </cell>
          <cell r="C2498" t="str">
            <v>JOHANN/MELANIE</v>
          </cell>
          <cell r="D2498" t="str">
            <v>OFFRE EDITEE</v>
          </cell>
        </row>
        <row r="2499">
          <cell r="A2499">
            <v>2499</v>
          </cell>
          <cell r="B2499" t="str">
            <v>BOUDVIN</v>
          </cell>
          <cell r="C2499" t="str">
            <v>CHRISTOPHE/ANGELIQUE</v>
          </cell>
          <cell r="D2499" t="str">
            <v>OFFRE EDITEE</v>
          </cell>
        </row>
        <row r="2500">
          <cell r="A2500">
            <v>2500</v>
          </cell>
          <cell r="B2500" t="str">
            <v>BOUDVIN</v>
          </cell>
          <cell r="C2500" t="str">
            <v>CHRISTOPHE/ANGELIQUE</v>
          </cell>
          <cell r="D2500" t="str">
            <v>OFFRE EDITEE</v>
          </cell>
        </row>
        <row r="2501">
          <cell r="A2501">
            <v>2501</v>
          </cell>
          <cell r="B2501" t="str">
            <v>MALQUIN/FILLION</v>
          </cell>
          <cell r="C2501" t="str">
            <v>FRANCIS/EMMANUELLE</v>
          </cell>
          <cell r="D2501" t="str">
            <v>OFFRE EDITEE</v>
          </cell>
        </row>
        <row r="2502">
          <cell r="A2502">
            <v>2502</v>
          </cell>
          <cell r="B2502" t="str">
            <v>MALQUIN/FILLION</v>
          </cell>
          <cell r="C2502" t="str">
            <v>FRANCIS/EMMANUELLE</v>
          </cell>
          <cell r="D2502" t="str">
            <v>OFFRE EDITEE</v>
          </cell>
        </row>
        <row r="2503">
          <cell r="A2503">
            <v>2503</v>
          </cell>
          <cell r="B2503" t="str">
            <v>STOPPA</v>
          </cell>
          <cell r="C2503" t="str">
            <v>CLAUDE/CORINNE</v>
          </cell>
          <cell r="D2503" t="str">
            <v>OFFRE EDITEE</v>
          </cell>
        </row>
        <row r="2504">
          <cell r="A2504">
            <v>2504</v>
          </cell>
          <cell r="B2504" t="str">
            <v>STOPPA</v>
          </cell>
          <cell r="C2504" t="str">
            <v>CLAUDE/CORINNE</v>
          </cell>
          <cell r="D2504" t="str">
            <v>OFFRE EDITEE</v>
          </cell>
        </row>
        <row r="2505">
          <cell r="A2505">
            <v>2505</v>
          </cell>
          <cell r="B2505" t="str">
            <v>HELFENSTEIN</v>
          </cell>
          <cell r="C2505" t="str">
            <v>SOPHIA</v>
          </cell>
          <cell r="D2505" t="str">
            <v>OFFRE EDITEE</v>
          </cell>
        </row>
        <row r="2506">
          <cell r="A2506">
            <v>2506</v>
          </cell>
          <cell r="B2506" t="str">
            <v>HELFENSTEIN</v>
          </cell>
          <cell r="C2506" t="str">
            <v>SOPHIA</v>
          </cell>
          <cell r="D2506" t="str">
            <v>OFFRE EDITEE</v>
          </cell>
        </row>
        <row r="2507">
          <cell r="A2507">
            <v>2507</v>
          </cell>
          <cell r="B2507" t="str">
            <v>MENNECIER</v>
          </cell>
          <cell r="C2507" t="str">
            <v>CHRISTOPHE/SABRINA</v>
          </cell>
          <cell r="D2507" t="str">
            <v>OFFRE EDITEE</v>
          </cell>
        </row>
        <row r="2508">
          <cell r="A2508">
            <v>2508</v>
          </cell>
          <cell r="B2508" t="str">
            <v>MENNECIER</v>
          </cell>
          <cell r="C2508" t="str">
            <v>CHRISTOPHE/SABRINA</v>
          </cell>
          <cell r="D2508" t="str">
            <v>OFFRE EDITEE</v>
          </cell>
        </row>
        <row r="2509">
          <cell r="A2509">
            <v>2509</v>
          </cell>
          <cell r="B2509" t="str">
            <v>GUTBROD</v>
          </cell>
          <cell r="C2509" t="str">
            <v>WOLFGANG/COLETTE</v>
          </cell>
          <cell r="D2509" t="str">
            <v>OFFRE EDITEE</v>
          </cell>
        </row>
        <row r="2510">
          <cell r="A2510">
            <v>2510</v>
          </cell>
          <cell r="B2510" t="str">
            <v>TOMALA</v>
          </cell>
          <cell r="C2510" t="str">
            <v>HENRI/AGNES</v>
          </cell>
          <cell r="D2510" t="str">
            <v>OFFRE EDITEE</v>
          </cell>
        </row>
        <row r="2511">
          <cell r="A2511">
            <v>2511</v>
          </cell>
          <cell r="B2511" t="str">
            <v>BAOUALI</v>
          </cell>
          <cell r="C2511" t="str">
            <v>RABAH/FRANCINE</v>
          </cell>
          <cell r="D2511" t="str">
            <v>OFFRE EDITEE</v>
          </cell>
        </row>
        <row r="2512">
          <cell r="A2512">
            <v>2512</v>
          </cell>
          <cell r="B2512" t="str">
            <v>LEDIG</v>
          </cell>
          <cell r="C2512" t="str">
            <v>THOMAS</v>
          </cell>
          <cell r="D2512" t="str">
            <v>OFFRE EDITEE</v>
          </cell>
        </row>
        <row r="2513">
          <cell r="A2513">
            <v>2513</v>
          </cell>
          <cell r="B2513" t="str">
            <v>LEDIG</v>
          </cell>
          <cell r="C2513" t="str">
            <v>THOMAS</v>
          </cell>
          <cell r="D2513" t="str">
            <v>OFFRE EDITEE</v>
          </cell>
        </row>
        <row r="2514">
          <cell r="A2514">
            <v>2514</v>
          </cell>
          <cell r="B2514" t="str">
            <v>KREUCHER/GAUTHIER</v>
          </cell>
          <cell r="C2514" t="str">
            <v>REGIS/ESTELLE</v>
          </cell>
          <cell r="D2514" t="str">
            <v>OFFRE EDITEE</v>
          </cell>
        </row>
        <row r="2515">
          <cell r="A2515">
            <v>2515</v>
          </cell>
          <cell r="B2515" t="str">
            <v>KREUCHER</v>
          </cell>
          <cell r="C2515" t="str">
            <v>REGIS</v>
          </cell>
          <cell r="D2515" t="str">
            <v>OFFRE EDITEE</v>
          </cell>
        </row>
        <row r="2516">
          <cell r="A2516">
            <v>2516</v>
          </cell>
          <cell r="B2516" t="str">
            <v>KREUCHER/GAUTHIER</v>
          </cell>
          <cell r="C2516" t="str">
            <v>REGIS/ESTELLE</v>
          </cell>
          <cell r="D2516" t="str">
            <v>OFFRE EDITEE</v>
          </cell>
        </row>
        <row r="2517">
          <cell r="A2517">
            <v>2517</v>
          </cell>
          <cell r="B2517" t="str">
            <v>SALMON</v>
          </cell>
          <cell r="C2517" t="str">
            <v>ALAIN/DOMINIQUE</v>
          </cell>
          <cell r="D2517" t="str">
            <v>OFFRE EDITEE</v>
          </cell>
        </row>
        <row r="2518">
          <cell r="A2518">
            <v>2518</v>
          </cell>
          <cell r="B2518" t="str">
            <v>GOUJARD/BROCQ</v>
          </cell>
          <cell r="C2518" t="str">
            <v>STEPHANE/ELODIE</v>
          </cell>
          <cell r="D2518" t="str">
            <v>OFFRE EDITEE</v>
          </cell>
        </row>
        <row r="2519">
          <cell r="A2519">
            <v>2519</v>
          </cell>
          <cell r="B2519" t="str">
            <v>GOUJARD/BROCQ</v>
          </cell>
          <cell r="C2519" t="str">
            <v>STEPHANE/ELODIE</v>
          </cell>
          <cell r="D2519" t="str">
            <v>OFFRE EDITEE</v>
          </cell>
        </row>
        <row r="2520">
          <cell r="A2520">
            <v>2520</v>
          </cell>
          <cell r="B2520" t="str">
            <v>GOEDERT</v>
          </cell>
          <cell r="C2520" t="str">
            <v>VALERIE</v>
          </cell>
          <cell r="D2520" t="str">
            <v>OFFRE EDITEE</v>
          </cell>
        </row>
        <row r="2521">
          <cell r="A2521">
            <v>2521</v>
          </cell>
          <cell r="B2521" t="str">
            <v>GOEDERT</v>
          </cell>
          <cell r="C2521" t="str">
            <v>VALERIE</v>
          </cell>
          <cell r="D2521" t="str">
            <v>OFFRE EDITEE</v>
          </cell>
        </row>
        <row r="2522">
          <cell r="A2522">
            <v>2522</v>
          </cell>
          <cell r="B2522" t="str">
            <v>CELIANAIS</v>
          </cell>
          <cell r="C2522" t="str">
            <v>SCI</v>
          </cell>
          <cell r="D2522" t="str">
            <v>OFFRE EDITEE</v>
          </cell>
        </row>
        <row r="2523">
          <cell r="A2523">
            <v>2523</v>
          </cell>
          <cell r="B2523" t="str">
            <v>CELIANAIS</v>
          </cell>
          <cell r="C2523" t="str">
            <v>SCI</v>
          </cell>
          <cell r="D2523" t="str">
            <v>OFFRE EDITEE</v>
          </cell>
        </row>
        <row r="2524">
          <cell r="A2524">
            <v>2524</v>
          </cell>
          <cell r="B2524" t="str">
            <v>CELIANAIS</v>
          </cell>
          <cell r="C2524" t="str">
            <v>SCI</v>
          </cell>
          <cell r="D2524" t="str">
            <v>OFFRE EDITEE</v>
          </cell>
        </row>
        <row r="2525">
          <cell r="A2525">
            <v>2525</v>
          </cell>
          <cell r="B2525" t="str">
            <v>DUTRIPON/GILQUIN</v>
          </cell>
          <cell r="C2525" t="str">
            <v>PATRICK/GHISLAINE</v>
          </cell>
          <cell r="D2525" t="str">
            <v>OFFRE EDITEE</v>
          </cell>
        </row>
        <row r="2526">
          <cell r="A2526">
            <v>2526</v>
          </cell>
          <cell r="B2526" t="str">
            <v>BERTHON</v>
          </cell>
          <cell r="C2526" t="str">
            <v>FABRICE/VIRGINIE</v>
          </cell>
          <cell r="D2526" t="str">
            <v>OFFRE EDITEE</v>
          </cell>
        </row>
        <row r="2527">
          <cell r="A2527">
            <v>2527</v>
          </cell>
          <cell r="B2527" t="str">
            <v>COUTTE/BRUGNON</v>
          </cell>
          <cell r="C2527" t="str">
            <v>MICKAEL/NOEMIE</v>
          </cell>
          <cell r="D2527" t="str">
            <v>OFFRE EDITEE</v>
          </cell>
        </row>
        <row r="2528">
          <cell r="A2528">
            <v>2528</v>
          </cell>
          <cell r="B2528" t="str">
            <v>COUTTE/BRUGNON</v>
          </cell>
          <cell r="C2528" t="str">
            <v>MICKAEL/NOEMIE</v>
          </cell>
          <cell r="D2528" t="str">
            <v>OFFRE EDITEE</v>
          </cell>
        </row>
        <row r="2529">
          <cell r="A2529">
            <v>2529</v>
          </cell>
          <cell r="B2529" t="str">
            <v>CHAMBRILLON</v>
          </cell>
          <cell r="C2529" t="str">
            <v>PASCAL</v>
          </cell>
          <cell r="D2529" t="str">
            <v>OFFRE EDITEE</v>
          </cell>
        </row>
        <row r="2530">
          <cell r="A2530">
            <v>2530</v>
          </cell>
          <cell r="B2530" t="str">
            <v>CHAMBRILLON</v>
          </cell>
          <cell r="C2530" t="str">
            <v>PASCAL</v>
          </cell>
          <cell r="D2530" t="str">
            <v>OFFRE EDITEE</v>
          </cell>
        </row>
        <row r="2531">
          <cell r="A2531">
            <v>2531</v>
          </cell>
          <cell r="B2531" t="str">
            <v>CILLA</v>
          </cell>
          <cell r="C2531" t="str">
            <v>ALAIN/JANINE</v>
          </cell>
          <cell r="D2531" t="str">
            <v>OFFRE EDITEE</v>
          </cell>
        </row>
        <row r="2532">
          <cell r="A2532">
            <v>2532</v>
          </cell>
          <cell r="B2532" t="str">
            <v>GUERIN</v>
          </cell>
          <cell r="C2532" t="str">
            <v>LUDIVINE</v>
          </cell>
          <cell r="D2532" t="str">
            <v>OFFRE EDITEE</v>
          </cell>
        </row>
        <row r="2533">
          <cell r="A2533">
            <v>2533</v>
          </cell>
          <cell r="B2533" t="str">
            <v>GUERIN</v>
          </cell>
          <cell r="C2533" t="str">
            <v>LUDIVINE</v>
          </cell>
          <cell r="D2533" t="str">
            <v>OFFRE EDITEE</v>
          </cell>
        </row>
        <row r="2534">
          <cell r="A2534">
            <v>2534</v>
          </cell>
          <cell r="B2534" t="str">
            <v>SCHAFF</v>
          </cell>
          <cell r="C2534" t="str">
            <v>MAGALY</v>
          </cell>
          <cell r="D2534" t="str">
            <v>OFFRE EDITEE</v>
          </cell>
        </row>
        <row r="2535">
          <cell r="A2535">
            <v>2535</v>
          </cell>
          <cell r="B2535" t="str">
            <v>SCHAFF</v>
          </cell>
          <cell r="C2535" t="str">
            <v>MAGALY</v>
          </cell>
          <cell r="D2535" t="str">
            <v>OFFRE EDITEE</v>
          </cell>
        </row>
        <row r="2536">
          <cell r="A2536">
            <v>2536</v>
          </cell>
          <cell r="B2536" t="str">
            <v>ZINCK</v>
          </cell>
          <cell r="C2536" t="str">
            <v>CELINE</v>
          </cell>
          <cell r="D2536" t="str">
            <v>OFFRE EDITEE</v>
          </cell>
        </row>
        <row r="2537">
          <cell r="A2537">
            <v>2537</v>
          </cell>
          <cell r="B2537" t="str">
            <v>ZINCK</v>
          </cell>
          <cell r="C2537" t="str">
            <v>CELINE</v>
          </cell>
          <cell r="D2537" t="str">
            <v>OFFRE EDITEE</v>
          </cell>
        </row>
        <row r="2538">
          <cell r="A2538">
            <v>2538</v>
          </cell>
          <cell r="B2538" t="str">
            <v>ZINCK</v>
          </cell>
          <cell r="C2538" t="str">
            <v>CELINE</v>
          </cell>
          <cell r="D2538" t="str">
            <v>OFFRE EDITEE</v>
          </cell>
        </row>
        <row r="2539">
          <cell r="A2539">
            <v>2539</v>
          </cell>
          <cell r="B2539" t="str">
            <v>SCHUVER</v>
          </cell>
          <cell r="C2539" t="str">
            <v>DENIS/DANIELE</v>
          </cell>
          <cell r="D2539" t="str">
            <v>OFFRE EDITEE</v>
          </cell>
        </row>
        <row r="2540">
          <cell r="A2540">
            <v>2540</v>
          </cell>
          <cell r="B2540" t="str">
            <v>SCHUVER</v>
          </cell>
          <cell r="C2540" t="str">
            <v>DENIS/DANIELE</v>
          </cell>
          <cell r="D2540" t="str">
            <v>OFFRE EDITEE</v>
          </cell>
        </row>
        <row r="2541">
          <cell r="A2541">
            <v>2541</v>
          </cell>
          <cell r="B2541" t="str">
            <v>NEF</v>
          </cell>
          <cell r="C2541" t="str">
            <v>CHRISTOPHE/ANGELIQUE</v>
          </cell>
          <cell r="D2541" t="str">
            <v>OFFRE EDITEE</v>
          </cell>
        </row>
        <row r="2542">
          <cell r="A2542">
            <v>2542</v>
          </cell>
          <cell r="B2542" t="str">
            <v>DI BARTOLO</v>
          </cell>
          <cell r="C2542" t="str">
            <v>MICKAEL</v>
          </cell>
          <cell r="D2542" t="str">
            <v>OFFRE EDITEE</v>
          </cell>
        </row>
        <row r="2543">
          <cell r="A2543">
            <v>2543</v>
          </cell>
          <cell r="B2543" t="str">
            <v>MENZIN</v>
          </cell>
          <cell r="C2543" t="str">
            <v>ALAIN/KARINE</v>
          </cell>
          <cell r="D2543" t="str">
            <v>OFFRE EDITEE</v>
          </cell>
        </row>
        <row r="2544">
          <cell r="A2544">
            <v>2544</v>
          </cell>
          <cell r="B2544" t="str">
            <v>DARNAUX</v>
          </cell>
          <cell r="C2544" t="str">
            <v>MARJOLAINE</v>
          </cell>
          <cell r="D2544" t="str">
            <v>OFFRE EDITEE</v>
          </cell>
        </row>
        <row r="2545">
          <cell r="A2545">
            <v>2545</v>
          </cell>
          <cell r="B2545" t="str">
            <v>DARNAUX</v>
          </cell>
          <cell r="C2545" t="str">
            <v>MARJOLAINE</v>
          </cell>
          <cell r="D2545" t="str">
            <v>OFFRE EDITEE</v>
          </cell>
        </row>
        <row r="2546">
          <cell r="A2546">
            <v>2546</v>
          </cell>
          <cell r="B2546" t="str">
            <v>DARNAUX</v>
          </cell>
          <cell r="C2546" t="str">
            <v>MARJOLAINE</v>
          </cell>
          <cell r="D2546" t="str">
            <v>OFFRE EDITEE</v>
          </cell>
        </row>
        <row r="2547">
          <cell r="A2547">
            <v>2547</v>
          </cell>
          <cell r="B2547" t="str">
            <v>ANCEL</v>
          </cell>
          <cell r="C2547" t="str">
            <v>PHILIPPE ALAIN/HUGUETTE</v>
          </cell>
          <cell r="D2547" t="str">
            <v>OFFRE EDITEE</v>
          </cell>
        </row>
        <row r="2548">
          <cell r="A2548">
            <v>2548</v>
          </cell>
          <cell r="B2548" t="str">
            <v>CHIARIELLO</v>
          </cell>
          <cell r="C2548" t="str">
            <v>FRANCESCO/MARTINE</v>
          </cell>
          <cell r="D2548" t="str">
            <v>OFFRE EDITEE</v>
          </cell>
        </row>
        <row r="2549">
          <cell r="A2549">
            <v>2549</v>
          </cell>
          <cell r="B2549" t="str">
            <v>CHIARIELLO</v>
          </cell>
          <cell r="C2549" t="str">
            <v>FRANCESCO/MARTINE</v>
          </cell>
          <cell r="D2549" t="str">
            <v>OFFRE EDITEE</v>
          </cell>
        </row>
        <row r="2550">
          <cell r="A2550">
            <v>2550</v>
          </cell>
          <cell r="B2550" t="str">
            <v>LACROIX</v>
          </cell>
          <cell r="C2550" t="str">
            <v>CAROLE</v>
          </cell>
          <cell r="D2550" t="str">
            <v>OFFRE EDITEE</v>
          </cell>
        </row>
        <row r="2551">
          <cell r="A2551">
            <v>2551</v>
          </cell>
          <cell r="B2551" t="str">
            <v>EMILIANI/HAMM</v>
          </cell>
          <cell r="C2551" t="str">
            <v>ANTHONY/CORALIE</v>
          </cell>
          <cell r="D2551" t="str">
            <v>PRET SANS SUITE</v>
          </cell>
        </row>
        <row r="2552">
          <cell r="A2552">
            <v>2552</v>
          </cell>
          <cell r="B2552" t="str">
            <v>EMILIANI/HAMM</v>
          </cell>
          <cell r="C2552" t="str">
            <v>ANTHONY/CORALIE</v>
          </cell>
          <cell r="D2552" t="str">
            <v>PRET SANS SUITE</v>
          </cell>
        </row>
        <row r="2553">
          <cell r="A2553">
            <v>2553</v>
          </cell>
          <cell r="B2553" t="str">
            <v>THOMAS</v>
          </cell>
          <cell r="C2553" t="str">
            <v>BERNARD/NADINE</v>
          </cell>
          <cell r="D2553" t="str">
            <v>OFFRE EDITEE</v>
          </cell>
        </row>
        <row r="2554">
          <cell r="A2554">
            <v>2554</v>
          </cell>
          <cell r="B2554" t="str">
            <v>GEORGE</v>
          </cell>
          <cell r="C2554" t="str">
            <v>LAURENT/NATHALIE</v>
          </cell>
          <cell r="D2554" t="str">
            <v>OFFRE EDITEE</v>
          </cell>
        </row>
        <row r="2555">
          <cell r="A2555">
            <v>2555</v>
          </cell>
          <cell r="B2555" t="str">
            <v>GEORGE</v>
          </cell>
          <cell r="C2555" t="str">
            <v>LAURENT/NATHALIE</v>
          </cell>
          <cell r="D2555" t="str">
            <v>OFFRE EDITEE</v>
          </cell>
        </row>
        <row r="2556">
          <cell r="A2556">
            <v>2556</v>
          </cell>
          <cell r="B2556" t="str">
            <v>KHAMPRASEUTH/BENADJILA</v>
          </cell>
          <cell r="C2556" t="str">
            <v>CHRISTOPHE/DALILA</v>
          </cell>
          <cell r="D2556" t="str">
            <v>OFFRE EDITEE</v>
          </cell>
        </row>
        <row r="2557">
          <cell r="A2557">
            <v>2557</v>
          </cell>
          <cell r="B2557" t="str">
            <v>CHRISMENT</v>
          </cell>
          <cell r="C2557" t="str">
            <v>DIDIER/SANDRINE</v>
          </cell>
          <cell r="D2557" t="str">
            <v>OFFRE EDITEE</v>
          </cell>
        </row>
        <row r="2558">
          <cell r="A2558">
            <v>2558</v>
          </cell>
          <cell r="B2558" t="str">
            <v>KLECHA</v>
          </cell>
          <cell r="C2558" t="str">
            <v>GHISLAIN/ANNE</v>
          </cell>
          <cell r="D2558" t="str">
            <v>OFFRE EDITEE</v>
          </cell>
        </row>
        <row r="2559">
          <cell r="A2559">
            <v>2559</v>
          </cell>
          <cell r="B2559" t="str">
            <v>KLECHA</v>
          </cell>
          <cell r="C2559" t="str">
            <v>GHISLAIN/ANNE</v>
          </cell>
          <cell r="D2559" t="str">
            <v>OFFRE EDITEE</v>
          </cell>
        </row>
        <row r="2560">
          <cell r="A2560">
            <v>2560</v>
          </cell>
          <cell r="B2560" t="str">
            <v>PERRION</v>
          </cell>
          <cell r="C2560" t="str">
            <v>PASCAL</v>
          </cell>
          <cell r="D2560" t="str">
            <v>OFFRE EDITEE</v>
          </cell>
        </row>
        <row r="2561">
          <cell r="A2561">
            <v>2561</v>
          </cell>
          <cell r="B2561" t="str">
            <v>FONTBONNE/XAILLY</v>
          </cell>
          <cell r="C2561" t="str">
            <v>OLIVIER/INGRID</v>
          </cell>
          <cell r="D2561" t="str">
            <v>OFFRE EDITEE</v>
          </cell>
        </row>
        <row r="2562">
          <cell r="A2562">
            <v>2562</v>
          </cell>
          <cell r="B2562" t="str">
            <v>FONTBONNE/XAILLY</v>
          </cell>
          <cell r="C2562" t="str">
            <v>OLIVIER/INGRID</v>
          </cell>
          <cell r="D2562" t="str">
            <v>OFFRE EDITEE</v>
          </cell>
        </row>
        <row r="2563">
          <cell r="A2563">
            <v>2563</v>
          </cell>
          <cell r="B2563" t="str">
            <v>FONTBONNE/XAILLY</v>
          </cell>
          <cell r="C2563" t="str">
            <v>OLIVIER/INGRID</v>
          </cell>
          <cell r="D2563" t="str">
            <v>OFFRE EDITEE</v>
          </cell>
        </row>
        <row r="2564">
          <cell r="A2564">
            <v>2564</v>
          </cell>
          <cell r="B2564" t="str">
            <v>FONTBONNE</v>
          </cell>
          <cell r="C2564" t="str">
            <v>OLIVIER</v>
          </cell>
          <cell r="D2564" t="str">
            <v>OFFRE EDITEE</v>
          </cell>
        </row>
        <row r="2565">
          <cell r="A2565">
            <v>2565</v>
          </cell>
          <cell r="B2565" t="str">
            <v>CRESSIER/MOUGIN</v>
          </cell>
          <cell r="C2565" t="str">
            <v>GERALD/SEVERINE</v>
          </cell>
          <cell r="D2565" t="str">
            <v>PRET SANS SUITE</v>
          </cell>
        </row>
        <row r="2566">
          <cell r="A2566">
            <v>2566</v>
          </cell>
          <cell r="B2566" t="str">
            <v>LECLERC</v>
          </cell>
          <cell r="C2566" t="str">
            <v>LAURENT/LAURENCE</v>
          </cell>
          <cell r="D2566" t="str">
            <v>OFFRE EDITEE</v>
          </cell>
        </row>
        <row r="2567">
          <cell r="A2567">
            <v>2567</v>
          </cell>
          <cell r="B2567" t="str">
            <v>BIRHANTZ/CANEDO</v>
          </cell>
          <cell r="C2567" t="str">
            <v>BENJAMIN/VANESSA</v>
          </cell>
          <cell r="D2567" t="str">
            <v>OFFRE EDITEE</v>
          </cell>
        </row>
        <row r="2568">
          <cell r="A2568">
            <v>2568</v>
          </cell>
          <cell r="B2568" t="str">
            <v>BIRHANTZ/CANEDO</v>
          </cell>
          <cell r="C2568" t="str">
            <v>BENJAMIN/VANESSA</v>
          </cell>
          <cell r="D2568" t="str">
            <v>OFFRE EDITEE</v>
          </cell>
        </row>
        <row r="2569">
          <cell r="A2569">
            <v>2569</v>
          </cell>
          <cell r="B2569" t="str">
            <v>BIRHANTZ/CANEDO</v>
          </cell>
          <cell r="C2569" t="str">
            <v>BENJAMIN/VANESSA</v>
          </cell>
          <cell r="D2569" t="str">
            <v>OFFRE EDITEE</v>
          </cell>
        </row>
        <row r="2570">
          <cell r="A2570">
            <v>2570</v>
          </cell>
          <cell r="B2570" t="str">
            <v>JACQUEMIN</v>
          </cell>
          <cell r="C2570" t="str">
            <v>MICHEL/CHRISTINE</v>
          </cell>
          <cell r="D2570" t="str">
            <v>PRET SANS SUITE</v>
          </cell>
        </row>
        <row r="2571">
          <cell r="A2571">
            <v>2571</v>
          </cell>
          <cell r="B2571" t="str">
            <v>DUCHENE</v>
          </cell>
          <cell r="C2571" t="str">
            <v>MICHEL/FRANCOISE</v>
          </cell>
          <cell r="D2571" t="str">
            <v>OFFRE EDITEE</v>
          </cell>
        </row>
        <row r="2572">
          <cell r="A2572">
            <v>2572</v>
          </cell>
          <cell r="B2572" t="str">
            <v>JESEL/COSSON</v>
          </cell>
          <cell r="C2572" t="str">
            <v>TANGUY/DAVINA</v>
          </cell>
          <cell r="D2572" t="str">
            <v>OFFRE EDITEE</v>
          </cell>
        </row>
        <row r="2573">
          <cell r="A2573">
            <v>2573</v>
          </cell>
          <cell r="B2573" t="str">
            <v>DEPRETZ</v>
          </cell>
          <cell r="C2573" t="str">
            <v>MICHAEL</v>
          </cell>
          <cell r="D2573" t="str">
            <v>OFFRE EDITEE</v>
          </cell>
        </row>
        <row r="2574">
          <cell r="A2574">
            <v>2574</v>
          </cell>
          <cell r="B2574" t="str">
            <v>DEPRETZ</v>
          </cell>
          <cell r="C2574" t="str">
            <v>MICHAEL</v>
          </cell>
          <cell r="D2574" t="str">
            <v>OFFRE EDITEE</v>
          </cell>
        </row>
        <row r="2575">
          <cell r="A2575">
            <v>2575</v>
          </cell>
          <cell r="B2575" t="str">
            <v>DEPRETZ</v>
          </cell>
          <cell r="C2575" t="str">
            <v>MICHAEL</v>
          </cell>
          <cell r="D2575" t="str">
            <v>OFFRE EDITEE</v>
          </cell>
        </row>
        <row r="2576">
          <cell r="A2576">
            <v>2576</v>
          </cell>
          <cell r="B2576" t="str">
            <v>CLAUDE</v>
          </cell>
          <cell r="C2576" t="str">
            <v>SYLVIE</v>
          </cell>
          <cell r="D2576" t="str">
            <v>OFFRE EDITEE</v>
          </cell>
        </row>
        <row r="2577">
          <cell r="A2577">
            <v>2577</v>
          </cell>
          <cell r="B2577" t="str">
            <v>CLAUDE</v>
          </cell>
          <cell r="C2577" t="str">
            <v>SYLVIE</v>
          </cell>
          <cell r="D2577" t="str">
            <v>OFFRE EDITEE</v>
          </cell>
        </row>
        <row r="2578">
          <cell r="A2578">
            <v>2578</v>
          </cell>
          <cell r="B2578" t="str">
            <v>CLAUDE</v>
          </cell>
          <cell r="C2578" t="str">
            <v>SYLVIE</v>
          </cell>
          <cell r="D2578" t="str">
            <v>OFFRE EDITEE</v>
          </cell>
        </row>
        <row r="2579">
          <cell r="A2579">
            <v>2579</v>
          </cell>
          <cell r="B2579" t="str">
            <v>FEBVAY/KROMMENACKER</v>
          </cell>
          <cell r="C2579" t="str">
            <v>LOICK/JEANNINE</v>
          </cell>
          <cell r="D2579" t="str">
            <v>OFFRE EDITEE</v>
          </cell>
        </row>
        <row r="2580">
          <cell r="A2580">
            <v>2580</v>
          </cell>
          <cell r="B2580" t="str">
            <v>FEBVAY/KROMMENACKER</v>
          </cell>
          <cell r="C2580" t="str">
            <v>LOICK/JEANNINE</v>
          </cell>
          <cell r="D2580" t="str">
            <v>OFFRE EDITEE</v>
          </cell>
        </row>
        <row r="2581">
          <cell r="A2581">
            <v>2581</v>
          </cell>
          <cell r="B2581" t="str">
            <v>EVRARD</v>
          </cell>
          <cell r="C2581" t="str">
            <v>PATRICE/SANDRINE</v>
          </cell>
          <cell r="D2581" t="str">
            <v>OFFRE EDITEE</v>
          </cell>
        </row>
        <row r="2582">
          <cell r="A2582">
            <v>2582</v>
          </cell>
          <cell r="B2582" t="str">
            <v>EVRARD</v>
          </cell>
          <cell r="C2582" t="str">
            <v>PATRICE/SANDRINE</v>
          </cell>
          <cell r="D2582" t="str">
            <v>OFFRE EDITEE</v>
          </cell>
        </row>
        <row r="2583">
          <cell r="A2583">
            <v>2583</v>
          </cell>
          <cell r="B2583" t="str">
            <v>EVRARD</v>
          </cell>
          <cell r="C2583" t="str">
            <v>PATRICE/SANDRINE</v>
          </cell>
          <cell r="D2583" t="str">
            <v>OFFRE EDITEE</v>
          </cell>
        </row>
        <row r="2584">
          <cell r="A2584">
            <v>2584</v>
          </cell>
          <cell r="B2584" t="str">
            <v>LAX</v>
          </cell>
          <cell r="C2584" t="str">
            <v>ALBAN/EMILIE</v>
          </cell>
          <cell r="D2584" t="str">
            <v>PRET SANS SUITE</v>
          </cell>
        </row>
        <row r="2585">
          <cell r="A2585">
            <v>2585</v>
          </cell>
          <cell r="B2585" t="str">
            <v>LAX</v>
          </cell>
          <cell r="C2585" t="str">
            <v>ALBAN/EMILIE</v>
          </cell>
          <cell r="D2585" t="str">
            <v>PRET SANS SUITE</v>
          </cell>
        </row>
        <row r="2586">
          <cell r="A2586">
            <v>2586</v>
          </cell>
          <cell r="B2586" t="str">
            <v>VERBAERE</v>
          </cell>
          <cell r="C2586" t="str">
            <v>MARIE ANNICK</v>
          </cell>
          <cell r="D2586" t="str">
            <v>OFFRE EDITEE</v>
          </cell>
        </row>
        <row r="2587">
          <cell r="A2587">
            <v>2587</v>
          </cell>
          <cell r="B2587" t="str">
            <v>MAUVAIS/LEGRAND</v>
          </cell>
          <cell r="C2587" t="str">
            <v>PHILIPPE/CELINE</v>
          </cell>
          <cell r="D2587" t="str">
            <v>OFFRE EDITEE</v>
          </cell>
        </row>
        <row r="2588">
          <cell r="A2588">
            <v>2588</v>
          </cell>
          <cell r="B2588" t="str">
            <v>PERRIN</v>
          </cell>
          <cell r="C2588" t="str">
            <v>SABINE</v>
          </cell>
          <cell r="D2588" t="str">
            <v>OFFRE EDITEE</v>
          </cell>
        </row>
        <row r="2589">
          <cell r="A2589">
            <v>2589</v>
          </cell>
          <cell r="B2589" t="str">
            <v>PERRIN</v>
          </cell>
          <cell r="C2589" t="str">
            <v>SABINE</v>
          </cell>
          <cell r="D2589" t="str">
            <v>OFFRE EDITEE</v>
          </cell>
        </row>
        <row r="2590">
          <cell r="A2590">
            <v>2590</v>
          </cell>
          <cell r="B2590" t="str">
            <v>COLLINET</v>
          </cell>
          <cell r="C2590" t="str">
            <v>JEROME</v>
          </cell>
          <cell r="D2590" t="str">
            <v>OFFRE EDITEE</v>
          </cell>
        </row>
        <row r="2591">
          <cell r="A2591">
            <v>2591</v>
          </cell>
          <cell r="B2591" t="str">
            <v>OZPINAR</v>
          </cell>
          <cell r="C2591" t="str">
            <v>ADEM/IDIRIS/FATMA</v>
          </cell>
          <cell r="D2591" t="str">
            <v>OFFRE EDITEE</v>
          </cell>
        </row>
        <row r="2592">
          <cell r="A2592">
            <v>2592</v>
          </cell>
          <cell r="B2592" t="str">
            <v>OZPINAR</v>
          </cell>
          <cell r="C2592" t="str">
            <v>ADEM/IDIRIS/FATMA</v>
          </cell>
          <cell r="D2592" t="str">
            <v>OFFRE EDITEE</v>
          </cell>
        </row>
        <row r="2593">
          <cell r="A2593">
            <v>2593</v>
          </cell>
          <cell r="B2593" t="str">
            <v>CORNU</v>
          </cell>
          <cell r="C2593" t="str">
            <v>SCI</v>
          </cell>
          <cell r="D2593" t="str">
            <v>OFFRE EDITEE</v>
          </cell>
        </row>
        <row r="2594">
          <cell r="A2594">
            <v>2594</v>
          </cell>
          <cell r="B2594" t="str">
            <v>GILQUIN</v>
          </cell>
          <cell r="C2594" t="str">
            <v>GHISLAINE</v>
          </cell>
          <cell r="D2594" t="str">
            <v>OFFRE EDITEE</v>
          </cell>
        </row>
        <row r="2595">
          <cell r="A2595">
            <v>2595</v>
          </cell>
          <cell r="B2595" t="str">
            <v>GILQUIN</v>
          </cell>
          <cell r="C2595" t="str">
            <v>GHISLAINE</v>
          </cell>
          <cell r="D2595" t="str">
            <v>OFFRE EDITEE</v>
          </cell>
        </row>
        <row r="2596">
          <cell r="A2596">
            <v>2596</v>
          </cell>
          <cell r="B2596" t="str">
            <v>RINALDO</v>
          </cell>
          <cell r="C2596" t="str">
            <v>ONOFRIA</v>
          </cell>
          <cell r="D2596" t="str">
            <v>OFFRE EDITEE</v>
          </cell>
        </row>
        <row r="2597">
          <cell r="A2597">
            <v>2597</v>
          </cell>
          <cell r="B2597" t="str">
            <v>MOROY</v>
          </cell>
          <cell r="C2597" t="str">
            <v>NATHALIE</v>
          </cell>
          <cell r="D2597" t="str">
            <v>PRET SANS SUITE</v>
          </cell>
        </row>
        <row r="2598">
          <cell r="A2598">
            <v>2598</v>
          </cell>
          <cell r="B2598" t="str">
            <v>MOROY</v>
          </cell>
          <cell r="C2598" t="str">
            <v>NATHALIE</v>
          </cell>
          <cell r="D2598" t="str">
            <v>PRET SANS SUITE</v>
          </cell>
        </row>
        <row r="2599">
          <cell r="A2599">
            <v>2599</v>
          </cell>
          <cell r="B2599" t="str">
            <v>THURIOT</v>
          </cell>
          <cell r="C2599" t="str">
            <v>STEPHANE/CATHERINE</v>
          </cell>
          <cell r="D2599" t="str">
            <v>OFFRE EDITEE</v>
          </cell>
        </row>
        <row r="2600">
          <cell r="A2600">
            <v>2600</v>
          </cell>
          <cell r="B2600" t="str">
            <v>THURIOT</v>
          </cell>
          <cell r="C2600" t="str">
            <v>STEPHANE/CATHERINE</v>
          </cell>
          <cell r="D2600" t="str">
            <v>OFFRE EDITEE</v>
          </cell>
        </row>
        <row r="2601">
          <cell r="A2601">
            <v>2601</v>
          </cell>
          <cell r="B2601" t="str">
            <v>PORTEN</v>
          </cell>
          <cell r="C2601" t="str">
            <v>KEVIN/MYRIAM</v>
          </cell>
          <cell r="D2601" t="str">
            <v>OFFRE EDITEE</v>
          </cell>
        </row>
        <row r="2602">
          <cell r="A2602">
            <v>2602</v>
          </cell>
          <cell r="B2602" t="str">
            <v>RUIZ</v>
          </cell>
          <cell r="C2602" t="str">
            <v>CAROLINE</v>
          </cell>
          <cell r="D2602" t="str">
            <v>OFFRE EDITEE</v>
          </cell>
        </row>
        <row r="2603">
          <cell r="A2603">
            <v>2603</v>
          </cell>
          <cell r="B2603" t="str">
            <v>BARBE/STROHL</v>
          </cell>
          <cell r="C2603" t="str">
            <v>PIERRE/CHRISTINE</v>
          </cell>
          <cell r="D2603" t="str">
            <v>OFFRE EDITEE</v>
          </cell>
        </row>
        <row r="2604">
          <cell r="A2604">
            <v>2604</v>
          </cell>
          <cell r="B2604" t="str">
            <v>HACQUIN/RICHARD</v>
          </cell>
          <cell r="C2604" t="str">
            <v>THIBAULT/MAGGY</v>
          </cell>
          <cell r="D2604" t="str">
            <v>OFFRE EDITEE</v>
          </cell>
        </row>
        <row r="2605">
          <cell r="A2605">
            <v>2605</v>
          </cell>
          <cell r="B2605" t="str">
            <v>HACQUIN/RICHARD</v>
          </cell>
          <cell r="C2605" t="str">
            <v>THIBAULT/MAGGY</v>
          </cell>
          <cell r="D2605" t="str">
            <v>OFFRE EDITEE</v>
          </cell>
        </row>
        <row r="2606">
          <cell r="A2606">
            <v>2606</v>
          </cell>
          <cell r="B2606" t="str">
            <v>CESAR/GROSJEAN</v>
          </cell>
          <cell r="C2606" t="str">
            <v>STEPHANE/JOELLE</v>
          </cell>
          <cell r="D2606" t="str">
            <v>OFFRE EDITEE</v>
          </cell>
        </row>
        <row r="2607">
          <cell r="A2607">
            <v>2607</v>
          </cell>
          <cell r="B2607" t="str">
            <v>CESAR/GROSJEAN</v>
          </cell>
          <cell r="C2607" t="str">
            <v>STEPHANE/JOELLE</v>
          </cell>
          <cell r="D2607" t="str">
            <v>OFFRE EDITEE</v>
          </cell>
        </row>
        <row r="2608">
          <cell r="A2608">
            <v>2608</v>
          </cell>
          <cell r="B2608" t="str">
            <v>BADONNEL</v>
          </cell>
          <cell r="C2608" t="str">
            <v>LILIANE</v>
          </cell>
          <cell r="D2608" t="str">
            <v>OFFRE EDITEE</v>
          </cell>
        </row>
        <row r="2609">
          <cell r="A2609">
            <v>2609</v>
          </cell>
          <cell r="B2609" t="str">
            <v>PIERRET</v>
          </cell>
          <cell r="C2609" t="str">
            <v>OLIVIER</v>
          </cell>
          <cell r="D2609" t="str">
            <v>OFFRE EDITEE</v>
          </cell>
        </row>
        <row r="2610">
          <cell r="A2610">
            <v>2610</v>
          </cell>
          <cell r="B2610" t="str">
            <v>PIERRET</v>
          </cell>
          <cell r="C2610" t="str">
            <v>OLIVIER</v>
          </cell>
          <cell r="D2610" t="str">
            <v>OFFRE EDITEE</v>
          </cell>
        </row>
        <row r="2611">
          <cell r="A2611">
            <v>2611</v>
          </cell>
          <cell r="B2611" t="str">
            <v>PIERRET</v>
          </cell>
          <cell r="C2611" t="str">
            <v>OLIVIER</v>
          </cell>
          <cell r="D2611" t="str">
            <v>OFFRE EDITEE</v>
          </cell>
        </row>
        <row r="2612">
          <cell r="A2612">
            <v>2612</v>
          </cell>
          <cell r="B2612" t="str">
            <v>DEHLINGER</v>
          </cell>
          <cell r="C2612" t="str">
            <v>LAURENT</v>
          </cell>
          <cell r="D2612" t="str">
            <v>OFFRE EDITEE</v>
          </cell>
        </row>
        <row r="2613">
          <cell r="A2613">
            <v>2613</v>
          </cell>
          <cell r="B2613" t="str">
            <v>DEHLINGER</v>
          </cell>
          <cell r="C2613" t="str">
            <v>LAURENT</v>
          </cell>
          <cell r="D2613" t="str">
            <v>OFFRE EDITEE</v>
          </cell>
        </row>
        <row r="2614">
          <cell r="A2614">
            <v>2614</v>
          </cell>
          <cell r="B2614" t="str">
            <v>COCHET</v>
          </cell>
          <cell r="C2614" t="str">
            <v>JEROME</v>
          </cell>
          <cell r="D2614" t="str">
            <v>OFFRE EDITEE</v>
          </cell>
        </row>
        <row r="2615">
          <cell r="A2615">
            <v>2615</v>
          </cell>
          <cell r="B2615" t="str">
            <v>SOUDAIN-PINEAU</v>
          </cell>
          <cell r="C2615" t="str">
            <v>MICKAEL/ISABELLE</v>
          </cell>
          <cell r="D2615" t="str">
            <v>OFFRE EDITEE</v>
          </cell>
        </row>
        <row r="2616">
          <cell r="A2616">
            <v>2616</v>
          </cell>
          <cell r="B2616" t="str">
            <v>SOUDAIN-PINEAU</v>
          </cell>
          <cell r="C2616" t="str">
            <v>MICKAEL/ISABELLE</v>
          </cell>
          <cell r="D2616" t="str">
            <v>OFFRE EDITEE</v>
          </cell>
        </row>
        <row r="2617">
          <cell r="A2617">
            <v>2617</v>
          </cell>
          <cell r="B2617" t="str">
            <v>VAL</v>
          </cell>
          <cell r="C2617" t="str">
            <v>SCI</v>
          </cell>
          <cell r="D2617" t="str">
            <v>OFFRE EDITEE</v>
          </cell>
        </row>
        <row r="2618">
          <cell r="A2618">
            <v>2618</v>
          </cell>
          <cell r="B2618" t="str">
            <v>PELTIER</v>
          </cell>
          <cell r="C2618" t="str">
            <v>JEAN CLAUDE/M.JOSEE</v>
          </cell>
          <cell r="D2618" t="str">
            <v>OFFRE EDITEE</v>
          </cell>
        </row>
        <row r="2619">
          <cell r="A2619">
            <v>2619</v>
          </cell>
          <cell r="B2619" t="str">
            <v>BRACONOT</v>
          </cell>
          <cell r="C2619" t="str">
            <v>MARC</v>
          </cell>
          <cell r="D2619" t="str">
            <v>OFFRE EDITEE</v>
          </cell>
        </row>
        <row r="2620">
          <cell r="A2620">
            <v>2620</v>
          </cell>
          <cell r="B2620" t="str">
            <v>LECOMTE</v>
          </cell>
          <cell r="C2620" t="str">
            <v>BRUNO</v>
          </cell>
          <cell r="D2620" t="str">
            <v>PRET SANS SUITE</v>
          </cell>
        </row>
        <row r="2621">
          <cell r="A2621">
            <v>2621</v>
          </cell>
          <cell r="B2621" t="str">
            <v>BEROUDIAUX</v>
          </cell>
          <cell r="C2621" t="str">
            <v>THIERRY/RACHEL</v>
          </cell>
          <cell r="D2621" t="str">
            <v>OFFRE EDITEE</v>
          </cell>
        </row>
        <row r="2622">
          <cell r="A2622">
            <v>2622</v>
          </cell>
          <cell r="B2622" t="str">
            <v>RAMLOT</v>
          </cell>
          <cell r="C2622" t="str">
            <v>KEVIN/SOPHIE</v>
          </cell>
          <cell r="D2622" t="str">
            <v>OFFRE EDITEE</v>
          </cell>
        </row>
        <row r="2623">
          <cell r="A2623">
            <v>2623</v>
          </cell>
          <cell r="B2623" t="str">
            <v>HUCKEL/NOEL</v>
          </cell>
          <cell r="C2623" t="str">
            <v>PIERRE/NATHALIE</v>
          </cell>
          <cell r="D2623" t="str">
            <v>OFFRE EDITEE</v>
          </cell>
        </row>
        <row r="2624">
          <cell r="A2624">
            <v>2624</v>
          </cell>
          <cell r="B2624" t="str">
            <v>JD IMMO</v>
          </cell>
          <cell r="C2624" t="str">
            <v>SCI</v>
          </cell>
          <cell r="D2624" t="str">
            <v>OFFRE EDITEE</v>
          </cell>
        </row>
        <row r="2625">
          <cell r="A2625">
            <v>2625</v>
          </cell>
          <cell r="B2625" t="str">
            <v>PETOT</v>
          </cell>
          <cell r="C2625" t="str">
            <v>PATRICK</v>
          </cell>
          <cell r="D2625" t="str">
            <v>OFFRE EDITEE</v>
          </cell>
        </row>
        <row r="2626">
          <cell r="A2626">
            <v>2626</v>
          </cell>
          <cell r="B2626" t="str">
            <v>PETOT</v>
          </cell>
          <cell r="C2626" t="str">
            <v>PATRICK</v>
          </cell>
          <cell r="D2626" t="str">
            <v>OFFRE EDITEE</v>
          </cell>
        </row>
        <row r="2627">
          <cell r="A2627">
            <v>2627</v>
          </cell>
          <cell r="B2627" t="str">
            <v>KACI</v>
          </cell>
          <cell r="C2627" t="str">
            <v>FREDERIC/VALERIE</v>
          </cell>
          <cell r="D2627" t="str">
            <v>OFFRE EDITEE</v>
          </cell>
        </row>
        <row r="2628">
          <cell r="A2628">
            <v>2628</v>
          </cell>
          <cell r="B2628" t="str">
            <v>GEOFFROY</v>
          </cell>
          <cell r="C2628" t="str">
            <v>STEPHANE</v>
          </cell>
          <cell r="D2628" t="str">
            <v>OFFRE EDITEE</v>
          </cell>
        </row>
        <row r="2629">
          <cell r="A2629">
            <v>2629</v>
          </cell>
          <cell r="B2629" t="str">
            <v>GEOFFROY</v>
          </cell>
          <cell r="C2629" t="str">
            <v>STEPHANE</v>
          </cell>
          <cell r="D2629" t="str">
            <v>OFFRE EDITEE</v>
          </cell>
        </row>
        <row r="2630">
          <cell r="A2630">
            <v>2630</v>
          </cell>
          <cell r="B2630" t="str">
            <v>VEDRAL/VISCA</v>
          </cell>
          <cell r="C2630" t="str">
            <v>FREDERIC/VIRGINIE</v>
          </cell>
          <cell r="D2630" t="str">
            <v>OFFRE EDITEE</v>
          </cell>
        </row>
        <row r="2631">
          <cell r="A2631">
            <v>2631</v>
          </cell>
          <cell r="B2631" t="str">
            <v>VEDRAL/VISCA</v>
          </cell>
          <cell r="C2631" t="str">
            <v>FREDERIC/VIRGINIE</v>
          </cell>
          <cell r="D2631" t="str">
            <v>OFFRE EDITEE</v>
          </cell>
        </row>
        <row r="2632">
          <cell r="A2632">
            <v>2632</v>
          </cell>
          <cell r="B2632" t="str">
            <v>BACCHETTA</v>
          </cell>
          <cell r="C2632" t="str">
            <v>MARIE PIERRE</v>
          </cell>
          <cell r="D2632" t="str">
            <v>OFFRE EDITEE</v>
          </cell>
        </row>
        <row r="2633">
          <cell r="A2633">
            <v>2633</v>
          </cell>
          <cell r="B2633" t="str">
            <v>BACCHETTA</v>
          </cell>
          <cell r="C2633" t="str">
            <v>MARIE PIERRE</v>
          </cell>
          <cell r="D2633" t="str">
            <v>OFFRE EDITEE</v>
          </cell>
        </row>
        <row r="2634">
          <cell r="A2634">
            <v>2634</v>
          </cell>
          <cell r="B2634" t="str">
            <v>PONCELET</v>
          </cell>
          <cell r="C2634" t="str">
            <v>ANNE</v>
          </cell>
          <cell r="D2634" t="str">
            <v>OFFRE EDITEE</v>
          </cell>
        </row>
        <row r="2635">
          <cell r="A2635">
            <v>2635</v>
          </cell>
          <cell r="B2635" t="str">
            <v>PONCELET</v>
          </cell>
          <cell r="C2635" t="str">
            <v>ANNE</v>
          </cell>
          <cell r="D2635" t="str">
            <v>OFFRE EDITEE</v>
          </cell>
        </row>
        <row r="2636">
          <cell r="A2636">
            <v>2636</v>
          </cell>
          <cell r="B2636" t="str">
            <v>THEURILLAT</v>
          </cell>
          <cell r="C2636" t="str">
            <v>DIDIER</v>
          </cell>
          <cell r="D2636" t="str">
            <v>OFFRE EDITEE</v>
          </cell>
        </row>
        <row r="2637">
          <cell r="A2637">
            <v>2637</v>
          </cell>
          <cell r="B2637" t="str">
            <v>THEURILLAT</v>
          </cell>
          <cell r="C2637" t="str">
            <v>DIDIER</v>
          </cell>
          <cell r="D2637" t="str">
            <v>OFFRE EDITEE</v>
          </cell>
        </row>
        <row r="2638">
          <cell r="A2638">
            <v>2638</v>
          </cell>
          <cell r="B2638" t="str">
            <v>LAMINETTE</v>
          </cell>
          <cell r="C2638" t="str">
            <v>HERVE/NOELLE</v>
          </cell>
          <cell r="D2638" t="str">
            <v>PRET SANS SUITE</v>
          </cell>
        </row>
        <row r="2639">
          <cell r="A2639">
            <v>2639</v>
          </cell>
          <cell r="B2639" t="str">
            <v>LANZETTA</v>
          </cell>
          <cell r="C2639" t="str">
            <v>EMMANUELLE</v>
          </cell>
          <cell r="D2639" t="str">
            <v>OFFRE EDITEE</v>
          </cell>
        </row>
        <row r="2640">
          <cell r="A2640">
            <v>2640</v>
          </cell>
          <cell r="B2640" t="str">
            <v>BRIANTAIS</v>
          </cell>
          <cell r="C2640" t="str">
            <v>MARC</v>
          </cell>
          <cell r="D2640" t="str">
            <v>OFFRE EDITEE</v>
          </cell>
        </row>
        <row r="2641">
          <cell r="A2641">
            <v>2641</v>
          </cell>
          <cell r="B2641" t="str">
            <v>BRIANTAIS</v>
          </cell>
          <cell r="C2641" t="str">
            <v>MARC</v>
          </cell>
          <cell r="D2641" t="str">
            <v>OFFRE EDITEE</v>
          </cell>
        </row>
        <row r="2642">
          <cell r="A2642">
            <v>2642</v>
          </cell>
          <cell r="B2642" t="str">
            <v>MATHONY</v>
          </cell>
          <cell r="C2642" t="str">
            <v>VALERIE</v>
          </cell>
          <cell r="D2642" t="str">
            <v>OFFRE EDITEE</v>
          </cell>
        </row>
        <row r="2643">
          <cell r="A2643">
            <v>2643</v>
          </cell>
          <cell r="B2643" t="str">
            <v>OUZZAHRA</v>
          </cell>
          <cell r="C2643" t="str">
            <v>ZAKARIA/VIRGINIE</v>
          </cell>
          <cell r="D2643" t="str">
            <v>OFFRE EDITEE</v>
          </cell>
        </row>
        <row r="2644">
          <cell r="A2644">
            <v>2644</v>
          </cell>
          <cell r="B2644" t="str">
            <v>OUZZAHRA</v>
          </cell>
          <cell r="C2644" t="str">
            <v>ZAKARIA/VIRGINIE</v>
          </cell>
          <cell r="D2644" t="str">
            <v>OFFRE EDITEE</v>
          </cell>
        </row>
        <row r="2645">
          <cell r="A2645">
            <v>2645</v>
          </cell>
          <cell r="B2645" t="str">
            <v>OUZZAHRA</v>
          </cell>
          <cell r="C2645" t="str">
            <v>ZAKARIA/VIRGINIE</v>
          </cell>
          <cell r="D2645" t="str">
            <v>OFFRE EDITEE</v>
          </cell>
        </row>
        <row r="2646">
          <cell r="A2646">
            <v>2646</v>
          </cell>
          <cell r="B2646" t="str">
            <v xml:space="preserve">MASSON </v>
          </cell>
          <cell r="C2646" t="str">
            <v>CHRISTOPHE/MAGALI</v>
          </cell>
          <cell r="D2646" t="str">
            <v>OFFRE EDITEE</v>
          </cell>
        </row>
        <row r="2647">
          <cell r="A2647">
            <v>2647</v>
          </cell>
          <cell r="B2647" t="str">
            <v xml:space="preserve">MASSON </v>
          </cell>
          <cell r="C2647" t="str">
            <v>CHRISTOPHE/MAGALI</v>
          </cell>
          <cell r="D2647" t="str">
            <v>OFFRE EDITEE</v>
          </cell>
        </row>
        <row r="2648">
          <cell r="A2648">
            <v>2648</v>
          </cell>
          <cell r="B2648" t="str">
            <v>BILEN</v>
          </cell>
          <cell r="C2648" t="str">
            <v>MEHMET/HAVA</v>
          </cell>
          <cell r="D2648" t="str">
            <v>OFFRE EDITEE</v>
          </cell>
        </row>
        <row r="2649">
          <cell r="A2649">
            <v>2649</v>
          </cell>
          <cell r="B2649" t="str">
            <v>BILEN</v>
          </cell>
          <cell r="C2649" t="str">
            <v>MEHMET/HAVA</v>
          </cell>
          <cell r="D2649" t="str">
            <v>OFFRE EDITEE</v>
          </cell>
        </row>
        <row r="2650">
          <cell r="A2650">
            <v>2650</v>
          </cell>
          <cell r="B2650" t="str">
            <v>DURIEZ</v>
          </cell>
          <cell r="C2650" t="str">
            <v>ANNE MARIE</v>
          </cell>
          <cell r="D2650" t="str">
            <v>OFFRE EDITEE</v>
          </cell>
        </row>
        <row r="2651">
          <cell r="A2651">
            <v>2651</v>
          </cell>
          <cell r="B2651" t="str">
            <v>DURIEZ</v>
          </cell>
          <cell r="C2651" t="str">
            <v>ANNE MARIE</v>
          </cell>
          <cell r="D2651" t="str">
            <v>OFFRE EDITEE</v>
          </cell>
        </row>
        <row r="2652">
          <cell r="A2652">
            <v>2652</v>
          </cell>
          <cell r="B2652" t="str">
            <v>DURIEZ</v>
          </cell>
          <cell r="C2652" t="str">
            <v>ANNE MARIE</v>
          </cell>
          <cell r="D2652" t="str">
            <v>OFFRE EDITEE</v>
          </cell>
        </row>
        <row r="2653">
          <cell r="A2653">
            <v>2653</v>
          </cell>
          <cell r="B2653" t="str">
            <v>KNITTEL</v>
          </cell>
          <cell r="C2653" t="str">
            <v>MICHAEL/SOPHIE</v>
          </cell>
          <cell r="D2653" t="str">
            <v>PRET SANS SUITE</v>
          </cell>
        </row>
        <row r="2654">
          <cell r="A2654">
            <v>2654</v>
          </cell>
          <cell r="B2654" t="str">
            <v>TSCHUSCHKE/MORVILLEZ</v>
          </cell>
          <cell r="C2654" t="str">
            <v>CHRISTIAN/DENISE</v>
          </cell>
          <cell r="D2654" t="str">
            <v>OFFRE EDITEE</v>
          </cell>
        </row>
        <row r="2655">
          <cell r="A2655">
            <v>2655</v>
          </cell>
          <cell r="B2655" t="str">
            <v>GABREAU</v>
          </cell>
          <cell r="C2655" t="str">
            <v>PATRICE</v>
          </cell>
          <cell r="D2655" t="str">
            <v>OFFRE EDITEE</v>
          </cell>
        </row>
        <row r="2656">
          <cell r="A2656">
            <v>2656</v>
          </cell>
          <cell r="B2656" t="str">
            <v>BERNARDI</v>
          </cell>
          <cell r="C2656" t="str">
            <v>ARMELLE</v>
          </cell>
          <cell r="D2656" t="str">
            <v>PRET SANS SUITE</v>
          </cell>
        </row>
        <row r="2657">
          <cell r="A2657">
            <v>2657</v>
          </cell>
          <cell r="B2657" t="str">
            <v>BERNARDI</v>
          </cell>
          <cell r="C2657" t="str">
            <v>ARMELLE</v>
          </cell>
          <cell r="D2657" t="str">
            <v>PRET SANS SUITE</v>
          </cell>
        </row>
        <row r="2658">
          <cell r="A2658">
            <v>2658</v>
          </cell>
          <cell r="B2658" t="str">
            <v>HEUILLARD</v>
          </cell>
          <cell r="C2658" t="str">
            <v>LILIANE</v>
          </cell>
          <cell r="D2658" t="str">
            <v>OFFRE EDITEE</v>
          </cell>
        </row>
        <row r="2659">
          <cell r="A2659">
            <v>2659</v>
          </cell>
          <cell r="B2659" t="str">
            <v>NICOLE</v>
          </cell>
          <cell r="C2659" t="str">
            <v>ALAIN/LAURENCE</v>
          </cell>
          <cell r="D2659" t="str">
            <v>OFFRE EDITEE</v>
          </cell>
        </row>
        <row r="2660">
          <cell r="A2660">
            <v>2660</v>
          </cell>
          <cell r="B2660" t="str">
            <v>DOUSSET</v>
          </cell>
          <cell r="C2660" t="str">
            <v>PHILIPPE</v>
          </cell>
          <cell r="D2660" t="str">
            <v>OFFRE EDITEE</v>
          </cell>
        </row>
        <row r="2661">
          <cell r="A2661">
            <v>2661</v>
          </cell>
          <cell r="B2661" t="str">
            <v>FONTANA/VALIN</v>
          </cell>
          <cell r="C2661" t="str">
            <v>JONATHAN/SOPHIE</v>
          </cell>
          <cell r="D2661" t="str">
            <v>OFFRE EDITEE</v>
          </cell>
        </row>
        <row r="2662">
          <cell r="A2662">
            <v>2662</v>
          </cell>
          <cell r="B2662" t="str">
            <v>FONTANA/VALIN</v>
          </cell>
          <cell r="C2662" t="str">
            <v>JONATHAN/SOPHIE</v>
          </cell>
          <cell r="D2662" t="str">
            <v>OFFRE EDITEE</v>
          </cell>
        </row>
        <row r="2663">
          <cell r="A2663">
            <v>2663</v>
          </cell>
          <cell r="B2663" t="str">
            <v>PLUM</v>
          </cell>
          <cell r="C2663" t="str">
            <v>CELINE</v>
          </cell>
          <cell r="D2663" t="str">
            <v>OFFRE EDITEE</v>
          </cell>
        </row>
        <row r="2664">
          <cell r="A2664">
            <v>2664</v>
          </cell>
          <cell r="B2664" t="str">
            <v>SCHAUB/HUMBERT</v>
          </cell>
          <cell r="C2664" t="str">
            <v>ALEXANDRE MARIE LAURENCE</v>
          </cell>
          <cell r="D2664" t="str">
            <v>OFFRE EDITEE</v>
          </cell>
        </row>
        <row r="2665">
          <cell r="A2665">
            <v>2665</v>
          </cell>
          <cell r="B2665" t="str">
            <v>DESSAINT/GUERRE</v>
          </cell>
          <cell r="C2665" t="str">
            <v>LUDOVIC/PASCAL</v>
          </cell>
          <cell r="D2665" t="str">
            <v>OFFRE EDITEE</v>
          </cell>
        </row>
        <row r="2666">
          <cell r="A2666">
            <v>2666</v>
          </cell>
          <cell r="B2666" t="str">
            <v>CHARRONT</v>
          </cell>
          <cell r="C2666" t="str">
            <v>ALAIN/CHANTAL</v>
          </cell>
          <cell r="D2666" t="str">
            <v>OFFRE EDITEE</v>
          </cell>
        </row>
        <row r="2667">
          <cell r="A2667">
            <v>2667</v>
          </cell>
          <cell r="B2667" t="str">
            <v>BEAUDINET</v>
          </cell>
          <cell r="C2667" t="str">
            <v>JACQUES/BLANDINE</v>
          </cell>
          <cell r="D2667" t="str">
            <v>OFFRE EDITEE</v>
          </cell>
        </row>
        <row r="2668">
          <cell r="A2668">
            <v>2668</v>
          </cell>
          <cell r="B2668" t="str">
            <v>BEAUDINET</v>
          </cell>
          <cell r="C2668" t="str">
            <v>JACQUES/BLANDINE</v>
          </cell>
          <cell r="D2668" t="str">
            <v>OFFRE EDITEE</v>
          </cell>
        </row>
        <row r="2669">
          <cell r="A2669">
            <v>2669</v>
          </cell>
          <cell r="B2669" t="str">
            <v>ANTOINE</v>
          </cell>
          <cell r="C2669" t="str">
            <v>MICHELE</v>
          </cell>
          <cell r="D2669" t="str">
            <v>OFFRE EDITEE</v>
          </cell>
        </row>
        <row r="2670">
          <cell r="A2670">
            <v>2670</v>
          </cell>
          <cell r="B2670" t="str">
            <v>DEVINCEY/MANGENOT</v>
          </cell>
          <cell r="C2670" t="str">
            <v>ALEXANDRE/SOPHIE</v>
          </cell>
          <cell r="D2670" t="str">
            <v>OFFRE EDITEE</v>
          </cell>
        </row>
        <row r="2671">
          <cell r="A2671">
            <v>2671</v>
          </cell>
          <cell r="B2671" t="str">
            <v>DEVINCEY/MANGENOT</v>
          </cell>
          <cell r="C2671" t="str">
            <v>ALEXANDRE/SOPHIE</v>
          </cell>
          <cell r="D2671" t="str">
            <v>OFFRE EDITEE</v>
          </cell>
        </row>
        <row r="2672">
          <cell r="A2672">
            <v>2672</v>
          </cell>
          <cell r="B2672" t="str">
            <v>GRANDCLERC</v>
          </cell>
          <cell r="C2672" t="str">
            <v>COLETTE</v>
          </cell>
          <cell r="D2672" t="str">
            <v>OFFRE EDITEE</v>
          </cell>
        </row>
        <row r="2673">
          <cell r="A2673">
            <v>2673</v>
          </cell>
          <cell r="B2673" t="str">
            <v>PRIVE</v>
          </cell>
          <cell r="C2673" t="str">
            <v>ALAIN</v>
          </cell>
          <cell r="D2673" t="str">
            <v>OFFRE EDITEE</v>
          </cell>
        </row>
        <row r="2674">
          <cell r="A2674">
            <v>2674</v>
          </cell>
          <cell r="B2674" t="str">
            <v>JACQUEMIN</v>
          </cell>
          <cell r="C2674" t="str">
            <v>THIERRY/SANDRA</v>
          </cell>
          <cell r="D2674" t="str">
            <v>OFFRE EDITEE</v>
          </cell>
        </row>
        <row r="2675">
          <cell r="A2675">
            <v>2675</v>
          </cell>
          <cell r="B2675" t="str">
            <v>FROMMER</v>
          </cell>
          <cell r="C2675" t="str">
            <v>JEAN LOUP</v>
          </cell>
          <cell r="D2675" t="str">
            <v>OFFRE EDITEE</v>
          </cell>
        </row>
        <row r="2676">
          <cell r="A2676">
            <v>2676</v>
          </cell>
          <cell r="B2676" t="str">
            <v>FROMMER</v>
          </cell>
          <cell r="C2676" t="str">
            <v>JEAN LOUP</v>
          </cell>
          <cell r="D2676" t="str">
            <v>OFFRE EDITEE</v>
          </cell>
        </row>
        <row r="2677">
          <cell r="A2677">
            <v>2677</v>
          </cell>
          <cell r="B2677" t="str">
            <v>FROMMER</v>
          </cell>
          <cell r="C2677" t="str">
            <v>JEAN LOUP</v>
          </cell>
          <cell r="D2677" t="str">
            <v>OFFRE EDITEE</v>
          </cell>
        </row>
        <row r="2678">
          <cell r="A2678">
            <v>2678</v>
          </cell>
          <cell r="B2678" t="str">
            <v>TROMPETTE</v>
          </cell>
          <cell r="C2678" t="str">
            <v>OLIVIER/STEPHANE</v>
          </cell>
          <cell r="D2678" t="str">
            <v>OFFRE EDITEE</v>
          </cell>
        </row>
        <row r="2679">
          <cell r="A2679">
            <v>2679</v>
          </cell>
          <cell r="B2679" t="str">
            <v>PREVOSTAT/DURAND</v>
          </cell>
          <cell r="C2679" t="str">
            <v>KEVIN/AURELIE</v>
          </cell>
          <cell r="D2679" t="str">
            <v>OFFRE EDITEE</v>
          </cell>
        </row>
        <row r="2680">
          <cell r="A2680">
            <v>2680</v>
          </cell>
          <cell r="B2680" t="str">
            <v>PREVOSTAT/DURAND</v>
          </cell>
          <cell r="C2680" t="str">
            <v>KEVIN/AURELIE</v>
          </cell>
          <cell r="D2680" t="str">
            <v>OFFRE EDITEE</v>
          </cell>
        </row>
        <row r="2681">
          <cell r="A2681">
            <v>2681</v>
          </cell>
          <cell r="B2681" t="str">
            <v xml:space="preserve">DOYEN </v>
          </cell>
          <cell r="C2681" t="str">
            <v>BERNARD/MICHELINE</v>
          </cell>
          <cell r="D2681" t="str">
            <v>PRET SANS SUITE</v>
          </cell>
        </row>
        <row r="2682">
          <cell r="A2682">
            <v>2682</v>
          </cell>
          <cell r="B2682" t="str">
            <v>FRANCOIS/TISSERAND</v>
          </cell>
          <cell r="C2682" t="str">
            <v>ADELINE/MICHAEL</v>
          </cell>
          <cell r="D2682" t="str">
            <v>OFFRE EDITEE</v>
          </cell>
        </row>
        <row r="2683">
          <cell r="A2683">
            <v>2683</v>
          </cell>
          <cell r="B2683" t="str">
            <v>FRANCOIS/TISSERAND</v>
          </cell>
          <cell r="C2683" t="str">
            <v>ADELINE/MICHAEL</v>
          </cell>
          <cell r="D2683" t="str">
            <v>OFFRE EDITEE</v>
          </cell>
        </row>
        <row r="2684">
          <cell r="A2684">
            <v>2684</v>
          </cell>
          <cell r="B2684" t="str">
            <v>FRANCOIS/TISSERAND</v>
          </cell>
          <cell r="C2684" t="str">
            <v>ADELINE/MICHAEL</v>
          </cell>
          <cell r="D2684" t="str">
            <v>OFFRE EDITEE</v>
          </cell>
        </row>
        <row r="2685">
          <cell r="A2685">
            <v>2685</v>
          </cell>
          <cell r="B2685" t="str">
            <v>PATERIA</v>
          </cell>
          <cell r="C2685" t="str">
            <v>FLORENT/LAETITIA</v>
          </cell>
          <cell r="D2685" t="str">
            <v>OFFRE EDITEE</v>
          </cell>
        </row>
        <row r="2686">
          <cell r="A2686">
            <v>2686</v>
          </cell>
          <cell r="B2686" t="str">
            <v>PATERIA</v>
          </cell>
          <cell r="C2686" t="str">
            <v>FLORENT/LAETITIA</v>
          </cell>
          <cell r="D2686" t="str">
            <v>OFFRE EDITEE</v>
          </cell>
        </row>
        <row r="2687">
          <cell r="A2687">
            <v>2687</v>
          </cell>
          <cell r="B2687" t="str">
            <v>THIEL</v>
          </cell>
          <cell r="C2687" t="str">
            <v>PASCAL/VERONIQUE</v>
          </cell>
          <cell r="D2687" t="str">
            <v>OFFRE EDITEE</v>
          </cell>
        </row>
        <row r="2688">
          <cell r="A2688">
            <v>2688</v>
          </cell>
          <cell r="B2688" t="str">
            <v>THIEL</v>
          </cell>
          <cell r="C2688" t="str">
            <v>PASCAL/VERONIQUE</v>
          </cell>
          <cell r="D2688" t="str">
            <v>OFFRE EDITEE</v>
          </cell>
        </row>
        <row r="2689">
          <cell r="A2689">
            <v>2689</v>
          </cell>
          <cell r="B2689" t="str">
            <v>COLLIN</v>
          </cell>
          <cell r="C2689" t="str">
            <v>REMY/SYLVIE</v>
          </cell>
          <cell r="D2689" t="str">
            <v>OFFRE EDITEE</v>
          </cell>
        </row>
        <row r="2690">
          <cell r="A2690">
            <v>2690</v>
          </cell>
          <cell r="B2690" t="str">
            <v>SZYMANSKI</v>
          </cell>
          <cell r="C2690" t="str">
            <v>STEPHANE/VANESSA</v>
          </cell>
          <cell r="D2690" t="str">
            <v>OFFRE EDITEE</v>
          </cell>
        </row>
        <row r="2691">
          <cell r="A2691">
            <v>2691</v>
          </cell>
          <cell r="B2691" t="str">
            <v>SZYMANSKI</v>
          </cell>
          <cell r="C2691" t="str">
            <v>STEPHANE/VANESSA</v>
          </cell>
          <cell r="D2691" t="str">
            <v>OFFRE EDITEE</v>
          </cell>
        </row>
        <row r="2692">
          <cell r="A2692">
            <v>2692</v>
          </cell>
          <cell r="B2692" t="str">
            <v>YILDIZ</v>
          </cell>
          <cell r="C2692" t="str">
            <v>ADEM/YELIZ</v>
          </cell>
          <cell r="D2692" t="str">
            <v>PRET SANS SUITE</v>
          </cell>
        </row>
        <row r="2693">
          <cell r="A2693">
            <v>2693</v>
          </cell>
          <cell r="B2693" t="str">
            <v>MILLARD</v>
          </cell>
          <cell r="C2693" t="str">
            <v>PHILIPPE</v>
          </cell>
          <cell r="D2693" t="str">
            <v>OFFRE EDITEE</v>
          </cell>
        </row>
        <row r="2694">
          <cell r="A2694">
            <v>2694</v>
          </cell>
          <cell r="B2694" t="str">
            <v>ROUSSEAU</v>
          </cell>
          <cell r="C2694" t="str">
            <v>ERIC/ELISE</v>
          </cell>
          <cell r="D2694" t="str">
            <v>OFFRE EDITEE</v>
          </cell>
        </row>
        <row r="2695">
          <cell r="A2695">
            <v>2695</v>
          </cell>
          <cell r="B2695" t="str">
            <v>THARASSE</v>
          </cell>
          <cell r="C2695" t="str">
            <v>MICKAEL/PASCALE</v>
          </cell>
          <cell r="D2695" t="str">
            <v>OFFRE EDITEE</v>
          </cell>
        </row>
        <row r="2696">
          <cell r="A2696">
            <v>2696</v>
          </cell>
          <cell r="B2696" t="str">
            <v>HUGOT</v>
          </cell>
          <cell r="C2696" t="str">
            <v>BERTRAND/ISABELLE</v>
          </cell>
          <cell r="D2696" t="str">
            <v>OFFRE EDITEE</v>
          </cell>
        </row>
        <row r="2697">
          <cell r="A2697">
            <v>2697</v>
          </cell>
          <cell r="B2697" t="str">
            <v>PILLANT/RENNESSON</v>
          </cell>
          <cell r="C2697" t="str">
            <v>KEVIN/SOPHIE</v>
          </cell>
          <cell r="D2697" t="str">
            <v>OFFRE EDITEE</v>
          </cell>
        </row>
        <row r="2698">
          <cell r="A2698">
            <v>2698</v>
          </cell>
          <cell r="B2698" t="str">
            <v>PILLANT/RENNESSON</v>
          </cell>
          <cell r="C2698" t="str">
            <v>KEVIN/SOPHIE</v>
          </cell>
          <cell r="D2698" t="str">
            <v>OFFRE EDITEE</v>
          </cell>
        </row>
        <row r="2699">
          <cell r="A2699">
            <v>2699</v>
          </cell>
          <cell r="B2699" t="str">
            <v>EVERARD/SCHLESSER</v>
          </cell>
          <cell r="C2699" t="str">
            <v>YANIK/TWIGGY</v>
          </cell>
          <cell r="D2699" t="str">
            <v>OFFRE EDITEE</v>
          </cell>
        </row>
        <row r="2700">
          <cell r="A2700">
            <v>2700</v>
          </cell>
          <cell r="B2700" t="str">
            <v>EVERARD/SCHLESSER</v>
          </cell>
          <cell r="C2700" t="str">
            <v>YANIK/TWIGGY</v>
          </cell>
          <cell r="D2700" t="str">
            <v>OFFRE EDITEE</v>
          </cell>
        </row>
        <row r="2701">
          <cell r="A2701">
            <v>2701</v>
          </cell>
          <cell r="B2701" t="str">
            <v>GRUET</v>
          </cell>
          <cell r="C2701" t="str">
            <v>PATRICE</v>
          </cell>
          <cell r="D2701" t="str">
            <v>OFFRE EDITEE</v>
          </cell>
        </row>
        <row r="2702">
          <cell r="A2702">
            <v>2702</v>
          </cell>
          <cell r="B2702" t="str">
            <v>GRUET</v>
          </cell>
          <cell r="C2702" t="str">
            <v>PATRICE</v>
          </cell>
          <cell r="D2702" t="str">
            <v>OFFRE EDITEE</v>
          </cell>
        </row>
        <row r="2703">
          <cell r="A2703">
            <v>2703</v>
          </cell>
          <cell r="B2703" t="str">
            <v>PETOT</v>
          </cell>
          <cell r="C2703" t="str">
            <v>PATRICK</v>
          </cell>
          <cell r="D2703" t="str">
            <v>OFFRE EDITEE</v>
          </cell>
        </row>
        <row r="2704">
          <cell r="A2704">
            <v>2704</v>
          </cell>
          <cell r="B2704" t="str">
            <v>JANOT</v>
          </cell>
          <cell r="C2704" t="str">
            <v>DIDIER/EDITH</v>
          </cell>
          <cell r="D2704" t="str">
            <v>OFFRE EDITEE</v>
          </cell>
        </row>
        <row r="2705">
          <cell r="A2705">
            <v>2705</v>
          </cell>
          <cell r="B2705" t="str">
            <v>ORDITZ</v>
          </cell>
          <cell r="C2705" t="str">
            <v>ISABELLE</v>
          </cell>
          <cell r="D2705" t="str">
            <v>OFFRE EDITEE</v>
          </cell>
        </row>
        <row r="2706">
          <cell r="A2706">
            <v>2706</v>
          </cell>
          <cell r="B2706" t="str">
            <v>ORDITZ</v>
          </cell>
          <cell r="C2706" t="str">
            <v>ISABELLE</v>
          </cell>
          <cell r="D2706" t="str">
            <v>OFFRE EDITEE</v>
          </cell>
        </row>
        <row r="2707">
          <cell r="A2707">
            <v>2707</v>
          </cell>
          <cell r="B2707" t="str">
            <v>DIDELON</v>
          </cell>
          <cell r="C2707" t="str">
            <v>LIONEL/CHRISTELLE</v>
          </cell>
          <cell r="D2707" t="str">
            <v>OFFRE EDITEE</v>
          </cell>
        </row>
        <row r="2708">
          <cell r="A2708">
            <v>2708</v>
          </cell>
          <cell r="B2708" t="str">
            <v>TOMASETTO</v>
          </cell>
          <cell r="C2708" t="str">
            <v>FRANCK</v>
          </cell>
          <cell r="D2708" t="str">
            <v>OFFRE EDITEE</v>
          </cell>
        </row>
        <row r="2709">
          <cell r="A2709">
            <v>2709</v>
          </cell>
          <cell r="B2709" t="str">
            <v>TOMASETTO</v>
          </cell>
          <cell r="C2709" t="str">
            <v>FRANCK</v>
          </cell>
          <cell r="D2709" t="str">
            <v>OFFRE EDITEE</v>
          </cell>
        </row>
        <row r="2710">
          <cell r="A2710">
            <v>2710</v>
          </cell>
          <cell r="B2710" t="str">
            <v>PRINCIPATO</v>
          </cell>
          <cell r="C2710" t="str">
            <v>XAVIER</v>
          </cell>
          <cell r="D2710" t="str">
            <v>OFFRE EDITEE</v>
          </cell>
        </row>
        <row r="2711">
          <cell r="A2711">
            <v>2711</v>
          </cell>
          <cell r="B2711" t="str">
            <v>PERRET</v>
          </cell>
          <cell r="C2711" t="str">
            <v>ANNE GAELLE</v>
          </cell>
          <cell r="D2711" t="str">
            <v>OFFRE EDITEE</v>
          </cell>
        </row>
        <row r="2712">
          <cell r="A2712">
            <v>2712</v>
          </cell>
          <cell r="B2712" t="str">
            <v>NOEL</v>
          </cell>
          <cell r="C2712" t="str">
            <v>MARTIAL/NATHALIE</v>
          </cell>
          <cell r="D2712" t="str">
            <v>OFFRE EDITEE</v>
          </cell>
        </row>
        <row r="2713">
          <cell r="A2713">
            <v>2713</v>
          </cell>
          <cell r="B2713" t="str">
            <v>NOEL</v>
          </cell>
          <cell r="C2713" t="str">
            <v>MARTIAL/NATHALIE</v>
          </cell>
          <cell r="D2713" t="str">
            <v>OFFRE EDITEE</v>
          </cell>
        </row>
        <row r="2714">
          <cell r="A2714">
            <v>2714</v>
          </cell>
          <cell r="B2714" t="str">
            <v>LOTZ</v>
          </cell>
          <cell r="C2714" t="str">
            <v>FABIEN/MARIE LAURE</v>
          </cell>
          <cell r="D2714" t="str">
            <v>OFFRE EDITEE</v>
          </cell>
        </row>
        <row r="2715">
          <cell r="A2715">
            <v>2715</v>
          </cell>
          <cell r="B2715" t="str">
            <v>COMMELIN</v>
          </cell>
          <cell r="C2715" t="str">
            <v>JOSE</v>
          </cell>
          <cell r="D2715" t="str">
            <v>OFFRE EDITEE</v>
          </cell>
        </row>
        <row r="2716">
          <cell r="A2716">
            <v>2716</v>
          </cell>
          <cell r="B2716" t="str">
            <v>ESCHENBRENNER</v>
          </cell>
          <cell r="C2716" t="str">
            <v>MICHEL/MARIE AGNES</v>
          </cell>
          <cell r="D2716" t="str">
            <v>OFFRE EDITEE</v>
          </cell>
        </row>
        <row r="2717">
          <cell r="A2717">
            <v>2717</v>
          </cell>
          <cell r="B2717" t="str">
            <v>CLEMENT</v>
          </cell>
          <cell r="C2717" t="str">
            <v>NATHALIE</v>
          </cell>
          <cell r="D2717" t="str">
            <v>OFFRE EDITEE</v>
          </cell>
        </row>
        <row r="2718">
          <cell r="A2718">
            <v>2718</v>
          </cell>
          <cell r="B2718" t="str">
            <v>CAREL</v>
          </cell>
          <cell r="C2718" t="str">
            <v>NELLY</v>
          </cell>
          <cell r="D2718" t="str">
            <v>OFFRE EDITEE</v>
          </cell>
        </row>
        <row r="2719">
          <cell r="A2719">
            <v>2719</v>
          </cell>
          <cell r="B2719" t="str">
            <v>CAREL</v>
          </cell>
          <cell r="C2719" t="str">
            <v>NELLY</v>
          </cell>
          <cell r="D2719" t="str">
            <v>OFFRE EDITEE</v>
          </cell>
        </row>
        <row r="2720">
          <cell r="A2720">
            <v>2720</v>
          </cell>
          <cell r="B2720" t="str">
            <v>PERRET</v>
          </cell>
          <cell r="C2720" t="str">
            <v>ANNE GAELLE</v>
          </cell>
          <cell r="D2720" t="str">
            <v>OFFRE EDITEE</v>
          </cell>
        </row>
        <row r="2721">
          <cell r="A2721">
            <v>2721</v>
          </cell>
          <cell r="B2721" t="str">
            <v>FOUQUET</v>
          </cell>
          <cell r="C2721" t="str">
            <v>BERNARD</v>
          </cell>
          <cell r="D2721" t="str">
            <v>OFFRE EDITEE</v>
          </cell>
        </row>
        <row r="2722">
          <cell r="A2722">
            <v>2722</v>
          </cell>
          <cell r="B2722" t="str">
            <v>BAUQUE</v>
          </cell>
          <cell r="C2722" t="str">
            <v>DENIS/BEATRICE</v>
          </cell>
          <cell r="D2722" t="str">
            <v>OFFRE EDITEE</v>
          </cell>
        </row>
        <row r="2723">
          <cell r="A2723">
            <v>2723</v>
          </cell>
          <cell r="B2723" t="str">
            <v>LEININGER</v>
          </cell>
          <cell r="C2723" t="str">
            <v>JEAN JACQUES/DONIETTE</v>
          </cell>
          <cell r="D2723" t="str">
            <v>OFFRE EDITEE</v>
          </cell>
        </row>
        <row r="2724">
          <cell r="A2724">
            <v>2724</v>
          </cell>
          <cell r="B2724" t="str">
            <v>ZACCONE</v>
          </cell>
          <cell r="C2724" t="str">
            <v>SALVATORE/TERESA</v>
          </cell>
          <cell r="D2724" t="str">
            <v>OFFRE EDITEE</v>
          </cell>
        </row>
        <row r="2725">
          <cell r="A2725">
            <v>2725</v>
          </cell>
          <cell r="B2725" t="str">
            <v>KLIMCZAK</v>
          </cell>
          <cell r="C2725" t="str">
            <v>CLAUDE/FABIENNE</v>
          </cell>
          <cell r="D2725" t="str">
            <v>OFFRE EDITEE</v>
          </cell>
        </row>
        <row r="2726">
          <cell r="A2726">
            <v>2726</v>
          </cell>
          <cell r="B2726" t="str">
            <v>WELFRINGER LAPAQUE</v>
          </cell>
          <cell r="C2726" t="str">
            <v>DAVY</v>
          </cell>
          <cell r="D2726" t="str">
            <v>OFFRE EDITEE</v>
          </cell>
        </row>
        <row r="2727">
          <cell r="A2727">
            <v>2727</v>
          </cell>
          <cell r="B2727" t="str">
            <v>UYGUR</v>
          </cell>
          <cell r="C2727" t="str">
            <v>NURI/ZEKIYE</v>
          </cell>
          <cell r="D2727" t="str">
            <v>OFFRE EDITEE</v>
          </cell>
        </row>
        <row r="2728">
          <cell r="A2728">
            <v>2728</v>
          </cell>
          <cell r="B2728" t="str">
            <v>UYGUR</v>
          </cell>
          <cell r="C2728" t="str">
            <v>NURI/ZEKIYE</v>
          </cell>
          <cell r="D2728" t="str">
            <v>OFFRE EDITEE</v>
          </cell>
        </row>
        <row r="2729">
          <cell r="A2729">
            <v>2729</v>
          </cell>
          <cell r="B2729" t="str">
            <v>WELFRINGER LAPAQUE</v>
          </cell>
          <cell r="C2729" t="str">
            <v>DAVY</v>
          </cell>
          <cell r="D2729" t="str">
            <v>OFFRE EDITEE</v>
          </cell>
        </row>
        <row r="2730">
          <cell r="A2730">
            <v>2730</v>
          </cell>
          <cell r="B2730" t="str">
            <v>MARY/FERAT</v>
          </cell>
          <cell r="C2730" t="str">
            <v>MATHIEU/CHARLENE</v>
          </cell>
          <cell r="D2730" t="str">
            <v>OFFRE EDITEE</v>
          </cell>
        </row>
        <row r="2731">
          <cell r="A2731">
            <v>2731</v>
          </cell>
          <cell r="B2731" t="str">
            <v>MARY/FERAT</v>
          </cell>
          <cell r="C2731" t="str">
            <v>MATHIEU/CHARLENE</v>
          </cell>
          <cell r="D2731" t="str">
            <v>OFFRE EDITEE</v>
          </cell>
        </row>
        <row r="2732">
          <cell r="A2732">
            <v>2732</v>
          </cell>
          <cell r="B2732" t="str">
            <v>PATAT</v>
          </cell>
          <cell r="C2732" t="str">
            <v>GUILLAUME</v>
          </cell>
          <cell r="D2732" t="str">
            <v>OFFRE EDITEE</v>
          </cell>
        </row>
        <row r="2733">
          <cell r="A2733">
            <v>2733</v>
          </cell>
          <cell r="B2733" t="str">
            <v>SCIEUR</v>
          </cell>
          <cell r="C2733" t="str">
            <v>PHILIPPE/SYLVAINE</v>
          </cell>
          <cell r="D2733" t="str">
            <v>OFFRE EDITEE</v>
          </cell>
        </row>
        <row r="2734">
          <cell r="A2734">
            <v>2734</v>
          </cell>
          <cell r="B2734" t="str">
            <v>NYCE</v>
          </cell>
          <cell r="C2734" t="str">
            <v>SCI</v>
          </cell>
          <cell r="D2734" t="str">
            <v>PRET SANS SUITE</v>
          </cell>
        </row>
        <row r="2735">
          <cell r="A2735">
            <v>2735</v>
          </cell>
          <cell r="B2735" t="str">
            <v>SCHNEIDER</v>
          </cell>
          <cell r="C2735" t="str">
            <v>PATRICE/GABRIELLE</v>
          </cell>
          <cell r="D2735" t="str">
            <v>OFFRE EDITEE</v>
          </cell>
        </row>
        <row r="2736">
          <cell r="A2736">
            <v>2736</v>
          </cell>
          <cell r="B2736" t="str">
            <v>RAMILLON</v>
          </cell>
          <cell r="C2736" t="str">
            <v>JEAN PAUL/FRANCINE</v>
          </cell>
          <cell r="D2736" t="str">
            <v>OFFRE EDITEE</v>
          </cell>
        </row>
        <row r="2737">
          <cell r="A2737">
            <v>2737</v>
          </cell>
          <cell r="B2737" t="str">
            <v>RAMILLON</v>
          </cell>
          <cell r="C2737" t="str">
            <v>JEAN PAUL/FRANCINE</v>
          </cell>
          <cell r="D2737" t="str">
            <v>OFFRE EDITEE</v>
          </cell>
        </row>
        <row r="2738">
          <cell r="A2738">
            <v>2738</v>
          </cell>
          <cell r="B2738" t="str">
            <v>AYDIN</v>
          </cell>
          <cell r="C2738" t="str">
            <v>ALI/NURCAN</v>
          </cell>
          <cell r="D2738" t="str">
            <v>OFFRE EDITEE</v>
          </cell>
        </row>
        <row r="2739">
          <cell r="A2739">
            <v>2739</v>
          </cell>
          <cell r="B2739" t="str">
            <v>AYDIN</v>
          </cell>
          <cell r="C2739" t="str">
            <v>ALI/NURCAN</v>
          </cell>
          <cell r="D2739" t="str">
            <v>OFFRE EDITEE</v>
          </cell>
        </row>
        <row r="2740">
          <cell r="A2740">
            <v>2740</v>
          </cell>
          <cell r="B2740" t="str">
            <v>AYDIN</v>
          </cell>
          <cell r="C2740" t="str">
            <v>ALI/NURCAN</v>
          </cell>
          <cell r="D2740" t="str">
            <v>OFFRE EDITEE</v>
          </cell>
        </row>
        <row r="2741">
          <cell r="A2741">
            <v>2741</v>
          </cell>
          <cell r="B2741" t="str">
            <v>FELD</v>
          </cell>
          <cell r="C2741" t="str">
            <v xml:space="preserve">ERIC   </v>
          </cell>
          <cell r="D2741" t="str">
            <v>OFFRE EDITEE</v>
          </cell>
        </row>
        <row r="2742">
          <cell r="A2742">
            <v>2742</v>
          </cell>
          <cell r="B2742" t="str">
            <v>FELD</v>
          </cell>
          <cell r="C2742" t="str">
            <v xml:space="preserve">ERIC   </v>
          </cell>
          <cell r="D2742" t="str">
            <v>OFFRE EDITEE</v>
          </cell>
        </row>
        <row r="2743">
          <cell r="A2743">
            <v>2743</v>
          </cell>
          <cell r="B2743" t="str">
            <v>GUERARD</v>
          </cell>
          <cell r="C2743" t="str">
            <v>CEDRIC</v>
          </cell>
          <cell r="D2743" t="str">
            <v>OFFRE EDITEE</v>
          </cell>
        </row>
        <row r="2744">
          <cell r="A2744">
            <v>2744</v>
          </cell>
          <cell r="B2744" t="str">
            <v>GUERARD</v>
          </cell>
          <cell r="C2744" t="str">
            <v>CEDRIC</v>
          </cell>
          <cell r="D2744" t="str">
            <v>OFFRE EDITEE</v>
          </cell>
        </row>
        <row r="2745">
          <cell r="A2745">
            <v>2745</v>
          </cell>
          <cell r="B2745" t="str">
            <v>EL AMRIOUI</v>
          </cell>
          <cell r="C2745" t="str">
            <v>FOUAD</v>
          </cell>
          <cell r="D2745" t="str">
            <v>PRET SANS SUITE</v>
          </cell>
        </row>
        <row r="2746">
          <cell r="A2746">
            <v>2746</v>
          </cell>
          <cell r="B2746" t="str">
            <v>CORREIA/MASSON</v>
          </cell>
          <cell r="C2746" t="str">
            <v>ANTONIO/LAURE</v>
          </cell>
          <cell r="D2746" t="str">
            <v>OFFRE EDITEE</v>
          </cell>
        </row>
        <row r="2747">
          <cell r="A2747">
            <v>2747</v>
          </cell>
          <cell r="B2747" t="str">
            <v>BAILLOT</v>
          </cell>
          <cell r="C2747" t="str">
            <v>ANNE LAURE</v>
          </cell>
          <cell r="D2747" t="str">
            <v>OFFRE EDITEE</v>
          </cell>
        </row>
        <row r="2748">
          <cell r="A2748">
            <v>2748</v>
          </cell>
          <cell r="B2748" t="str">
            <v>ROUSSE</v>
          </cell>
          <cell r="C2748" t="str">
            <v>JEAN MICHEL</v>
          </cell>
          <cell r="D2748" t="str">
            <v>OFFRE EDITEE</v>
          </cell>
        </row>
        <row r="2749">
          <cell r="A2749">
            <v>2749</v>
          </cell>
          <cell r="B2749" t="str">
            <v>GRYCAN GERARD</v>
          </cell>
          <cell r="C2749" t="str">
            <v>FREDERIC/BETTY</v>
          </cell>
          <cell r="D2749" t="str">
            <v>OFFRE EDITEE</v>
          </cell>
        </row>
        <row r="2750">
          <cell r="A2750">
            <v>2750</v>
          </cell>
          <cell r="B2750" t="str">
            <v>SEYLER</v>
          </cell>
          <cell r="C2750" t="str">
            <v>VERONIQUE</v>
          </cell>
          <cell r="D2750" t="str">
            <v>OFFRE EDITEE</v>
          </cell>
        </row>
        <row r="2751">
          <cell r="A2751">
            <v>2751</v>
          </cell>
          <cell r="B2751" t="str">
            <v>PAPARAZZO</v>
          </cell>
          <cell r="C2751" t="str">
            <v>MARIANNE</v>
          </cell>
          <cell r="D2751" t="str">
            <v>OFFRE EDITEE</v>
          </cell>
        </row>
        <row r="2752">
          <cell r="A2752">
            <v>2752</v>
          </cell>
          <cell r="B2752" t="str">
            <v>BRUSSE</v>
          </cell>
          <cell r="C2752" t="str">
            <v>GWENAEL/CARINE</v>
          </cell>
          <cell r="D2752" t="str">
            <v>OFFRE EDITEE</v>
          </cell>
        </row>
        <row r="2753">
          <cell r="A2753">
            <v>2753</v>
          </cell>
          <cell r="B2753" t="str">
            <v>MONIATTE/TISSIER</v>
          </cell>
          <cell r="C2753" t="str">
            <v>PHILIPPE/VIRGINIE</v>
          </cell>
          <cell r="D2753" t="str">
            <v>OFFRE EDITEE</v>
          </cell>
        </row>
        <row r="2754">
          <cell r="A2754">
            <v>2754</v>
          </cell>
          <cell r="B2754" t="str">
            <v>MONIATTE/TISSIER</v>
          </cell>
          <cell r="C2754" t="str">
            <v>PHILIPPE/VIRGINIE</v>
          </cell>
          <cell r="D2754" t="str">
            <v>OFFRE EDITEE</v>
          </cell>
        </row>
        <row r="2755">
          <cell r="A2755">
            <v>2755</v>
          </cell>
          <cell r="B2755" t="str">
            <v>MONIATTE/TISSIER</v>
          </cell>
          <cell r="C2755" t="str">
            <v>PHILIPPE/VIRGINIE</v>
          </cell>
          <cell r="D2755" t="str">
            <v>OFFRE EDITEE</v>
          </cell>
        </row>
        <row r="2756">
          <cell r="A2756">
            <v>2756</v>
          </cell>
          <cell r="B2756" t="str">
            <v>BOURGUER</v>
          </cell>
          <cell r="C2756" t="str">
            <v>JEAN PIERRE</v>
          </cell>
          <cell r="D2756" t="str">
            <v>OFFRE EDITEE</v>
          </cell>
        </row>
        <row r="2757">
          <cell r="A2757">
            <v>2757</v>
          </cell>
          <cell r="B2757" t="str">
            <v>BOURGUER</v>
          </cell>
          <cell r="C2757" t="str">
            <v>JEAN PIERRE</v>
          </cell>
          <cell r="D2757" t="str">
            <v>OFFRE EDITEE</v>
          </cell>
        </row>
        <row r="2758">
          <cell r="A2758">
            <v>2758</v>
          </cell>
          <cell r="B2758" t="str">
            <v>BOURGUER</v>
          </cell>
          <cell r="C2758" t="str">
            <v>JEAN PIERRE</v>
          </cell>
          <cell r="D2758" t="str">
            <v>OFFRE EDITEE</v>
          </cell>
        </row>
        <row r="2759">
          <cell r="A2759">
            <v>2759</v>
          </cell>
          <cell r="B2759" t="str">
            <v>GARCIA</v>
          </cell>
          <cell r="C2759" t="str">
            <v>JOSE/CHRISTINE</v>
          </cell>
          <cell r="D2759" t="str">
            <v>OFFRE EDITEE</v>
          </cell>
        </row>
        <row r="2760">
          <cell r="A2760">
            <v>2760</v>
          </cell>
          <cell r="B2760" t="str">
            <v>COUVREUX/LOMBARD</v>
          </cell>
          <cell r="C2760" t="str">
            <v>YANNICK/LESLIE</v>
          </cell>
          <cell r="D2760" t="str">
            <v>OFFRE EDITEE</v>
          </cell>
        </row>
        <row r="2761">
          <cell r="A2761">
            <v>2761</v>
          </cell>
          <cell r="B2761" t="str">
            <v>COUVREUX/LOMBARD</v>
          </cell>
          <cell r="C2761" t="str">
            <v>YANNICK/LESLIE</v>
          </cell>
          <cell r="D2761" t="str">
            <v>OFFRE EDITEE</v>
          </cell>
        </row>
        <row r="2762">
          <cell r="A2762">
            <v>2762</v>
          </cell>
          <cell r="B2762" t="str">
            <v>GUERIN</v>
          </cell>
          <cell r="C2762" t="str">
            <v>THOMAS</v>
          </cell>
          <cell r="D2762" t="str">
            <v>OFFRE EDITEE</v>
          </cell>
        </row>
        <row r="2763">
          <cell r="A2763">
            <v>2763</v>
          </cell>
          <cell r="B2763" t="str">
            <v>GUERIN</v>
          </cell>
          <cell r="C2763" t="str">
            <v>THOMAS</v>
          </cell>
          <cell r="D2763" t="str">
            <v>OFFRE EDITEE</v>
          </cell>
        </row>
        <row r="2764">
          <cell r="A2764">
            <v>2764</v>
          </cell>
          <cell r="B2764" t="str">
            <v>CADET</v>
          </cell>
          <cell r="C2764" t="str">
            <v>GISELE</v>
          </cell>
          <cell r="D2764" t="str">
            <v>OFFRE EDITEE</v>
          </cell>
        </row>
        <row r="2765">
          <cell r="A2765">
            <v>2765</v>
          </cell>
          <cell r="B2765" t="str">
            <v>CADET</v>
          </cell>
          <cell r="C2765" t="str">
            <v>GISELE</v>
          </cell>
          <cell r="D2765" t="str">
            <v>OFFRE EDITEE</v>
          </cell>
        </row>
        <row r="2766">
          <cell r="A2766">
            <v>2766</v>
          </cell>
          <cell r="B2766" t="str">
            <v>LEGRAS</v>
          </cell>
          <cell r="C2766" t="str">
            <v>MICHEL/REGINE</v>
          </cell>
          <cell r="D2766" t="str">
            <v>OFFRE EDITEE</v>
          </cell>
        </row>
        <row r="2767">
          <cell r="A2767">
            <v>2767</v>
          </cell>
          <cell r="B2767" t="str">
            <v>MALHERBE</v>
          </cell>
          <cell r="C2767" t="str">
            <v>CHRISTOPHE/RACHEL</v>
          </cell>
          <cell r="D2767" t="str">
            <v>OFFRE EDITEE</v>
          </cell>
        </row>
        <row r="2768">
          <cell r="A2768">
            <v>2768</v>
          </cell>
          <cell r="B2768" t="str">
            <v>MALHERBE</v>
          </cell>
          <cell r="C2768" t="str">
            <v>CHRISTOPHE/RACHEL</v>
          </cell>
          <cell r="D2768" t="str">
            <v>OFFRE EDITEE</v>
          </cell>
        </row>
        <row r="2769">
          <cell r="A2769">
            <v>2769</v>
          </cell>
          <cell r="B2769" t="str">
            <v>KUNZI/GOBENCEAUX</v>
          </cell>
          <cell r="C2769" t="str">
            <v>ULRIC/CELINE</v>
          </cell>
          <cell r="D2769" t="str">
            <v>OFFRE EDITEE</v>
          </cell>
        </row>
        <row r="2770">
          <cell r="A2770">
            <v>2770</v>
          </cell>
          <cell r="B2770" t="str">
            <v>DEMANGEON/ALBRECH</v>
          </cell>
          <cell r="C2770" t="str">
            <v>ALAIN/CORINNE</v>
          </cell>
          <cell r="D2770" t="str">
            <v>OFFRE EDITEE</v>
          </cell>
        </row>
        <row r="2771">
          <cell r="A2771">
            <v>2771</v>
          </cell>
          <cell r="B2771" t="str">
            <v>SPRINGMANN</v>
          </cell>
          <cell r="C2771" t="str">
            <v>ANTOINE/VIRGINIE</v>
          </cell>
          <cell r="D2771" t="str">
            <v>OFFRE EDITEE</v>
          </cell>
        </row>
        <row r="2772">
          <cell r="A2772">
            <v>2772</v>
          </cell>
          <cell r="B2772" t="str">
            <v>SPRINGMANN</v>
          </cell>
          <cell r="C2772" t="str">
            <v>ANTOINE/VIRGINIE</v>
          </cell>
          <cell r="D2772" t="str">
            <v>OFFRE EDITEE</v>
          </cell>
        </row>
        <row r="2773">
          <cell r="A2773">
            <v>2773</v>
          </cell>
          <cell r="B2773" t="str">
            <v>PICOT</v>
          </cell>
          <cell r="C2773" t="str">
            <v>JEAN MARIE/LUCIE</v>
          </cell>
          <cell r="D2773" t="str">
            <v>OFFRE EDITEE</v>
          </cell>
        </row>
        <row r="2774">
          <cell r="A2774">
            <v>2774</v>
          </cell>
          <cell r="B2774" t="str">
            <v>HALTE</v>
          </cell>
          <cell r="C2774" t="str">
            <v>CHRISTINE</v>
          </cell>
          <cell r="D2774" t="str">
            <v>OFFRE EDITEE</v>
          </cell>
        </row>
        <row r="2775">
          <cell r="A2775">
            <v>2775</v>
          </cell>
          <cell r="B2775" t="str">
            <v>HALTE</v>
          </cell>
          <cell r="C2775" t="str">
            <v>CHRISTINE</v>
          </cell>
          <cell r="D2775" t="str">
            <v>OFFRE EDITEE</v>
          </cell>
        </row>
        <row r="2776">
          <cell r="A2776">
            <v>2776</v>
          </cell>
          <cell r="B2776" t="str">
            <v>KLINHOLFF</v>
          </cell>
          <cell r="C2776" t="str">
            <v>JULIEN/FLORENT</v>
          </cell>
          <cell r="D2776" t="str">
            <v>PRET SANS SUITE</v>
          </cell>
        </row>
        <row r="2777">
          <cell r="A2777">
            <v>2777</v>
          </cell>
          <cell r="B2777" t="str">
            <v>OUMEDDOUR</v>
          </cell>
          <cell r="C2777" t="str">
            <v>AMIR/KARINE</v>
          </cell>
          <cell r="D2777" t="str">
            <v>PRET SANS SUITE</v>
          </cell>
        </row>
        <row r="2778">
          <cell r="A2778">
            <v>2778</v>
          </cell>
          <cell r="B2778" t="str">
            <v>FERRAZZANO</v>
          </cell>
          <cell r="C2778" t="str">
            <v>FRANCESCO/MARTINE</v>
          </cell>
          <cell r="D2778" t="str">
            <v>OFFRE EDITEE</v>
          </cell>
        </row>
        <row r="2779">
          <cell r="A2779">
            <v>2779</v>
          </cell>
          <cell r="B2779" t="str">
            <v>ORBAN</v>
          </cell>
          <cell r="C2779" t="str">
            <v>ALAIN/SYLVIE</v>
          </cell>
          <cell r="D2779" t="str">
            <v>OFFRE EDITEE</v>
          </cell>
        </row>
        <row r="2780">
          <cell r="A2780">
            <v>2780</v>
          </cell>
          <cell r="B2780" t="str">
            <v>GONNET</v>
          </cell>
          <cell r="C2780" t="str">
            <v>MARC</v>
          </cell>
          <cell r="D2780" t="str">
            <v>OFFRE EDITEE</v>
          </cell>
        </row>
        <row r="2781">
          <cell r="A2781">
            <v>2781</v>
          </cell>
          <cell r="B2781" t="str">
            <v>GONNET</v>
          </cell>
          <cell r="C2781" t="str">
            <v>MARC</v>
          </cell>
          <cell r="D2781" t="str">
            <v>OFFRE EDITEE</v>
          </cell>
        </row>
        <row r="2782">
          <cell r="A2782">
            <v>2782</v>
          </cell>
          <cell r="B2782" t="str">
            <v>GONNET</v>
          </cell>
          <cell r="C2782" t="str">
            <v>MARC</v>
          </cell>
          <cell r="D2782" t="str">
            <v>OFFRE EDITEE</v>
          </cell>
        </row>
        <row r="2783">
          <cell r="A2783">
            <v>2783</v>
          </cell>
          <cell r="B2783" t="str">
            <v>BOLZINGER</v>
          </cell>
          <cell r="C2783" t="str">
            <v>JEAN MARIE/MARTINE</v>
          </cell>
          <cell r="D2783" t="str">
            <v>OFFRE EDITEE</v>
          </cell>
        </row>
        <row r="2784">
          <cell r="A2784">
            <v>2784</v>
          </cell>
          <cell r="B2784" t="str">
            <v>BOLZINGER</v>
          </cell>
          <cell r="C2784" t="str">
            <v>JEAN MARIE/MARTINE</v>
          </cell>
          <cell r="D2784" t="str">
            <v>OFFRE EDITEE</v>
          </cell>
        </row>
        <row r="2785">
          <cell r="A2785">
            <v>2785</v>
          </cell>
          <cell r="B2785" t="str">
            <v>GOLDSCHMIDT</v>
          </cell>
          <cell r="C2785" t="str">
            <v>ALBERT/MICHELE</v>
          </cell>
          <cell r="D2785" t="str">
            <v>PRET SANS SUITE</v>
          </cell>
        </row>
        <row r="2786">
          <cell r="A2786">
            <v>2786</v>
          </cell>
          <cell r="B2786" t="str">
            <v>RECOULES/MANIEZ</v>
          </cell>
          <cell r="C2786" t="str">
            <v>SEBASTIEN/SYLVIE</v>
          </cell>
          <cell r="D2786" t="str">
            <v>OFFRE EDITEE</v>
          </cell>
        </row>
        <row r="2787">
          <cell r="A2787">
            <v>2787</v>
          </cell>
          <cell r="B2787" t="str">
            <v>COLLIN J B F</v>
          </cell>
          <cell r="C2787" t="str">
            <v>SCI</v>
          </cell>
          <cell r="D2787" t="str">
            <v>OFFRE EDITEE</v>
          </cell>
        </row>
        <row r="2788">
          <cell r="A2788">
            <v>2788</v>
          </cell>
          <cell r="B2788" t="str">
            <v>POUTHIER</v>
          </cell>
          <cell r="C2788" t="str">
            <v>FREDERIC</v>
          </cell>
          <cell r="D2788" t="str">
            <v>OFFRE EDITEE</v>
          </cell>
        </row>
        <row r="2789">
          <cell r="A2789">
            <v>2789</v>
          </cell>
          <cell r="B2789" t="str">
            <v>PAIVA DE CASTRO</v>
          </cell>
          <cell r="C2789" t="str">
            <v>MANUEL</v>
          </cell>
          <cell r="D2789" t="str">
            <v>OFFRE EDITEE</v>
          </cell>
        </row>
        <row r="2790">
          <cell r="A2790">
            <v>2790</v>
          </cell>
          <cell r="B2790" t="str">
            <v>WOLFF</v>
          </cell>
          <cell r="C2790" t="str">
            <v>MARIE ANNICK</v>
          </cell>
          <cell r="D2790" t="str">
            <v>OFFRE EDITEE</v>
          </cell>
        </row>
        <row r="2791">
          <cell r="A2791">
            <v>2791</v>
          </cell>
          <cell r="B2791" t="str">
            <v>MAITRE</v>
          </cell>
          <cell r="C2791" t="str">
            <v>PIERRE</v>
          </cell>
          <cell r="D2791" t="str">
            <v>OFFRE EDITEE</v>
          </cell>
        </row>
        <row r="2792">
          <cell r="A2792">
            <v>2792</v>
          </cell>
          <cell r="B2792" t="str">
            <v>RABEUF</v>
          </cell>
          <cell r="C2792" t="str">
            <v>JULIEN/FLORENT</v>
          </cell>
          <cell r="D2792" t="str">
            <v>OFFRE EDITEE</v>
          </cell>
        </row>
        <row r="2793">
          <cell r="A2793">
            <v>2793</v>
          </cell>
          <cell r="B2793" t="str">
            <v>RABEUF</v>
          </cell>
          <cell r="C2793" t="str">
            <v>JULIEN/FLORENT</v>
          </cell>
          <cell r="D2793" t="str">
            <v>OFFRE EDITEE</v>
          </cell>
        </row>
        <row r="2794">
          <cell r="A2794">
            <v>2794</v>
          </cell>
          <cell r="B2794" t="str">
            <v>FASCELLA</v>
          </cell>
          <cell r="C2794" t="str">
            <v>VINCENZO/SANDRINE</v>
          </cell>
          <cell r="D2794" t="str">
            <v>PRET SANS SUITE</v>
          </cell>
        </row>
        <row r="2795">
          <cell r="A2795">
            <v>2795</v>
          </cell>
          <cell r="B2795" t="str">
            <v xml:space="preserve">FASCELLA </v>
          </cell>
          <cell r="C2795" t="str">
            <v>VINCENZO/SANDRINE</v>
          </cell>
          <cell r="D2795" t="str">
            <v>PRET SANS SUITE</v>
          </cell>
        </row>
        <row r="2796">
          <cell r="A2796">
            <v>2796</v>
          </cell>
          <cell r="B2796" t="str">
            <v>LE LEM</v>
          </cell>
          <cell r="C2796" t="str">
            <v>LISE</v>
          </cell>
          <cell r="D2796" t="str">
            <v>OFFRE EDITEE</v>
          </cell>
        </row>
        <row r="2797">
          <cell r="A2797">
            <v>2797</v>
          </cell>
          <cell r="B2797" t="str">
            <v>GOBERVILLE/KLEINHENY</v>
          </cell>
          <cell r="C2797" t="str">
            <v>CHRISTOPHE/FLORENCE</v>
          </cell>
          <cell r="D2797" t="str">
            <v>OFFRE EDITEE</v>
          </cell>
        </row>
        <row r="2798">
          <cell r="A2798">
            <v>2798</v>
          </cell>
          <cell r="B2798" t="str">
            <v>GOBERVILLE/KLEINHENY</v>
          </cell>
          <cell r="C2798" t="str">
            <v>CHRISTOPHE/FLORENCE</v>
          </cell>
          <cell r="D2798" t="str">
            <v>OFFRE EDITEE</v>
          </cell>
        </row>
        <row r="2799">
          <cell r="A2799">
            <v>2799</v>
          </cell>
          <cell r="B2799" t="str">
            <v>ROBLIN/FARANGE</v>
          </cell>
          <cell r="C2799" t="str">
            <v>DAVID/VALERIE</v>
          </cell>
          <cell r="D2799" t="str">
            <v>OFFRE EDITEE</v>
          </cell>
        </row>
        <row r="2800">
          <cell r="A2800">
            <v>2800</v>
          </cell>
          <cell r="B2800" t="str">
            <v>ROBLIN/FARANGE</v>
          </cell>
          <cell r="C2800" t="str">
            <v>DAVID/VALERIE</v>
          </cell>
          <cell r="D2800" t="str">
            <v>OFFRE EDITEE</v>
          </cell>
        </row>
        <row r="2801">
          <cell r="A2801">
            <v>2801</v>
          </cell>
          <cell r="B2801" t="str">
            <v>OLIVIER</v>
          </cell>
          <cell r="C2801" t="str">
            <v>MARIE</v>
          </cell>
          <cell r="D2801" t="str">
            <v>OFFRE EDITEE</v>
          </cell>
        </row>
        <row r="2802">
          <cell r="A2802">
            <v>2802</v>
          </cell>
          <cell r="B2802" t="str">
            <v>MERTZ</v>
          </cell>
          <cell r="C2802" t="str">
            <v>ROLANDE</v>
          </cell>
          <cell r="D2802" t="str">
            <v>OFFRE EDITEE</v>
          </cell>
        </row>
        <row r="2803">
          <cell r="A2803">
            <v>2803</v>
          </cell>
          <cell r="B2803" t="str">
            <v>TAHIRI</v>
          </cell>
          <cell r="C2803" t="str">
            <v>MOULAY/SAMIRA</v>
          </cell>
          <cell r="D2803" t="str">
            <v>OFFRE EDITEE</v>
          </cell>
        </row>
        <row r="2804">
          <cell r="A2804">
            <v>2804</v>
          </cell>
          <cell r="B2804" t="str">
            <v>TAHIRI</v>
          </cell>
          <cell r="C2804" t="str">
            <v>MOULAY/SAMIRA</v>
          </cell>
          <cell r="D2804" t="str">
            <v>OFFRE EDITEE</v>
          </cell>
        </row>
        <row r="2805">
          <cell r="A2805">
            <v>2805</v>
          </cell>
          <cell r="B2805" t="str">
            <v>BERTHUY</v>
          </cell>
          <cell r="C2805" t="str">
            <v>CELINE</v>
          </cell>
          <cell r="D2805" t="str">
            <v>OFFRE EDITEE</v>
          </cell>
        </row>
        <row r="2806">
          <cell r="A2806">
            <v>2806</v>
          </cell>
          <cell r="B2806" t="str">
            <v>DIDIER DOUCET</v>
          </cell>
          <cell r="C2806" t="str">
            <v>THERESE</v>
          </cell>
          <cell r="D2806" t="str">
            <v>OFFRE EDITEE</v>
          </cell>
        </row>
        <row r="2807">
          <cell r="A2807">
            <v>2807</v>
          </cell>
          <cell r="B2807" t="str">
            <v>DIDIER DOUCET</v>
          </cell>
          <cell r="C2807" t="str">
            <v>THERESE</v>
          </cell>
          <cell r="D2807" t="str">
            <v>OFFRE EDITEE</v>
          </cell>
        </row>
        <row r="2808">
          <cell r="A2808">
            <v>2808</v>
          </cell>
          <cell r="B2808" t="str">
            <v>FONTAINE</v>
          </cell>
          <cell r="C2808" t="str">
            <v>JEAN ERIC</v>
          </cell>
          <cell r="D2808" t="str">
            <v>OFFRE EDITEE</v>
          </cell>
        </row>
        <row r="2809">
          <cell r="A2809">
            <v>2809</v>
          </cell>
          <cell r="B2809" t="str">
            <v>FONTAINE</v>
          </cell>
          <cell r="C2809" t="str">
            <v>JEAN ERIC</v>
          </cell>
          <cell r="D2809" t="str">
            <v>OFFRE EDITEE</v>
          </cell>
        </row>
        <row r="2810">
          <cell r="A2810">
            <v>2810</v>
          </cell>
          <cell r="B2810" t="str">
            <v>RIBEIRO PEREIRA</v>
          </cell>
          <cell r="C2810" t="str">
            <v>JORGE/SILVIA</v>
          </cell>
          <cell r="D2810" t="str">
            <v>OFFRE EDITEE</v>
          </cell>
        </row>
        <row r="2811">
          <cell r="A2811">
            <v>2811</v>
          </cell>
          <cell r="B2811" t="str">
            <v>RIBEIRO PEREIRA</v>
          </cell>
          <cell r="C2811" t="str">
            <v>JORGE/SILVIA</v>
          </cell>
          <cell r="D2811" t="str">
            <v>OFFRE EDITEE</v>
          </cell>
        </row>
        <row r="2812">
          <cell r="A2812">
            <v>2812</v>
          </cell>
          <cell r="B2812" t="str">
            <v>COMEAU MONTASSE</v>
          </cell>
          <cell r="C2812" t="str">
            <v>CHRISTIAN/CATHERINE</v>
          </cell>
          <cell r="D2812" t="str">
            <v>OFFRE EDITEE</v>
          </cell>
        </row>
        <row r="2813">
          <cell r="A2813">
            <v>2813</v>
          </cell>
          <cell r="B2813" t="str">
            <v>VICAIRE</v>
          </cell>
          <cell r="C2813" t="str">
            <v>SANDRA</v>
          </cell>
          <cell r="D2813" t="str">
            <v>OFFRE EDITEE</v>
          </cell>
        </row>
        <row r="2814">
          <cell r="A2814">
            <v>2814</v>
          </cell>
          <cell r="B2814" t="str">
            <v>DOS SANTOS ANTUNES SIMOES</v>
          </cell>
          <cell r="C2814" t="str">
            <v>JOSE</v>
          </cell>
          <cell r="D2814" t="str">
            <v>OFFRE EDITEE</v>
          </cell>
        </row>
        <row r="2815">
          <cell r="A2815">
            <v>2815</v>
          </cell>
          <cell r="B2815" t="str">
            <v>FRANQUIN</v>
          </cell>
          <cell r="C2815" t="str">
            <v>MICHEL/ANNIE</v>
          </cell>
          <cell r="D2815" t="str">
            <v>OFFRE EDITEE</v>
          </cell>
        </row>
        <row r="2816">
          <cell r="A2816">
            <v>2816</v>
          </cell>
          <cell r="B2816" t="str">
            <v>CLAUSE</v>
          </cell>
          <cell r="C2816" t="str">
            <v>ROGER/CORINNE</v>
          </cell>
          <cell r="D2816" t="str">
            <v>OFFRE EDITEE</v>
          </cell>
        </row>
        <row r="2817">
          <cell r="A2817">
            <v>2817</v>
          </cell>
          <cell r="B2817" t="str">
            <v>CLAUSE</v>
          </cell>
          <cell r="C2817" t="str">
            <v>ROGER/CORINNE</v>
          </cell>
          <cell r="D2817" t="str">
            <v>OFFRE EDITEE</v>
          </cell>
        </row>
        <row r="2818">
          <cell r="A2818">
            <v>2818</v>
          </cell>
          <cell r="B2818" t="str">
            <v>SZEWCZYK</v>
          </cell>
          <cell r="C2818" t="str">
            <v>JACKIE/DANIELE</v>
          </cell>
          <cell r="D2818" t="str">
            <v>OFFRE EDITEE</v>
          </cell>
        </row>
        <row r="2819">
          <cell r="A2819">
            <v>2819</v>
          </cell>
          <cell r="B2819" t="str">
            <v>PORRECA</v>
          </cell>
          <cell r="C2819" t="str">
            <v>GIOVANNI/MICHELE</v>
          </cell>
          <cell r="D2819" t="str">
            <v>OFFRE EDITEE</v>
          </cell>
        </row>
        <row r="2820">
          <cell r="A2820">
            <v>2820</v>
          </cell>
          <cell r="B2820" t="str">
            <v>NUS</v>
          </cell>
          <cell r="C2820" t="str">
            <v>DIDIER/CHRISTINE</v>
          </cell>
          <cell r="D2820" t="str">
            <v>OFFRE EDITEE</v>
          </cell>
        </row>
        <row r="2821">
          <cell r="A2821">
            <v>2821</v>
          </cell>
          <cell r="B2821" t="str">
            <v>BRUN</v>
          </cell>
          <cell r="C2821" t="str">
            <v>CHRISTOPHE/CORINNE</v>
          </cell>
          <cell r="D2821" t="str">
            <v>OFFRE EDITEE</v>
          </cell>
        </row>
        <row r="2822">
          <cell r="A2822">
            <v>2822</v>
          </cell>
          <cell r="B2822" t="str">
            <v>LOEFFEL</v>
          </cell>
          <cell r="C2822" t="str">
            <v>THIERRY</v>
          </cell>
          <cell r="D2822" t="str">
            <v>OFFRE EDITEE</v>
          </cell>
        </row>
        <row r="2823">
          <cell r="A2823">
            <v>2823</v>
          </cell>
          <cell r="B2823" t="str">
            <v>FRATTINGER/BROUILLER</v>
          </cell>
          <cell r="C2823" t="str">
            <v>EMMANUEL/MARION</v>
          </cell>
          <cell r="D2823" t="str">
            <v>OFFRE EDITEE</v>
          </cell>
        </row>
        <row r="2824">
          <cell r="A2824">
            <v>2824</v>
          </cell>
          <cell r="B2824" t="str">
            <v>FRATTINGER/BROUILLER</v>
          </cell>
          <cell r="C2824" t="str">
            <v>EMMANUEL/MARION</v>
          </cell>
          <cell r="D2824" t="str">
            <v>OFFRE EDITEE</v>
          </cell>
        </row>
        <row r="2825">
          <cell r="A2825">
            <v>2825</v>
          </cell>
          <cell r="B2825" t="str">
            <v>FRATTINGER/BROUILLER</v>
          </cell>
          <cell r="C2825" t="str">
            <v>EMMANUEL/MARION</v>
          </cell>
          <cell r="D2825" t="str">
            <v>OFFRE EDITEE</v>
          </cell>
        </row>
        <row r="2826">
          <cell r="A2826">
            <v>2826</v>
          </cell>
          <cell r="B2826" t="str">
            <v>BLOSSE</v>
          </cell>
          <cell r="C2826" t="str">
            <v>FABIEN/ANNE</v>
          </cell>
          <cell r="D2826" t="str">
            <v>OFFRE EDITEE</v>
          </cell>
        </row>
        <row r="2827">
          <cell r="A2827">
            <v>2827</v>
          </cell>
          <cell r="B2827" t="str">
            <v>TOUSSAINT</v>
          </cell>
          <cell r="C2827" t="str">
            <v xml:space="preserve">FLORENT  </v>
          </cell>
          <cell r="D2827" t="str">
            <v>OFFRE EDITEE</v>
          </cell>
        </row>
        <row r="2828">
          <cell r="A2828">
            <v>2828</v>
          </cell>
          <cell r="B2828" t="str">
            <v>HOUOT/PETER</v>
          </cell>
          <cell r="C2828" t="str">
            <v>DAVID/LEONORE</v>
          </cell>
          <cell r="D2828" t="str">
            <v>OFFRE EDITEE</v>
          </cell>
        </row>
        <row r="2829">
          <cell r="A2829">
            <v>2829</v>
          </cell>
          <cell r="B2829" t="str">
            <v>HOUOT/PETER</v>
          </cell>
          <cell r="C2829" t="str">
            <v>DAVID/LEONORE</v>
          </cell>
          <cell r="D2829" t="str">
            <v>OFFRE EDITEE</v>
          </cell>
        </row>
        <row r="2830">
          <cell r="A2830">
            <v>2830</v>
          </cell>
          <cell r="B2830" t="str">
            <v>HOUOT/PETER</v>
          </cell>
          <cell r="C2830" t="str">
            <v>DAVID/LEONORE</v>
          </cell>
          <cell r="D2830" t="str">
            <v>OFFRE EDITEE</v>
          </cell>
        </row>
        <row r="2831">
          <cell r="A2831">
            <v>2831</v>
          </cell>
          <cell r="B2831" t="str">
            <v>JUSTE</v>
          </cell>
          <cell r="C2831" t="str">
            <v>ARMAND</v>
          </cell>
          <cell r="D2831" t="str">
            <v>OFFRE EDITEE</v>
          </cell>
        </row>
        <row r="2832">
          <cell r="A2832">
            <v>2832</v>
          </cell>
          <cell r="B2832" t="str">
            <v>PLATZ</v>
          </cell>
          <cell r="C2832" t="str">
            <v>FRANCK/MARTINE</v>
          </cell>
          <cell r="D2832" t="str">
            <v>OFFRE EDITEE</v>
          </cell>
        </row>
        <row r="2833">
          <cell r="A2833">
            <v>2833</v>
          </cell>
          <cell r="B2833" t="str">
            <v>PLATZ</v>
          </cell>
          <cell r="C2833" t="str">
            <v>FRANCK/MARTINE</v>
          </cell>
          <cell r="D2833" t="str">
            <v>OFFRE EDITEE</v>
          </cell>
        </row>
        <row r="2834">
          <cell r="A2834">
            <v>2834</v>
          </cell>
          <cell r="B2834" t="str">
            <v>PLATZ</v>
          </cell>
          <cell r="C2834" t="str">
            <v>FRANCK/MARTINE</v>
          </cell>
          <cell r="D2834" t="str">
            <v>OFFRE EDITEE</v>
          </cell>
        </row>
        <row r="2835">
          <cell r="A2835">
            <v>2835</v>
          </cell>
          <cell r="B2835" t="str">
            <v>MAURICE</v>
          </cell>
          <cell r="C2835" t="str">
            <v>PATRICK</v>
          </cell>
          <cell r="D2835" t="str">
            <v>OFFRE EDITEE</v>
          </cell>
        </row>
        <row r="2836">
          <cell r="A2836">
            <v>2836</v>
          </cell>
          <cell r="B2836" t="str">
            <v>WAGNER</v>
          </cell>
          <cell r="C2836" t="str">
            <v>GREGORY</v>
          </cell>
          <cell r="D2836" t="str">
            <v>OFFRE EDITEE</v>
          </cell>
        </row>
        <row r="2837">
          <cell r="A2837">
            <v>2837</v>
          </cell>
          <cell r="B2837" t="str">
            <v>DAVID</v>
          </cell>
          <cell r="C2837" t="str">
            <v>JEAN LUC</v>
          </cell>
          <cell r="D2837" t="str">
            <v>OFFRE EDITEE</v>
          </cell>
        </row>
        <row r="2838">
          <cell r="A2838">
            <v>2838</v>
          </cell>
          <cell r="B2838" t="str">
            <v>BOUCHENARD</v>
          </cell>
          <cell r="C2838" t="str">
            <v>CEDRIC</v>
          </cell>
          <cell r="D2838" t="str">
            <v>OFFRE EDITEE</v>
          </cell>
        </row>
        <row r="2839">
          <cell r="A2839">
            <v>2839</v>
          </cell>
          <cell r="B2839" t="str">
            <v xml:space="preserve">BARBE </v>
          </cell>
          <cell r="C2839" t="str">
            <v>THOMAS</v>
          </cell>
          <cell r="D2839" t="str">
            <v>OFFRE EDITEE</v>
          </cell>
        </row>
        <row r="2840">
          <cell r="A2840">
            <v>2840</v>
          </cell>
          <cell r="B2840" t="str">
            <v>DROUIN</v>
          </cell>
          <cell r="C2840" t="str">
            <v>PHILIPPE/NATHALIE</v>
          </cell>
          <cell r="D2840" t="str">
            <v>PRET SANS SUITE</v>
          </cell>
        </row>
        <row r="2841">
          <cell r="A2841">
            <v>2841</v>
          </cell>
          <cell r="B2841" t="str">
            <v>DU CHENE</v>
          </cell>
          <cell r="C2841" t="str">
            <v>SCI</v>
          </cell>
          <cell r="D2841" t="str">
            <v>OFFRE EDITEE</v>
          </cell>
        </row>
        <row r="2842">
          <cell r="A2842">
            <v>2842</v>
          </cell>
          <cell r="B2842" t="str">
            <v>PERARD</v>
          </cell>
          <cell r="C2842" t="str">
            <v>ANDRE/VIRGINIE</v>
          </cell>
          <cell r="D2842" t="str">
            <v>PRET SANS SUITE</v>
          </cell>
        </row>
        <row r="2843">
          <cell r="A2843">
            <v>2843</v>
          </cell>
          <cell r="B2843" t="str">
            <v>CAMBURET</v>
          </cell>
          <cell r="C2843" t="str">
            <v>LAURENCE</v>
          </cell>
          <cell r="D2843" t="str">
            <v>OFFRE EDITEE</v>
          </cell>
        </row>
        <row r="2844">
          <cell r="A2844">
            <v>2844</v>
          </cell>
          <cell r="B2844" t="str">
            <v>SOUBROUILLARD</v>
          </cell>
          <cell r="C2844" t="str">
            <v>ERIC/MARIE SYLVIE</v>
          </cell>
          <cell r="D2844" t="str">
            <v>OFFRE EDITEE</v>
          </cell>
        </row>
        <row r="2845">
          <cell r="A2845">
            <v>2845</v>
          </cell>
          <cell r="B2845" t="str">
            <v>LE CORRE</v>
          </cell>
          <cell r="C2845" t="str">
            <v>ANNE MARIE</v>
          </cell>
          <cell r="D2845" t="str">
            <v>OFFRE EDITEE</v>
          </cell>
        </row>
        <row r="2846">
          <cell r="A2846">
            <v>2846</v>
          </cell>
          <cell r="B2846" t="str">
            <v>GALAN</v>
          </cell>
          <cell r="C2846" t="str">
            <v>JEAN/GHISLAINE</v>
          </cell>
          <cell r="D2846" t="str">
            <v>OFFRE EDITEE</v>
          </cell>
        </row>
        <row r="2847">
          <cell r="A2847">
            <v>2847</v>
          </cell>
          <cell r="B2847" t="str">
            <v>DUFOUR/DAVRANCHE</v>
          </cell>
          <cell r="C2847" t="str">
            <v>DAMIEN/SUZIE</v>
          </cell>
          <cell r="D2847" t="str">
            <v>OFFRE EDITEE</v>
          </cell>
        </row>
        <row r="2848">
          <cell r="A2848">
            <v>2848</v>
          </cell>
          <cell r="B2848" t="str">
            <v>DUFOUR/DAVRANCHE</v>
          </cell>
          <cell r="C2848" t="str">
            <v>DAMIEN/SUZIE</v>
          </cell>
          <cell r="D2848" t="str">
            <v>OFFRE EDITEE</v>
          </cell>
        </row>
        <row r="2849">
          <cell r="A2849">
            <v>2849</v>
          </cell>
          <cell r="B2849" t="str">
            <v>DUFOUR/DAVRANCHE</v>
          </cell>
          <cell r="C2849" t="str">
            <v>DAMIEN/SUZIE</v>
          </cell>
          <cell r="D2849" t="str">
            <v>OFFRE EDITEE</v>
          </cell>
        </row>
        <row r="2850">
          <cell r="A2850">
            <v>2850</v>
          </cell>
          <cell r="B2850" t="str">
            <v>PIGEAU/BARBIER</v>
          </cell>
          <cell r="C2850" t="str">
            <v>FABIEN/ANNE VIRGINIE</v>
          </cell>
          <cell r="D2850" t="str">
            <v>OFFRE EDITEE</v>
          </cell>
        </row>
        <row r="2851">
          <cell r="A2851">
            <v>2851</v>
          </cell>
          <cell r="B2851" t="str">
            <v>CHEVILLARD</v>
          </cell>
          <cell r="C2851" t="str">
            <v>JACKIE/ISABELLE</v>
          </cell>
          <cell r="D2851" t="str">
            <v>OFFRE EDITEE</v>
          </cell>
        </row>
        <row r="2852">
          <cell r="A2852">
            <v>2852</v>
          </cell>
          <cell r="B2852" t="str">
            <v>HENRION</v>
          </cell>
          <cell r="C2852" t="str">
            <v>GREGORY</v>
          </cell>
          <cell r="D2852" t="str">
            <v>OFFRE EDITEE</v>
          </cell>
        </row>
        <row r="2853">
          <cell r="A2853">
            <v>2853</v>
          </cell>
          <cell r="B2853" t="str">
            <v>WEISSE/LUKINOVIC</v>
          </cell>
          <cell r="C2853" t="str">
            <v>AURORE/ALEXANDRE</v>
          </cell>
          <cell r="D2853" t="str">
            <v>OFFRE EDITEE</v>
          </cell>
        </row>
        <row r="2854">
          <cell r="A2854">
            <v>2854</v>
          </cell>
          <cell r="B2854" t="str">
            <v>WEISSE/LUKINOVIC</v>
          </cell>
          <cell r="C2854" t="str">
            <v>AURORE/ALEXANDRE</v>
          </cell>
          <cell r="D2854" t="str">
            <v>OFFRE EDITEE</v>
          </cell>
        </row>
        <row r="2855">
          <cell r="A2855">
            <v>2855</v>
          </cell>
          <cell r="B2855" t="str">
            <v>CERON</v>
          </cell>
          <cell r="C2855" t="str">
            <v>SCI</v>
          </cell>
          <cell r="D2855" t="str">
            <v>OFFRE EDITEE</v>
          </cell>
        </row>
        <row r="2856">
          <cell r="A2856">
            <v>2856</v>
          </cell>
          <cell r="B2856" t="str">
            <v>ROBIN</v>
          </cell>
          <cell r="C2856" t="str">
            <v>OLIVIER/RACHELLE</v>
          </cell>
          <cell r="D2856" t="str">
            <v>OFFRE EDITEE</v>
          </cell>
        </row>
        <row r="2857">
          <cell r="A2857">
            <v>2857</v>
          </cell>
          <cell r="B2857" t="str">
            <v>ROBIN</v>
          </cell>
          <cell r="C2857" t="str">
            <v>OLIVIER/RACHELLE</v>
          </cell>
          <cell r="D2857" t="str">
            <v>OFFRE EDITEE</v>
          </cell>
        </row>
        <row r="2858">
          <cell r="A2858">
            <v>2858</v>
          </cell>
          <cell r="B2858" t="str">
            <v>ROBIN</v>
          </cell>
          <cell r="C2858" t="str">
            <v>OLIVIER/RACHELLE</v>
          </cell>
          <cell r="D2858" t="str">
            <v>OFFRE EDITEE</v>
          </cell>
        </row>
        <row r="2859">
          <cell r="A2859">
            <v>2859</v>
          </cell>
          <cell r="B2859" t="str">
            <v>SALVAN</v>
          </cell>
          <cell r="C2859" t="str">
            <v>JEANPIERRE/MARIEMARTINE</v>
          </cell>
          <cell r="D2859" t="str">
            <v>OFFRE EDITEE</v>
          </cell>
        </row>
        <row r="2860">
          <cell r="A2860">
            <v>2860</v>
          </cell>
          <cell r="B2860" t="str">
            <v>GUSELLA/BAE</v>
          </cell>
          <cell r="C2860" t="str">
            <v>ROLAND/CATHERINE</v>
          </cell>
          <cell r="D2860" t="str">
            <v>OFFRE EDITEE</v>
          </cell>
        </row>
        <row r="2861">
          <cell r="A2861">
            <v>2861</v>
          </cell>
          <cell r="B2861" t="str">
            <v>GUSELLA/BAE</v>
          </cell>
          <cell r="C2861" t="str">
            <v>ROLAND/CATHERINE</v>
          </cell>
          <cell r="D2861" t="str">
            <v>OFFRE EDITEE</v>
          </cell>
        </row>
        <row r="2862">
          <cell r="A2862">
            <v>2862</v>
          </cell>
          <cell r="B2862" t="str">
            <v>DRAVIGNY/LOGIE</v>
          </cell>
          <cell r="C2862" t="str">
            <v>CLEMENCE/EMMANUEL</v>
          </cell>
          <cell r="D2862" t="str">
            <v>OFFRE EDITEE</v>
          </cell>
        </row>
        <row r="2863">
          <cell r="A2863">
            <v>2863</v>
          </cell>
          <cell r="B2863" t="str">
            <v>VITAL/KLEIN</v>
          </cell>
          <cell r="C2863" t="str">
            <v>JEANPHILIPPE/CELINE</v>
          </cell>
          <cell r="D2863" t="str">
            <v>OFFRE EDITEE</v>
          </cell>
        </row>
        <row r="2864">
          <cell r="A2864">
            <v>2864</v>
          </cell>
          <cell r="B2864" t="str">
            <v>VITAL/KLEIN</v>
          </cell>
          <cell r="C2864" t="str">
            <v>JEANPHILIPPE/CELINE</v>
          </cell>
          <cell r="D2864" t="str">
            <v>OFFRE EDITEE</v>
          </cell>
        </row>
        <row r="2865">
          <cell r="A2865">
            <v>2865</v>
          </cell>
          <cell r="B2865" t="str">
            <v>COLLOT</v>
          </cell>
          <cell r="C2865" t="str">
            <v>LOIC</v>
          </cell>
          <cell r="D2865" t="str">
            <v>OFFRE EDITEE</v>
          </cell>
        </row>
        <row r="2866">
          <cell r="A2866">
            <v>2866</v>
          </cell>
          <cell r="B2866" t="str">
            <v>COLLOT</v>
          </cell>
          <cell r="C2866" t="str">
            <v>LOIC</v>
          </cell>
          <cell r="D2866" t="str">
            <v>OFFRE EDITEE</v>
          </cell>
        </row>
        <row r="2867">
          <cell r="A2867">
            <v>2867</v>
          </cell>
          <cell r="B2867" t="str">
            <v>HELVIC</v>
          </cell>
          <cell r="C2867" t="str">
            <v>ALAIN/ISABELLE</v>
          </cell>
          <cell r="D2867" t="str">
            <v>OFFRE EDITEE</v>
          </cell>
        </row>
        <row r="2868">
          <cell r="A2868">
            <v>2868</v>
          </cell>
          <cell r="B2868" t="str">
            <v>BISERNI</v>
          </cell>
          <cell r="C2868" t="str">
            <v>FRANCOIS</v>
          </cell>
          <cell r="D2868" t="str">
            <v>OFFRE EDITEE</v>
          </cell>
        </row>
        <row r="2869">
          <cell r="A2869">
            <v>2869</v>
          </cell>
          <cell r="B2869" t="str">
            <v>BISERNI</v>
          </cell>
          <cell r="C2869" t="str">
            <v>FRANCOIS</v>
          </cell>
          <cell r="D2869" t="str">
            <v>OFFRE EDITEE</v>
          </cell>
        </row>
        <row r="2870">
          <cell r="A2870">
            <v>2870</v>
          </cell>
          <cell r="B2870" t="str">
            <v>HUBERT</v>
          </cell>
          <cell r="C2870" t="str">
            <v>JOSE/LEONE</v>
          </cell>
          <cell r="D2870" t="str">
            <v>OFFRE EDITEE</v>
          </cell>
        </row>
        <row r="2871">
          <cell r="A2871">
            <v>2871</v>
          </cell>
          <cell r="B2871" t="str">
            <v>HUBERT</v>
          </cell>
          <cell r="C2871" t="str">
            <v>JOSE/LEONE</v>
          </cell>
          <cell r="D2871" t="str">
            <v>OFFRE EDITEE</v>
          </cell>
        </row>
        <row r="2872">
          <cell r="A2872">
            <v>2872</v>
          </cell>
          <cell r="B2872" t="str">
            <v>VITTAZ</v>
          </cell>
          <cell r="C2872" t="str">
            <v>GUY/MONIQUE</v>
          </cell>
          <cell r="D2872" t="str">
            <v>OFFRE EDITEE</v>
          </cell>
        </row>
        <row r="2873">
          <cell r="A2873">
            <v>2873</v>
          </cell>
          <cell r="B2873" t="str">
            <v>VITTAZ</v>
          </cell>
          <cell r="C2873" t="str">
            <v>GUY/MONIQUE</v>
          </cell>
          <cell r="D2873" t="str">
            <v>OFFRE EDITEE</v>
          </cell>
        </row>
        <row r="2874">
          <cell r="A2874">
            <v>2874</v>
          </cell>
          <cell r="B2874" t="str">
            <v>ZANATA</v>
          </cell>
          <cell r="C2874" t="str">
            <v>RENEE</v>
          </cell>
          <cell r="D2874" t="str">
            <v>OFFRE EDITEE</v>
          </cell>
        </row>
        <row r="2875">
          <cell r="A2875">
            <v>2875</v>
          </cell>
          <cell r="B2875" t="str">
            <v>ZANATA</v>
          </cell>
          <cell r="C2875" t="str">
            <v>RENEE</v>
          </cell>
          <cell r="D2875" t="str">
            <v>OFFRE EDITEE</v>
          </cell>
        </row>
        <row r="2876">
          <cell r="A2876">
            <v>2876</v>
          </cell>
          <cell r="B2876" t="str">
            <v>MANNEAU</v>
          </cell>
          <cell r="C2876" t="str">
            <v>SANDRINE</v>
          </cell>
          <cell r="D2876" t="str">
            <v>OFFRE EDITEE</v>
          </cell>
        </row>
        <row r="2877">
          <cell r="A2877">
            <v>2877</v>
          </cell>
          <cell r="B2877" t="str">
            <v>MATHONY</v>
          </cell>
          <cell r="C2877" t="str">
            <v>VALERIE</v>
          </cell>
          <cell r="D2877" t="str">
            <v>OFFRE EDITEE</v>
          </cell>
        </row>
        <row r="2878">
          <cell r="A2878">
            <v>2878</v>
          </cell>
          <cell r="B2878" t="str">
            <v>HURPEZ/ESTEBAN</v>
          </cell>
          <cell r="C2878" t="str">
            <v>JEANLUC/MARIEANTOINETTE</v>
          </cell>
          <cell r="D2878" t="str">
            <v>OFFRE EDITEE</v>
          </cell>
        </row>
        <row r="2879">
          <cell r="A2879">
            <v>2879</v>
          </cell>
          <cell r="B2879" t="str">
            <v>HURPEZ/ESTEBAN</v>
          </cell>
          <cell r="C2879" t="str">
            <v>JEANLUC/MARIEANTOINETTE</v>
          </cell>
          <cell r="D2879" t="str">
            <v>OFFRE EDITEE</v>
          </cell>
        </row>
        <row r="2880">
          <cell r="A2880">
            <v>2880</v>
          </cell>
          <cell r="B2880" t="str">
            <v>HURPEZ/ESTEBAN</v>
          </cell>
          <cell r="C2880" t="str">
            <v>JEANLUC/MARIEANTOINETTE</v>
          </cell>
          <cell r="D2880" t="str">
            <v>OFFRE EDITEE</v>
          </cell>
        </row>
        <row r="2881">
          <cell r="A2881">
            <v>2881</v>
          </cell>
          <cell r="B2881" t="str">
            <v>BARHER</v>
          </cell>
          <cell r="C2881" t="str">
            <v>PASCAL/SOPHIE</v>
          </cell>
          <cell r="D2881" t="str">
            <v>OFFRE EDITEE</v>
          </cell>
        </row>
        <row r="2882">
          <cell r="A2882">
            <v>2882</v>
          </cell>
          <cell r="B2882" t="str">
            <v>GANTOIS</v>
          </cell>
          <cell r="C2882" t="str">
            <v>BERTRAND</v>
          </cell>
          <cell r="D2882" t="str">
            <v>PRET SANS SUITE</v>
          </cell>
        </row>
        <row r="2883">
          <cell r="A2883">
            <v>2883</v>
          </cell>
          <cell r="B2883" t="str">
            <v>GANTOIS</v>
          </cell>
          <cell r="C2883" t="str">
            <v>BERTRAND</v>
          </cell>
          <cell r="D2883" t="str">
            <v>OFFRE EDITEE</v>
          </cell>
        </row>
        <row r="2884">
          <cell r="A2884">
            <v>2884</v>
          </cell>
          <cell r="B2884" t="str">
            <v>BARBE/FRICHET</v>
          </cell>
          <cell r="C2884" t="str">
            <v>LAURENT/ELISE</v>
          </cell>
          <cell r="D2884" t="str">
            <v>OFFRE EDITEE</v>
          </cell>
        </row>
        <row r="2885">
          <cell r="A2885">
            <v>2885</v>
          </cell>
          <cell r="B2885" t="str">
            <v>PARISSE</v>
          </cell>
          <cell r="C2885" t="str">
            <v>RENE/SABINE</v>
          </cell>
          <cell r="D2885" t="str">
            <v>OFFRE EDITEE</v>
          </cell>
        </row>
        <row r="2886">
          <cell r="A2886">
            <v>2886</v>
          </cell>
          <cell r="B2886" t="str">
            <v>CEYLAN</v>
          </cell>
          <cell r="C2886" t="str">
            <v>MICKAEL/TULAY</v>
          </cell>
          <cell r="D2886" t="str">
            <v>OFFRE EDITEE</v>
          </cell>
        </row>
        <row r="2887">
          <cell r="A2887">
            <v>2887</v>
          </cell>
          <cell r="B2887" t="str">
            <v>CEYLAN</v>
          </cell>
          <cell r="C2887" t="str">
            <v>MICKAEL/TULAY</v>
          </cell>
          <cell r="D2887" t="str">
            <v>OFFRE EDITEE</v>
          </cell>
        </row>
        <row r="2888">
          <cell r="A2888">
            <v>2888</v>
          </cell>
          <cell r="B2888" t="str">
            <v>TOUSSAINT</v>
          </cell>
          <cell r="C2888" t="str">
            <v>STEPHANIE/FABRICE</v>
          </cell>
          <cell r="D2888" t="str">
            <v>OFFRE EDITEE</v>
          </cell>
        </row>
        <row r="2889">
          <cell r="A2889">
            <v>2889</v>
          </cell>
          <cell r="B2889" t="str">
            <v>RENAUD</v>
          </cell>
          <cell r="C2889" t="str">
            <v>CHRISTIAN/MURIEL</v>
          </cell>
          <cell r="D2889" t="str">
            <v>OFFRE EDITEE</v>
          </cell>
        </row>
        <row r="2890">
          <cell r="A2890">
            <v>2890</v>
          </cell>
          <cell r="B2890" t="str">
            <v>BALLAN</v>
          </cell>
          <cell r="C2890" t="str">
            <v>DENIS</v>
          </cell>
          <cell r="D2890" t="str">
            <v>OFFRE EDITEE</v>
          </cell>
        </row>
        <row r="2891">
          <cell r="A2891">
            <v>2891</v>
          </cell>
          <cell r="B2891" t="str">
            <v>BALLAN</v>
          </cell>
          <cell r="C2891" t="str">
            <v>DENIS</v>
          </cell>
          <cell r="D2891" t="str">
            <v>OFFRE EDITEE</v>
          </cell>
        </row>
        <row r="2892">
          <cell r="A2892">
            <v>2892</v>
          </cell>
          <cell r="B2892" t="str">
            <v>MESTIVIER</v>
          </cell>
          <cell r="C2892" t="str">
            <v>SYLVAIN</v>
          </cell>
          <cell r="D2892" t="str">
            <v>OFFRE EDITEE</v>
          </cell>
        </row>
        <row r="2893">
          <cell r="A2893">
            <v>2893</v>
          </cell>
          <cell r="B2893" t="str">
            <v>MESTIVIER</v>
          </cell>
          <cell r="C2893" t="str">
            <v>SYLVAIN</v>
          </cell>
          <cell r="D2893" t="str">
            <v>OFFRE EDITEE</v>
          </cell>
        </row>
        <row r="2894">
          <cell r="A2894">
            <v>2894</v>
          </cell>
          <cell r="B2894" t="str">
            <v>BALA</v>
          </cell>
          <cell r="C2894" t="str">
            <v>RABAH/DJAMILA</v>
          </cell>
          <cell r="D2894" t="str">
            <v>OFFRE EDITEE</v>
          </cell>
        </row>
        <row r="2895">
          <cell r="A2895">
            <v>2895</v>
          </cell>
          <cell r="B2895" t="str">
            <v xml:space="preserve">GOBANCE </v>
          </cell>
          <cell r="C2895" t="str">
            <v>JEANCLAUDE/MARIECLAUDE</v>
          </cell>
          <cell r="D2895" t="str">
            <v>OFFRE EDITEE</v>
          </cell>
        </row>
        <row r="2896">
          <cell r="A2896">
            <v>2896</v>
          </cell>
          <cell r="B2896" t="str">
            <v xml:space="preserve">GOBANCE </v>
          </cell>
          <cell r="C2896" t="str">
            <v>JEANCLAUDE/MARIECLAUDE</v>
          </cell>
          <cell r="D2896" t="str">
            <v>OFFRE EDITEE</v>
          </cell>
        </row>
        <row r="2897">
          <cell r="A2897">
            <v>2897</v>
          </cell>
          <cell r="B2897" t="str">
            <v>BOUSTER</v>
          </cell>
          <cell r="C2897" t="str">
            <v>VALERIE</v>
          </cell>
          <cell r="D2897" t="str">
            <v>OFFRE EDITEE</v>
          </cell>
        </row>
        <row r="2898">
          <cell r="A2898">
            <v>2898</v>
          </cell>
          <cell r="B2898" t="str">
            <v>HAQUIN</v>
          </cell>
          <cell r="C2898" t="str">
            <v>JEROME</v>
          </cell>
          <cell r="D2898" t="str">
            <v>OFFRE EDITEE</v>
          </cell>
        </row>
        <row r="2899">
          <cell r="A2899">
            <v>2899</v>
          </cell>
          <cell r="B2899" t="str">
            <v>HAQUIN</v>
          </cell>
          <cell r="C2899" t="str">
            <v>JEROME</v>
          </cell>
          <cell r="D2899" t="str">
            <v>OFFRE EDITEE</v>
          </cell>
        </row>
        <row r="2900">
          <cell r="A2900">
            <v>2900</v>
          </cell>
          <cell r="B2900" t="str">
            <v>HAQUIN</v>
          </cell>
          <cell r="C2900" t="str">
            <v>JEROME</v>
          </cell>
          <cell r="D2900" t="str">
            <v>OFFRE EDITEE</v>
          </cell>
        </row>
        <row r="2901">
          <cell r="A2901">
            <v>2901</v>
          </cell>
          <cell r="B2901" t="str">
            <v>SAINTPERE/WEBER</v>
          </cell>
          <cell r="C2901" t="str">
            <v>MICKAEL/KELLY</v>
          </cell>
          <cell r="D2901" t="str">
            <v>OFFRE EDITEE</v>
          </cell>
        </row>
        <row r="2902">
          <cell r="A2902">
            <v>2902</v>
          </cell>
          <cell r="B2902" t="str">
            <v>WELFRINGER LAPAQUE</v>
          </cell>
          <cell r="C2902" t="str">
            <v>KARINE</v>
          </cell>
          <cell r="D2902" t="str">
            <v>OFFRE EDITEE</v>
          </cell>
        </row>
        <row r="2903">
          <cell r="A2903">
            <v>2903</v>
          </cell>
          <cell r="B2903" t="str">
            <v>ESPERANDIEU</v>
          </cell>
          <cell r="C2903" t="str">
            <v>VIRGINIE</v>
          </cell>
          <cell r="D2903" t="str">
            <v>OFFRE EDITEE</v>
          </cell>
        </row>
        <row r="2904">
          <cell r="A2904">
            <v>2904</v>
          </cell>
          <cell r="B2904" t="str">
            <v>ESPERANDIEU</v>
          </cell>
          <cell r="C2904" t="str">
            <v>VIRGINIE</v>
          </cell>
          <cell r="D2904" t="str">
            <v>OFFRE EDITEE</v>
          </cell>
        </row>
        <row r="2905">
          <cell r="A2905">
            <v>2905</v>
          </cell>
          <cell r="B2905" t="str">
            <v>MULL</v>
          </cell>
          <cell r="C2905" t="str">
            <v>CHRISTOPHE/AURORE</v>
          </cell>
          <cell r="D2905" t="str">
            <v>OFFRE EDITEE</v>
          </cell>
        </row>
        <row r="2906">
          <cell r="A2906">
            <v>2906</v>
          </cell>
          <cell r="B2906" t="str">
            <v>KUHN/SPIRE</v>
          </cell>
          <cell r="C2906" t="str">
            <v>GUILLAUME/CHRISTELLE</v>
          </cell>
          <cell r="D2906" t="str">
            <v>OFFRE EDITEE</v>
          </cell>
        </row>
        <row r="2907">
          <cell r="A2907">
            <v>2907</v>
          </cell>
          <cell r="B2907" t="str">
            <v>FLAMME/LE BRUN</v>
          </cell>
          <cell r="C2907" t="str">
            <v>THIERRY/KARINE</v>
          </cell>
          <cell r="D2907" t="str">
            <v>OFFRE EDITEE</v>
          </cell>
        </row>
        <row r="2908">
          <cell r="A2908">
            <v>2908</v>
          </cell>
          <cell r="B2908" t="str">
            <v>RICQUEBOURG</v>
          </cell>
          <cell r="C2908" t="str">
            <v>EMMANUEL/MARTINE</v>
          </cell>
          <cell r="D2908" t="str">
            <v>PRET SANS SUITE</v>
          </cell>
        </row>
        <row r="2909">
          <cell r="A2909">
            <v>2909</v>
          </cell>
          <cell r="B2909" t="str">
            <v>DI TOMMASO</v>
          </cell>
          <cell r="C2909" t="str">
            <v>MARIO/MARIA</v>
          </cell>
          <cell r="D2909" t="str">
            <v>OFFRE EDITEE</v>
          </cell>
        </row>
        <row r="2910">
          <cell r="A2910">
            <v>2910</v>
          </cell>
          <cell r="B2910" t="str">
            <v>VALENCE</v>
          </cell>
          <cell r="C2910" t="str">
            <v>J PIERRE/MARIE ANNICK</v>
          </cell>
          <cell r="D2910" t="str">
            <v>OFFRE EDITEE</v>
          </cell>
        </row>
        <row r="2911">
          <cell r="A2911">
            <v>2911</v>
          </cell>
          <cell r="B2911" t="str">
            <v>GOMEZ/LENDROIT</v>
          </cell>
          <cell r="C2911" t="str">
            <v>MICHAEL/ARMELLE</v>
          </cell>
          <cell r="D2911" t="str">
            <v>OFFRE EDITEE</v>
          </cell>
        </row>
        <row r="2912">
          <cell r="A2912">
            <v>2912</v>
          </cell>
          <cell r="B2912" t="str">
            <v>GOMEZ/LENDROIT</v>
          </cell>
          <cell r="C2912" t="str">
            <v>MICHAEL/ARMELLE</v>
          </cell>
          <cell r="D2912" t="str">
            <v>OFFRE EDITEE</v>
          </cell>
        </row>
        <row r="2913">
          <cell r="A2913">
            <v>2913</v>
          </cell>
          <cell r="B2913" t="str">
            <v>BEQIRI</v>
          </cell>
          <cell r="C2913" t="str">
            <v>BEJTUSH/NADEGE</v>
          </cell>
          <cell r="D2913" t="str">
            <v>OFFRE EDITEE</v>
          </cell>
        </row>
        <row r="2914">
          <cell r="A2914">
            <v>2914</v>
          </cell>
          <cell r="B2914" t="str">
            <v>BEQIRI</v>
          </cell>
          <cell r="C2914" t="str">
            <v>BEJTUSH/NADEGE</v>
          </cell>
          <cell r="D2914" t="str">
            <v>OFFRE EDITEE</v>
          </cell>
        </row>
        <row r="2915">
          <cell r="A2915">
            <v>2915</v>
          </cell>
          <cell r="B2915" t="str">
            <v>BEQIRI</v>
          </cell>
          <cell r="C2915" t="str">
            <v>BEJTUSH/NADEGE</v>
          </cell>
          <cell r="D2915" t="str">
            <v>OFFRE EDITEE</v>
          </cell>
        </row>
        <row r="2916">
          <cell r="A2916">
            <v>2916</v>
          </cell>
          <cell r="B2916" t="str">
            <v>HOCINE</v>
          </cell>
          <cell r="C2916" t="str">
            <v>MOHAND/LALLIA</v>
          </cell>
          <cell r="D2916" t="str">
            <v>OFFRE EDITEE</v>
          </cell>
        </row>
        <row r="2917">
          <cell r="A2917">
            <v>2917</v>
          </cell>
          <cell r="B2917" t="str">
            <v>LATRAYE</v>
          </cell>
          <cell r="C2917" t="str">
            <v>FREDERIC</v>
          </cell>
          <cell r="D2917" t="str">
            <v>OFFRE EDITEE</v>
          </cell>
        </row>
        <row r="2918">
          <cell r="A2918">
            <v>2918</v>
          </cell>
          <cell r="B2918" t="str">
            <v>DELANDRE</v>
          </cell>
          <cell r="C2918" t="str">
            <v>BERNARD</v>
          </cell>
          <cell r="D2918" t="str">
            <v>OFFRE EDITEE</v>
          </cell>
        </row>
        <row r="2919">
          <cell r="A2919">
            <v>2919</v>
          </cell>
          <cell r="B2919" t="str">
            <v>PANDEV</v>
          </cell>
          <cell r="C2919" t="str">
            <v>KOSTADIN/NADIA</v>
          </cell>
          <cell r="D2919" t="str">
            <v>OFFRE EDITEE</v>
          </cell>
        </row>
        <row r="2920">
          <cell r="A2920">
            <v>2920</v>
          </cell>
          <cell r="B2920" t="str">
            <v>PANDEV</v>
          </cell>
          <cell r="C2920" t="str">
            <v>KOSTADIN/NADIA</v>
          </cell>
          <cell r="D2920" t="str">
            <v>OFFRE EDITEE</v>
          </cell>
        </row>
        <row r="2921">
          <cell r="A2921">
            <v>2921</v>
          </cell>
          <cell r="B2921" t="str">
            <v>BENDER</v>
          </cell>
          <cell r="C2921" t="str">
            <v>ESTELLE</v>
          </cell>
          <cell r="D2921" t="str">
            <v>OFFRE EDITEE</v>
          </cell>
        </row>
        <row r="2922">
          <cell r="A2922">
            <v>2922</v>
          </cell>
          <cell r="B2922" t="str">
            <v>BENDER</v>
          </cell>
          <cell r="C2922" t="str">
            <v>ESTELLE</v>
          </cell>
          <cell r="D2922" t="str">
            <v>OFFRE EDITEE</v>
          </cell>
        </row>
        <row r="2923">
          <cell r="A2923">
            <v>2923</v>
          </cell>
          <cell r="B2923" t="str">
            <v>BENDER</v>
          </cell>
          <cell r="C2923" t="str">
            <v>ESTELLE</v>
          </cell>
          <cell r="D2923" t="str">
            <v>OFFRE EDITEE</v>
          </cell>
        </row>
        <row r="2924">
          <cell r="A2924">
            <v>2924</v>
          </cell>
          <cell r="B2924" t="str">
            <v>COLIN</v>
          </cell>
          <cell r="C2924" t="str">
            <v>LIONEL</v>
          </cell>
          <cell r="D2924" t="str">
            <v>OFFRE EDITEE</v>
          </cell>
        </row>
        <row r="2925">
          <cell r="A2925">
            <v>2925</v>
          </cell>
          <cell r="B2925" t="str">
            <v>OZBEK</v>
          </cell>
          <cell r="C2925" t="str">
            <v>SABRI/HATICE/SENOL/ULAS</v>
          </cell>
          <cell r="D2925" t="str">
            <v>OFFRE EDITEE</v>
          </cell>
        </row>
        <row r="2926">
          <cell r="A2926">
            <v>2926</v>
          </cell>
          <cell r="B2926" t="str">
            <v>POUVIL</v>
          </cell>
          <cell r="C2926" t="str">
            <v>VALERIE</v>
          </cell>
          <cell r="D2926" t="str">
            <v>OFFRE EDITEE</v>
          </cell>
        </row>
        <row r="2927">
          <cell r="A2927">
            <v>2927</v>
          </cell>
          <cell r="B2927" t="str">
            <v>HOURT</v>
          </cell>
          <cell r="C2927" t="str">
            <v>DAVID/DANIELLE</v>
          </cell>
          <cell r="D2927" t="str">
            <v>OFFRE EDITEE</v>
          </cell>
        </row>
        <row r="2928">
          <cell r="A2928">
            <v>2928</v>
          </cell>
          <cell r="B2928" t="str">
            <v>MULDER</v>
          </cell>
          <cell r="C2928" t="str">
            <v>GUY/CHANTAL</v>
          </cell>
          <cell r="D2928" t="str">
            <v>OFFRE EDITEE</v>
          </cell>
        </row>
        <row r="2929">
          <cell r="A2929">
            <v>2929</v>
          </cell>
          <cell r="B2929" t="str">
            <v>BUCCIARELLI</v>
          </cell>
          <cell r="C2929" t="str">
            <v>DANIEL/CATHERINE</v>
          </cell>
          <cell r="D2929" t="str">
            <v>OFFRE EDITEE</v>
          </cell>
        </row>
        <row r="2930">
          <cell r="A2930">
            <v>2930</v>
          </cell>
          <cell r="B2930" t="str">
            <v>AUBRIET/ VAN CAMP</v>
          </cell>
          <cell r="C2930" t="str">
            <v>PATRICK/ANNAELLE</v>
          </cell>
          <cell r="D2930" t="str">
            <v>OFFRE EDITEE</v>
          </cell>
        </row>
        <row r="2931">
          <cell r="A2931">
            <v>2931</v>
          </cell>
          <cell r="B2931" t="str">
            <v>AUBRIET/ VAN CAMP</v>
          </cell>
          <cell r="C2931" t="str">
            <v>PATRICK/ANNAELLE</v>
          </cell>
          <cell r="D2931" t="str">
            <v>OFFRE EDITEE</v>
          </cell>
        </row>
        <row r="2932">
          <cell r="A2932">
            <v>2932</v>
          </cell>
          <cell r="B2932" t="str">
            <v>LAURENT</v>
          </cell>
          <cell r="C2932" t="str">
            <v>VERONIQUE</v>
          </cell>
          <cell r="D2932" t="str">
            <v>OFFRE EDITEE</v>
          </cell>
        </row>
        <row r="2933">
          <cell r="A2933">
            <v>2933</v>
          </cell>
          <cell r="B2933" t="str">
            <v>LAURENT</v>
          </cell>
          <cell r="C2933" t="str">
            <v>VERONIQUE</v>
          </cell>
          <cell r="D2933" t="str">
            <v>OFFRE EDITEE</v>
          </cell>
        </row>
        <row r="2934">
          <cell r="A2934">
            <v>2934</v>
          </cell>
          <cell r="B2934" t="str">
            <v>KARL/CHARLES</v>
          </cell>
          <cell r="C2934" t="str">
            <v>VICTOR/CINDY</v>
          </cell>
          <cell r="D2934" t="str">
            <v>OFFRE EDITEE</v>
          </cell>
        </row>
        <row r="2935">
          <cell r="A2935">
            <v>2935</v>
          </cell>
          <cell r="B2935" t="str">
            <v>SCHWEITZER</v>
          </cell>
          <cell r="C2935" t="str">
            <v>PHILIPPE</v>
          </cell>
          <cell r="D2935" t="str">
            <v>OFFRE EDITEE</v>
          </cell>
        </row>
        <row r="2936">
          <cell r="A2936">
            <v>2936</v>
          </cell>
          <cell r="B2936" t="str">
            <v>SCHWEITZER</v>
          </cell>
          <cell r="C2936" t="str">
            <v>PHILIPPE</v>
          </cell>
          <cell r="D2936" t="str">
            <v>OFFRE EDITEE</v>
          </cell>
        </row>
        <row r="2937">
          <cell r="A2937">
            <v>2937</v>
          </cell>
          <cell r="B2937" t="str">
            <v>SCHWEITZER</v>
          </cell>
          <cell r="C2937" t="str">
            <v>PHILIPPE</v>
          </cell>
          <cell r="D2937" t="str">
            <v>OFFRE EDITEE</v>
          </cell>
        </row>
        <row r="2938">
          <cell r="A2938">
            <v>2938</v>
          </cell>
          <cell r="B2938" t="str">
            <v>PINOT</v>
          </cell>
          <cell r="C2938" t="str">
            <v>CHRISTIAN</v>
          </cell>
          <cell r="D2938" t="str">
            <v>PRET SANS SUITE</v>
          </cell>
        </row>
        <row r="2939">
          <cell r="A2939">
            <v>2939</v>
          </cell>
          <cell r="B2939" t="str">
            <v>MARGERY</v>
          </cell>
          <cell r="C2939" t="str">
            <v>J. MICHEL</v>
          </cell>
          <cell r="D2939" t="str">
            <v>OFFRE EDITEE</v>
          </cell>
        </row>
        <row r="2940">
          <cell r="A2940">
            <v>2940</v>
          </cell>
          <cell r="B2940" t="str">
            <v>LEGRAND/PETITDEMANGE</v>
          </cell>
          <cell r="C2940" t="str">
            <v>KARINE/DAVID</v>
          </cell>
          <cell r="D2940" t="str">
            <v>OFFRE EDITEE</v>
          </cell>
        </row>
        <row r="2941">
          <cell r="A2941">
            <v>2941</v>
          </cell>
          <cell r="B2941" t="str">
            <v>LEGRAND/PETITDEMANGE</v>
          </cell>
          <cell r="C2941" t="str">
            <v>KARINE/DAVID</v>
          </cell>
          <cell r="D2941" t="str">
            <v>OFFRE EDITEE</v>
          </cell>
        </row>
        <row r="2942">
          <cell r="A2942">
            <v>2942</v>
          </cell>
          <cell r="B2942" t="str">
            <v>LEGRAND/PETITDEMANGE</v>
          </cell>
          <cell r="C2942" t="str">
            <v>KARINE/DAVID</v>
          </cell>
          <cell r="D2942" t="str">
            <v>OFFRE EDITEE</v>
          </cell>
        </row>
        <row r="2943">
          <cell r="A2943">
            <v>2943</v>
          </cell>
          <cell r="B2943" t="str">
            <v>COARASA/CORPEL BOGAERT</v>
          </cell>
          <cell r="C2943" t="str">
            <v>JOSE/MARIE LAURE</v>
          </cell>
          <cell r="D2943" t="str">
            <v>OFFRE EDITEE</v>
          </cell>
        </row>
        <row r="2944">
          <cell r="A2944">
            <v>2944</v>
          </cell>
          <cell r="B2944" t="str">
            <v>WASCAT/DORIGNY</v>
          </cell>
          <cell r="C2944" t="str">
            <v>SAMUEL/DELPHINE</v>
          </cell>
          <cell r="D2944" t="str">
            <v>OFFRE EDITEE</v>
          </cell>
        </row>
        <row r="2945">
          <cell r="A2945">
            <v>2945</v>
          </cell>
          <cell r="B2945" t="str">
            <v>SAGET</v>
          </cell>
          <cell r="C2945" t="str">
            <v>SANDRINE</v>
          </cell>
          <cell r="D2945" t="str">
            <v>OFFRE EDITEE</v>
          </cell>
        </row>
        <row r="2946">
          <cell r="A2946">
            <v>2946</v>
          </cell>
          <cell r="B2946" t="str">
            <v>DJOMNA</v>
          </cell>
          <cell r="C2946" t="str">
            <v>J JACQUES/STEPHANIE</v>
          </cell>
          <cell r="D2946" t="str">
            <v>OFFRE EDITEE</v>
          </cell>
        </row>
        <row r="2947">
          <cell r="A2947">
            <v>2947</v>
          </cell>
          <cell r="B2947" t="str">
            <v>DJOMNA</v>
          </cell>
          <cell r="C2947" t="str">
            <v>J JACQUES/STEPHANIE</v>
          </cell>
          <cell r="D2947" t="str">
            <v>OFFRE EDITEE</v>
          </cell>
        </row>
        <row r="2948">
          <cell r="A2948">
            <v>2948</v>
          </cell>
          <cell r="B2948" t="str">
            <v>MOULINIER</v>
          </cell>
          <cell r="C2948" t="str">
            <v>SYLVIE</v>
          </cell>
          <cell r="D2948" t="str">
            <v>OFFRE EDITEE</v>
          </cell>
        </row>
        <row r="2949">
          <cell r="A2949">
            <v>2949</v>
          </cell>
          <cell r="B2949" t="str">
            <v>DELCROIX</v>
          </cell>
          <cell r="C2949" t="str">
            <v>LAURENT</v>
          </cell>
          <cell r="D2949" t="str">
            <v>OFFRE EDITEE</v>
          </cell>
        </row>
        <row r="2950">
          <cell r="A2950">
            <v>2950</v>
          </cell>
          <cell r="B2950" t="str">
            <v>DELCROIX</v>
          </cell>
          <cell r="C2950" t="str">
            <v>LAURENT</v>
          </cell>
          <cell r="D2950" t="str">
            <v>OFFRE EDITEE</v>
          </cell>
        </row>
        <row r="2951">
          <cell r="A2951">
            <v>2951</v>
          </cell>
          <cell r="B2951" t="str">
            <v>SCHMITT</v>
          </cell>
          <cell r="C2951" t="str">
            <v>JULIEN/EMILIE</v>
          </cell>
          <cell r="D2951" t="str">
            <v>OFFRE EDITEE</v>
          </cell>
        </row>
        <row r="2952">
          <cell r="A2952">
            <v>2952</v>
          </cell>
          <cell r="B2952" t="str">
            <v>TORLOTING</v>
          </cell>
          <cell r="C2952" t="str">
            <v>ROBERT/JOELLE</v>
          </cell>
          <cell r="D2952" t="str">
            <v>OFFRE EDITEE</v>
          </cell>
        </row>
        <row r="2953">
          <cell r="A2953">
            <v>2953</v>
          </cell>
          <cell r="B2953" t="str">
            <v>ROUX/ROBIN</v>
          </cell>
          <cell r="C2953" t="str">
            <v>ANTHONY/ELISE</v>
          </cell>
          <cell r="D2953" t="str">
            <v>OFFRE EDITEE</v>
          </cell>
        </row>
        <row r="2954">
          <cell r="A2954">
            <v>2954</v>
          </cell>
          <cell r="B2954" t="str">
            <v>ROUX/ROBIN</v>
          </cell>
          <cell r="C2954" t="str">
            <v>ANTHONY/ELISE</v>
          </cell>
          <cell r="D2954" t="str">
            <v>PRET SANS SUITE</v>
          </cell>
        </row>
        <row r="2955">
          <cell r="A2955">
            <v>2955</v>
          </cell>
          <cell r="B2955" t="str">
            <v>ROUX/ROBIN</v>
          </cell>
          <cell r="C2955" t="str">
            <v>ANTHONY/ELISE</v>
          </cell>
          <cell r="D2955" t="str">
            <v>PRET SANS SUITE</v>
          </cell>
        </row>
        <row r="2956">
          <cell r="A2956">
            <v>2956</v>
          </cell>
          <cell r="B2956" t="str">
            <v>NYCE</v>
          </cell>
          <cell r="C2956" t="str">
            <v>SCI</v>
          </cell>
          <cell r="D2956" t="str">
            <v>OFFRE EDITEE</v>
          </cell>
        </row>
        <row r="2957">
          <cell r="A2957">
            <v>2957</v>
          </cell>
          <cell r="B2957" t="str">
            <v>KADOUCHE</v>
          </cell>
          <cell r="C2957" t="str">
            <v>KARIM</v>
          </cell>
          <cell r="D2957" t="str">
            <v>OFFRE EDITEE</v>
          </cell>
        </row>
        <row r="2958">
          <cell r="A2958">
            <v>2958</v>
          </cell>
          <cell r="B2958" t="str">
            <v>MULLER</v>
          </cell>
          <cell r="C2958" t="str">
            <v>JEAN MARC/NATHALIE</v>
          </cell>
          <cell r="D2958" t="str">
            <v>OFFRE EDITEE</v>
          </cell>
        </row>
        <row r="2959">
          <cell r="A2959">
            <v>2959</v>
          </cell>
          <cell r="B2959" t="str">
            <v>MULLER</v>
          </cell>
          <cell r="C2959" t="str">
            <v>JEAN MARC/NATHALIE</v>
          </cell>
          <cell r="D2959" t="str">
            <v>OFFRE EDITEE</v>
          </cell>
        </row>
        <row r="2960">
          <cell r="A2960">
            <v>2960</v>
          </cell>
          <cell r="B2960" t="str">
            <v>MILON</v>
          </cell>
          <cell r="C2960" t="str">
            <v>OLIVIER/VALERIE</v>
          </cell>
          <cell r="D2960" t="str">
            <v>OFFRE EDITEE</v>
          </cell>
        </row>
        <row r="2961">
          <cell r="A2961">
            <v>2961</v>
          </cell>
          <cell r="B2961" t="str">
            <v>MOUGEL</v>
          </cell>
          <cell r="C2961" t="str">
            <v>BERNARD/MARTINE</v>
          </cell>
          <cell r="D2961" t="str">
            <v>OFFRE EDITEE</v>
          </cell>
        </row>
        <row r="2962">
          <cell r="A2962">
            <v>2962</v>
          </cell>
          <cell r="B2962" t="str">
            <v>DAUMONT</v>
          </cell>
          <cell r="C2962" t="str">
            <v>J-PIERRE/DANIELLE</v>
          </cell>
          <cell r="D2962" t="str">
            <v>PRET SANS SUITE</v>
          </cell>
        </row>
        <row r="2963">
          <cell r="A2963">
            <v>2963</v>
          </cell>
          <cell r="B2963" t="str">
            <v>DAUMONT</v>
          </cell>
          <cell r="C2963" t="str">
            <v>J-PIERRE/DANIELLE</v>
          </cell>
          <cell r="D2963" t="str">
            <v>PRET SANS SUITE</v>
          </cell>
        </row>
        <row r="2964">
          <cell r="A2964">
            <v>2964</v>
          </cell>
          <cell r="B2964" t="str">
            <v>GARAUD</v>
          </cell>
          <cell r="C2964" t="str">
            <v>J-MICHEL/MARIA AMELIA</v>
          </cell>
          <cell r="D2964" t="str">
            <v>OFFRE EDITEE</v>
          </cell>
        </row>
        <row r="2965">
          <cell r="A2965">
            <v>2965</v>
          </cell>
          <cell r="B2965" t="str">
            <v>DIOT</v>
          </cell>
          <cell r="C2965" t="str">
            <v>FRANCOIS/LOUISETTE</v>
          </cell>
          <cell r="D2965" t="str">
            <v>OFFRE EDITEE</v>
          </cell>
        </row>
        <row r="2966">
          <cell r="A2966">
            <v>2966</v>
          </cell>
          <cell r="B2966" t="str">
            <v>MOCKELS/FELICI</v>
          </cell>
          <cell r="C2966" t="str">
            <v>FREDERIC/FLORENCE</v>
          </cell>
          <cell r="D2966" t="str">
            <v>OFFRE EDITEE</v>
          </cell>
        </row>
        <row r="2967">
          <cell r="A2967">
            <v>2967</v>
          </cell>
          <cell r="B2967" t="str">
            <v>LABADIE</v>
          </cell>
          <cell r="C2967" t="str">
            <v>VINCENT</v>
          </cell>
          <cell r="D2967" t="str">
            <v>OFFRE EDITEE</v>
          </cell>
        </row>
        <row r="2968">
          <cell r="A2968">
            <v>2968</v>
          </cell>
          <cell r="B2968" t="str">
            <v>LABADIE</v>
          </cell>
          <cell r="C2968" t="str">
            <v>VINCENT</v>
          </cell>
          <cell r="D2968" t="str">
            <v>OFFRE EDITEE</v>
          </cell>
        </row>
        <row r="2969">
          <cell r="A2969">
            <v>2969</v>
          </cell>
          <cell r="B2969" t="str">
            <v>CERVETO</v>
          </cell>
          <cell r="C2969" t="str">
            <v>MARYSE/DAVID</v>
          </cell>
          <cell r="D2969" t="str">
            <v>OFFRE EDITEE</v>
          </cell>
        </row>
        <row r="2970">
          <cell r="A2970">
            <v>2970</v>
          </cell>
          <cell r="B2970" t="str">
            <v>CERVETO</v>
          </cell>
          <cell r="C2970" t="str">
            <v>MARYSE/DAVID</v>
          </cell>
          <cell r="D2970" t="str">
            <v>OFFRE EDITEE</v>
          </cell>
        </row>
        <row r="2971">
          <cell r="A2971">
            <v>2971</v>
          </cell>
          <cell r="B2971" t="str">
            <v>CERVETO</v>
          </cell>
          <cell r="C2971" t="str">
            <v>MARYSE/DAVID</v>
          </cell>
          <cell r="D2971" t="str">
            <v>OFFRE EDITEE</v>
          </cell>
        </row>
        <row r="2972">
          <cell r="A2972">
            <v>2972</v>
          </cell>
          <cell r="B2972" t="str">
            <v>DUDOIT/CHAUMONT</v>
          </cell>
          <cell r="C2972" t="str">
            <v>ALEXIS/LESLIE</v>
          </cell>
          <cell r="D2972" t="str">
            <v>OFFRE EDITEE</v>
          </cell>
        </row>
        <row r="2973">
          <cell r="A2973">
            <v>2973</v>
          </cell>
          <cell r="B2973" t="str">
            <v>BOILEAU</v>
          </cell>
          <cell r="C2973" t="str">
            <v>VERONIQUE</v>
          </cell>
          <cell r="D2973" t="str">
            <v>OFFRE EDITEE</v>
          </cell>
        </row>
        <row r="2974">
          <cell r="A2974">
            <v>2974</v>
          </cell>
          <cell r="B2974" t="str">
            <v>GONZALEZ</v>
          </cell>
          <cell r="C2974" t="str">
            <v>STEPHANE</v>
          </cell>
          <cell r="D2974" t="str">
            <v>PRET SANS SUITE</v>
          </cell>
        </row>
        <row r="2975">
          <cell r="A2975">
            <v>2975</v>
          </cell>
          <cell r="B2975" t="str">
            <v>GONZALEZ</v>
          </cell>
          <cell r="C2975" t="str">
            <v>STEPHANE</v>
          </cell>
          <cell r="D2975" t="str">
            <v>PRET SANS SUITE</v>
          </cell>
        </row>
        <row r="2976">
          <cell r="A2976">
            <v>2976</v>
          </cell>
          <cell r="B2976" t="str">
            <v>HUYNH</v>
          </cell>
          <cell r="C2976" t="str">
            <v>PU/STEPHANIE</v>
          </cell>
          <cell r="D2976" t="str">
            <v>OFFRE EDITEE</v>
          </cell>
        </row>
        <row r="2977">
          <cell r="A2977">
            <v>2977</v>
          </cell>
          <cell r="B2977" t="str">
            <v>SPIESER</v>
          </cell>
          <cell r="C2977" t="str">
            <v>FABRICE/LAURENCE</v>
          </cell>
          <cell r="D2977" t="str">
            <v>OFFRE EDITEE</v>
          </cell>
        </row>
        <row r="2978">
          <cell r="A2978">
            <v>2978</v>
          </cell>
          <cell r="B2978" t="str">
            <v>NOEL/CHANTEAU</v>
          </cell>
          <cell r="C2978" t="str">
            <v>ARNAUD/MARIE</v>
          </cell>
          <cell r="D2978" t="str">
            <v>OFFRE EDITEE</v>
          </cell>
        </row>
        <row r="2979">
          <cell r="A2979">
            <v>2979</v>
          </cell>
          <cell r="B2979" t="str">
            <v>LAVOINE</v>
          </cell>
          <cell r="C2979" t="str">
            <v>PIERRE/JACQUELINE</v>
          </cell>
          <cell r="D2979" t="str">
            <v>OFFRE EDITEE</v>
          </cell>
        </row>
        <row r="2980">
          <cell r="A2980">
            <v>2980</v>
          </cell>
          <cell r="B2980" t="str">
            <v>BOUNIF/DUVOID</v>
          </cell>
          <cell r="C2980" t="str">
            <v>NATHALIE/FRANCIS</v>
          </cell>
          <cell r="D2980" t="str">
            <v>OFFRE EDITEE</v>
          </cell>
        </row>
        <row r="2981">
          <cell r="A2981">
            <v>2981</v>
          </cell>
          <cell r="B2981" t="str">
            <v>CHAPUT</v>
          </cell>
          <cell r="C2981" t="str">
            <v>XAVIER</v>
          </cell>
          <cell r="D2981" t="str">
            <v>OFFRE EDITEE</v>
          </cell>
        </row>
        <row r="2982">
          <cell r="A2982">
            <v>2982</v>
          </cell>
          <cell r="B2982" t="str">
            <v>CHAPUT</v>
          </cell>
          <cell r="C2982" t="str">
            <v>XAVIER</v>
          </cell>
          <cell r="D2982" t="str">
            <v>OFFRE EDITEE</v>
          </cell>
        </row>
        <row r="2983">
          <cell r="A2983">
            <v>2983</v>
          </cell>
          <cell r="B2983" t="str">
            <v>LARCHER/PRUDHOMME</v>
          </cell>
          <cell r="C2983" t="str">
            <v>THIERRY/CELINE</v>
          </cell>
          <cell r="D2983" t="str">
            <v>PRET SANS SUITE</v>
          </cell>
        </row>
        <row r="2984">
          <cell r="A2984">
            <v>2984</v>
          </cell>
          <cell r="B2984" t="str">
            <v>WILLMANN</v>
          </cell>
          <cell r="C2984" t="str">
            <v>PASCAL/CORINE</v>
          </cell>
          <cell r="D2984" t="str">
            <v>OFFRE EDITEE</v>
          </cell>
        </row>
        <row r="2985">
          <cell r="A2985">
            <v>2985</v>
          </cell>
          <cell r="B2985" t="str">
            <v>MOUGIN/PIERET</v>
          </cell>
          <cell r="C2985" t="str">
            <v>GREGORY/AUDE</v>
          </cell>
          <cell r="D2985" t="str">
            <v>OFFRE EDITEE</v>
          </cell>
        </row>
        <row r="2986">
          <cell r="A2986">
            <v>2986</v>
          </cell>
          <cell r="B2986" t="str">
            <v>PULBY</v>
          </cell>
          <cell r="C2986" t="str">
            <v>JEAN LOUIS/SYLVIA</v>
          </cell>
          <cell r="D2986" t="str">
            <v>OFFRE EDITEE</v>
          </cell>
        </row>
        <row r="2987">
          <cell r="A2987">
            <v>2987</v>
          </cell>
          <cell r="B2987" t="str">
            <v>FARDET</v>
          </cell>
          <cell r="C2987" t="str">
            <v>CECILE</v>
          </cell>
          <cell r="D2987" t="str">
            <v>PRET SANS SUITE</v>
          </cell>
        </row>
        <row r="2988">
          <cell r="A2988">
            <v>2988</v>
          </cell>
          <cell r="B2988" t="str">
            <v>FARDET</v>
          </cell>
          <cell r="C2988" t="str">
            <v>CECILE</v>
          </cell>
          <cell r="D2988" t="str">
            <v>OFFRE EDITEE</v>
          </cell>
        </row>
        <row r="2989">
          <cell r="A2989">
            <v>2989</v>
          </cell>
          <cell r="B2989" t="str">
            <v>FARDET</v>
          </cell>
          <cell r="C2989" t="str">
            <v>CECILE</v>
          </cell>
          <cell r="D2989" t="str">
            <v>OFFRE EDITEE</v>
          </cell>
        </row>
        <row r="2990">
          <cell r="A2990">
            <v>2990</v>
          </cell>
          <cell r="B2990" t="str">
            <v>COLNAT/FREINE</v>
          </cell>
          <cell r="C2990" t="str">
            <v>CEDRIC/VIRGINIE</v>
          </cell>
          <cell r="D2990" t="str">
            <v>OFFRE EDITEE</v>
          </cell>
        </row>
        <row r="2991">
          <cell r="A2991">
            <v>2991</v>
          </cell>
          <cell r="B2991" t="str">
            <v>COLNAT/FREINE</v>
          </cell>
          <cell r="C2991" t="str">
            <v>CEDRIC/VIRGINIE</v>
          </cell>
          <cell r="D2991" t="str">
            <v>OFFRE EDITEE</v>
          </cell>
        </row>
        <row r="2992">
          <cell r="A2992">
            <v>2992</v>
          </cell>
          <cell r="B2992" t="str">
            <v>FREINE</v>
          </cell>
          <cell r="C2992" t="str">
            <v>VIRGINIE</v>
          </cell>
          <cell r="D2992" t="str">
            <v>OFFRE EDITEE</v>
          </cell>
        </row>
        <row r="2993">
          <cell r="A2993">
            <v>2993</v>
          </cell>
          <cell r="B2993" t="str">
            <v>FREINE</v>
          </cell>
          <cell r="C2993" t="str">
            <v>VIRGINIE</v>
          </cell>
          <cell r="D2993" t="str">
            <v>OFFRE EDITEE</v>
          </cell>
        </row>
        <row r="2994">
          <cell r="A2994">
            <v>2994</v>
          </cell>
          <cell r="B2994" t="str">
            <v>COLNAT/FREINE</v>
          </cell>
          <cell r="C2994" t="str">
            <v>CEDRIC</v>
          </cell>
          <cell r="D2994" t="str">
            <v>OFFRE EDITEE</v>
          </cell>
        </row>
        <row r="2995">
          <cell r="A2995">
            <v>2995</v>
          </cell>
          <cell r="B2995" t="str">
            <v>JACOPIN / JEANMAIRE</v>
          </cell>
          <cell r="C2995" t="str">
            <v>DAVY / CORALIE</v>
          </cell>
          <cell r="D2995" t="str">
            <v>OFFRE EDITEE</v>
          </cell>
        </row>
        <row r="2996">
          <cell r="A2996">
            <v>2996</v>
          </cell>
          <cell r="B2996" t="str">
            <v>REGNAUD/PEJOINE</v>
          </cell>
          <cell r="C2996" t="str">
            <v>ISABELLE/FRANCK</v>
          </cell>
          <cell r="D2996" t="str">
            <v>OFFRE EDITEE</v>
          </cell>
        </row>
        <row r="2997">
          <cell r="A2997">
            <v>2997</v>
          </cell>
          <cell r="B2997" t="str">
            <v>VILLEMET</v>
          </cell>
          <cell r="C2997" t="str">
            <v>PHILIPPE</v>
          </cell>
          <cell r="D2997" t="str">
            <v>OFFRE EDITEE</v>
          </cell>
        </row>
        <row r="2998">
          <cell r="A2998">
            <v>2998</v>
          </cell>
          <cell r="B2998" t="str">
            <v>MORENO</v>
          </cell>
          <cell r="C2998" t="str">
            <v>MANUEL/VERONIQUE</v>
          </cell>
          <cell r="D2998" t="str">
            <v>OFFRE EDITEE</v>
          </cell>
        </row>
        <row r="2999">
          <cell r="A2999">
            <v>2999</v>
          </cell>
          <cell r="B2999" t="str">
            <v>MARTIN</v>
          </cell>
          <cell r="C2999" t="str">
            <v>REMI / LAURE</v>
          </cell>
          <cell r="D2999" t="str">
            <v>OFFRE EDITEE</v>
          </cell>
        </row>
        <row r="3000">
          <cell r="A3000">
            <v>3000</v>
          </cell>
          <cell r="B3000" t="str">
            <v xml:space="preserve">LE MAINE </v>
          </cell>
          <cell r="C3000" t="str">
            <v>SCI</v>
          </cell>
          <cell r="D3000" t="str">
            <v>OFFRE EDITEE</v>
          </cell>
        </row>
        <row r="3001">
          <cell r="A3001">
            <v>3001</v>
          </cell>
          <cell r="B3001" t="str">
            <v>DUGOIS</v>
          </cell>
          <cell r="C3001" t="str">
            <v>SCI</v>
          </cell>
          <cell r="D3001" t="str">
            <v>OFFRE EDITEE</v>
          </cell>
        </row>
        <row r="3002">
          <cell r="A3002">
            <v>3002</v>
          </cell>
          <cell r="B3002" t="str">
            <v>BRACONOT</v>
          </cell>
          <cell r="C3002" t="str">
            <v>MARC</v>
          </cell>
          <cell r="D3002" t="str">
            <v>PRET SANS SUITE</v>
          </cell>
        </row>
        <row r="3003">
          <cell r="A3003">
            <v>3003</v>
          </cell>
          <cell r="B3003" t="str">
            <v>DOSDA</v>
          </cell>
          <cell r="C3003" t="str">
            <v>GILBERT</v>
          </cell>
          <cell r="D3003" t="str">
            <v>OFFRE EDITEE</v>
          </cell>
        </row>
        <row r="3004">
          <cell r="A3004">
            <v>3004</v>
          </cell>
          <cell r="B3004" t="str">
            <v>NENNO / LAURENT</v>
          </cell>
          <cell r="C3004" t="str">
            <v>CEFRIC / CHRISTELLE</v>
          </cell>
          <cell r="D3004" t="str">
            <v>OFFRE EDITEE</v>
          </cell>
        </row>
        <row r="3005">
          <cell r="A3005">
            <v>3005</v>
          </cell>
          <cell r="B3005" t="str">
            <v>NENNO / LAURENT</v>
          </cell>
          <cell r="C3005" t="str">
            <v>CEFRIC / CHRISTELLE</v>
          </cell>
          <cell r="D3005" t="str">
            <v>OFFRE EDITEE</v>
          </cell>
        </row>
        <row r="3006">
          <cell r="A3006">
            <v>3006</v>
          </cell>
          <cell r="B3006" t="str">
            <v>HENRY / GRAAS</v>
          </cell>
          <cell r="C3006" t="str">
            <v>ALEXANDER / AURELIA</v>
          </cell>
          <cell r="D3006" t="str">
            <v>OFFRE EDITEE</v>
          </cell>
        </row>
        <row r="3007">
          <cell r="A3007">
            <v>3007</v>
          </cell>
          <cell r="B3007" t="str">
            <v>DERAS</v>
          </cell>
          <cell r="C3007" t="str">
            <v>PAULINE</v>
          </cell>
          <cell r="D3007" t="str">
            <v>OFFRE EDITEE</v>
          </cell>
        </row>
        <row r="3008">
          <cell r="A3008">
            <v>3008</v>
          </cell>
          <cell r="B3008" t="str">
            <v>DERAS</v>
          </cell>
          <cell r="C3008" t="str">
            <v>PAULINE</v>
          </cell>
          <cell r="D3008" t="str">
            <v>OFFRE EDITEE</v>
          </cell>
        </row>
        <row r="3009">
          <cell r="A3009">
            <v>3009</v>
          </cell>
          <cell r="B3009" t="str">
            <v>DERAS</v>
          </cell>
          <cell r="C3009" t="str">
            <v>PAULINE</v>
          </cell>
          <cell r="D3009" t="str">
            <v>OFFRE EDITEE</v>
          </cell>
        </row>
        <row r="3010">
          <cell r="A3010">
            <v>3010</v>
          </cell>
          <cell r="B3010" t="str">
            <v>DJERMOUNE / ZERAD</v>
          </cell>
          <cell r="C3010" t="str">
            <v>MALEK / NADIA</v>
          </cell>
          <cell r="D3010" t="str">
            <v>OFFRE EDITEE</v>
          </cell>
        </row>
        <row r="3011">
          <cell r="A3011">
            <v>3011</v>
          </cell>
          <cell r="B3011" t="str">
            <v>DJERMOUNE / ZERAD</v>
          </cell>
          <cell r="C3011" t="str">
            <v>MALEK / NADIA</v>
          </cell>
          <cell r="D3011" t="str">
            <v>OFFRE EDITEE</v>
          </cell>
        </row>
        <row r="3012">
          <cell r="A3012">
            <v>3012</v>
          </cell>
          <cell r="B3012" t="str">
            <v>SYRU</v>
          </cell>
          <cell r="C3012" t="str">
            <v>SCI</v>
          </cell>
          <cell r="D3012" t="str">
            <v>OFFRE EDITEE</v>
          </cell>
        </row>
        <row r="3013">
          <cell r="A3013">
            <v>3013</v>
          </cell>
          <cell r="B3013" t="str">
            <v>SYRU</v>
          </cell>
          <cell r="C3013" t="str">
            <v>SCI</v>
          </cell>
          <cell r="D3013" t="str">
            <v>OFFRE EDITEE</v>
          </cell>
        </row>
        <row r="3014">
          <cell r="A3014">
            <v>3014</v>
          </cell>
          <cell r="B3014" t="str">
            <v>CHAUFOURNIER</v>
          </cell>
          <cell r="C3014" t="str">
            <v>LORENE</v>
          </cell>
          <cell r="D3014" t="str">
            <v>OFFRE EDITEE</v>
          </cell>
        </row>
        <row r="3015">
          <cell r="A3015">
            <v>3015</v>
          </cell>
          <cell r="B3015" t="str">
            <v>CHAUFOURNIER</v>
          </cell>
          <cell r="C3015" t="str">
            <v>LORENE</v>
          </cell>
          <cell r="D3015" t="str">
            <v>OFFRE EDITEE</v>
          </cell>
        </row>
        <row r="3016">
          <cell r="A3016">
            <v>3016</v>
          </cell>
          <cell r="B3016" t="str">
            <v>BERTON</v>
          </cell>
          <cell r="C3016" t="str">
            <v>MARTINE</v>
          </cell>
          <cell r="D3016" t="str">
            <v>OFFRE EDITEE</v>
          </cell>
        </row>
        <row r="3017">
          <cell r="A3017">
            <v>3017</v>
          </cell>
          <cell r="B3017" t="str">
            <v>GERMAIN</v>
          </cell>
          <cell r="C3017" t="str">
            <v>PASCAL</v>
          </cell>
          <cell r="D3017" t="str">
            <v>OFFRE EDITEE</v>
          </cell>
        </row>
        <row r="3018">
          <cell r="A3018">
            <v>3018</v>
          </cell>
          <cell r="B3018" t="str">
            <v>VOGT</v>
          </cell>
          <cell r="C3018" t="str">
            <v>FRANCIS / ISABELLE</v>
          </cell>
          <cell r="D3018" t="str">
            <v>OFFRE EDITEE</v>
          </cell>
        </row>
        <row r="3019">
          <cell r="A3019">
            <v>3019</v>
          </cell>
          <cell r="B3019" t="str">
            <v>EDELBLUTTE</v>
          </cell>
          <cell r="C3019" t="str">
            <v>MARIE CHRISTINE</v>
          </cell>
          <cell r="D3019" t="str">
            <v>PRET SANS SUITE</v>
          </cell>
        </row>
        <row r="3020">
          <cell r="A3020">
            <v>3020</v>
          </cell>
          <cell r="B3020" t="str">
            <v>XARDEL / DEMANGE</v>
          </cell>
          <cell r="C3020" t="str">
            <v>DAMIEN / AURELIE</v>
          </cell>
          <cell r="D3020" t="str">
            <v>OFFRE EDITEE</v>
          </cell>
        </row>
        <row r="3021">
          <cell r="A3021">
            <v>3021</v>
          </cell>
          <cell r="B3021" t="str">
            <v>XARDEL / DEMANGE</v>
          </cell>
          <cell r="C3021" t="str">
            <v>DAMIEN / AURELIE</v>
          </cell>
          <cell r="D3021" t="str">
            <v>OFFRE EDITEE</v>
          </cell>
        </row>
        <row r="3022">
          <cell r="A3022">
            <v>3022</v>
          </cell>
          <cell r="B3022" t="str">
            <v>SCHILTZ</v>
          </cell>
          <cell r="C3022" t="str">
            <v>SYLVIE</v>
          </cell>
          <cell r="D3022" t="str">
            <v>OFFRE EDITEE</v>
          </cell>
        </row>
        <row r="3023">
          <cell r="A3023">
            <v>3023</v>
          </cell>
          <cell r="B3023" t="str">
            <v>SCHILTZ</v>
          </cell>
          <cell r="C3023" t="str">
            <v>SYLVIE</v>
          </cell>
          <cell r="D3023" t="str">
            <v>OFFRE EDITEE</v>
          </cell>
        </row>
        <row r="3024">
          <cell r="A3024">
            <v>3024</v>
          </cell>
          <cell r="B3024" t="str">
            <v>BAUDERLIQUE</v>
          </cell>
          <cell r="C3024" t="str">
            <v>OLIVIER / SYLVIE</v>
          </cell>
          <cell r="D3024" t="str">
            <v>OFFRE EDITEE</v>
          </cell>
        </row>
        <row r="3025">
          <cell r="A3025">
            <v>3025</v>
          </cell>
          <cell r="B3025" t="str">
            <v>BAUDERLIQUE</v>
          </cell>
          <cell r="C3025" t="str">
            <v>OLIVIER / SYLVIE</v>
          </cell>
          <cell r="D3025" t="str">
            <v>OFFRE EDITEE</v>
          </cell>
        </row>
        <row r="3026">
          <cell r="A3026">
            <v>3026</v>
          </cell>
          <cell r="B3026" t="str">
            <v>BAUDERLIQUE</v>
          </cell>
          <cell r="C3026" t="str">
            <v>OLIVIER / SYLVIE</v>
          </cell>
          <cell r="D3026" t="str">
            <v>OFFRE EDITEE</v>
          </cell>
        </row>
        <row r="3027">
          <cell r="A3027">
            <v>3027</v>
          </cell>
          <cell r="B3027" t="str">
            <v>BARBIER</v>
          </cell>
          <cell r="C3027" t="str">
            <v>DOMINIQUE</v>
          </cell>
          <cell r="D3027" t="str">
            <v>OFFRE EDITEE</v>
          </cell>
        </row>
        <row r="3028">
          <cell r="A3028">
            <v>3028</v>
          </cell>
          <cell r="B3028" t="str">
            <v>TERNISIEN</v>
          </cell>
          <cell r="C3028" t="str">
            <v>CHRISTOPHE</v>
          </cell>
          <cell r="D3028" t="str">
            <v>OFFRE EDITEE</v>
          </cell>
        </row>
        <row r="3029">
          <cell r="A3029">
            <v>3029</v>
          </cell>
          <cell r="B3029" t="str">
            <v>TERNISIEN</v>
          </cell>
          <cell r="C3029" t="str">
            <v>CHRISTOPHE</v>
          </cell>
          <cell r="D3029" t="str">
            <v>OFFRE EDITEE</v>
          </cell>
        </row>
        <row r="3030">
          <cell r="A3030">
            <v>3030</v>
          </cell>
          <cell r="B3030" t="str">
            <v>FLEURY</v>
          </cell>
          <cell r="C3030" t="str">
            <v xml:space="preserve">ARNAUD </v>
          </cell>
          <cell r="D3030" t="str">
            <v>OFFRE EDITEE</v>
          </cell>
        </row>
        <row r="3031">
          <cell r="A3031">
            <v>3031</v>
          </cell>
          <cell r="B3031" t="str">
            <v>MATHIEU / CLAUDEL</v>
          </cell>
          <cell r="C3031" t="str">
            <v>STEVE / AMANDINE</v>
          </cell>
          <cell r="D3031" t="str">
            <v>OFFRE EDITEE</v>
          </cell>
        </row>
        <row r="3032">
          <cell r="A3032">
            <v>3032</v>
          </cell>
          <cell r="B3032" t="str">
            <v>MATHIEU / CLAUDEL</v>
          </cell>
          <cell r="C3032" t="str">
            <v>STEVE / AMANDINE</v>
          </cell>
          <cell r="D3032" t="str">
            <v>OFFRE EDITEE</v>
          </cell>
        </row>
        <row r="3033">
          <cell r="A3033">
            <v>3033</v>
          </cell>
          <cell r="B3033" t="str">
            <v>CACHET</v>
          </cell>
          <cell r="C3033" t="str">
            <v>REGIS / ANNIE</v>
          </cell>
          <cell r="D3033" t="str">
            <v>OFFRE EDITEE</v>
          </cell>
        </row>
        <row r="3034">
          <cell r="A3034">
            <v>3034</v>
          </cell>
          <cell r="B3034" t="str">
            <v>ANDRE</v>
          </cell>
          <cell r="C3034" t="str">
            <v>MICHEL / MARIE CHRISTINE</v>
          </cell>
          <cell r="D3034" t="str">
            <v>OFFRE EDITEE</v>
          </cell>
        </row>
        <row r="3035">
          <cell r="A3035">
            <v>3035</v>
          </cell>
          <cell r="B3035" t="str">
            <v>TRIQUET</v>
          </cell>
          <cell r="C3035" t="str">
            <v xml:space="preserve">SEBASTIEN </v>
          </cell>
          <cell r="D3035" t="str">
            <v>OFFRE EDITEE</v>
          </cell>
        </row>
        <row r="3036">
          <cell r="A3036">
            <v>3036</v>
          </cell>
          <cell r="B3036" t="str">
            <v>SIMONAIRE</v>
          </cell>
          <cell r="C3036" t="str">
            <v>ERIC / LAURENCE</v>
          </cell>
          <cell r="D3036" t="str">
            <v>OFFRE EDITEE</v>
          </cell>
        </row>
        <row r="3037">
          <cell r="A3037">
            <v>3037</v>
          </cell>
          <cell r="B3037" t="str">
            <v>COURVOISIER</v>
          </cell>
          <cell r="C3037" t="str">
            <v>GILLES / KARINE</v>
          </cell>
          <cell r="D3037" t="str">
            <v>OFFRE EDITEE</v>
          </cell>
        </row>
        <row r="3038">
          <cell r="A3038">
            <v>3038</v>
          </cell>
          <cell r="B3038" t="str">
            <v>COURVOISIER</v>
          </cell>
          <cell r="C3038" t="str">
            <v>GILLES / KARINE</v>
          </cell>
          <cell r="D3038" t="str">
            <v>OFFRE EDITEE</v>
          </cell>
        </row>
        <row r="3039">
          <cell r="A3039">
            <v>3039</v>
          </cell>
          <cell r="B3039" t="str">
            <v>LOUATI</v>
          </cell>
          <cell r="C3039" t="str">
            <v>MOHAMED / NATHALIE</v>
          </cell>
          <cell r="D3039" t="str">
            <v>OFFRE EDITEE</v>
          </cell>
        </row>
        <row r="3040">
          <cell r="A3040">
            <v>3040</v>
          </cell>
          <cell r="B3040" t="str">
            <v xml:space="preserve">DJAAFER </v>
          </cell>
          <cell r="C3040" t="str">
            <v>RACHID</v>
          </cell>
          <cell r="D3040" t="str">
            <v>OFFRE EDITEE</v>
          </cell>
        </row>
        <row r="3041">
          <cell r="A3041">
            <v>3041</v>
          </cell>
          <cell r="B3041" t="str">
            <v xml:space="preserve">DJAAFER </v>
          </cell>
          <cell r="C3041" t="str">
            <v>RACHID</v>
          </cell>
          <cell r="D3041" t="str">
            <v>OFFRE EDITEE</v>
          </cell>
        </row>
        <row r="3042">
          <cell r="A3042">
            <v>3042</v>
          </cell>
          <cell r="B3042" t="str">
            <v xml:space="preserve">DJAAFER </v>
          </cell>
          <cell r="C3042" t="str">
            <v>RACHID</v>
          </cell>
          <cell r="D3042" t="str">
            <v>OFFRE EDITEE</v>
          </cell>
        </row>
        <row r="3043">
          <cell r="A3043">
            <v>3043</v>
          </cell>
          <cell r="B3043" t="str">
            <v>BRUGERE</v>
          </cell>
          <cell r="C3043" t="str">
            <v xml:space="preserve">DANIEL </v>
          </cell>
          <cell r="D3043" t="str">
            <v>OFFRE EDITEE</v>
          </cell>
        </row>
        <row r="3044">
          <cell r="A3044">
            <v>3044</v>
          </cell>
          <cell r="B3044" t="str">
            <v>KHELIFA</v>
          </cell>
          <cell r="C3044" t="str">
            <v>DANIEL / ODILE</v>
          </cell>
          <cell r="D3044" t="str">
            <v>OFFRE EDITEE</v>
          </cell>
        </row>
        <row r="3045">
          <cell r="A3045">
            <v>3045</v>
          </cell>
          <cell r="B3045" t="str">
            <v>CHOPIN</v>
          </cell>
          <cell r="C3045" t="str">
            <v>MICKAEL / LUCIE</v>
          </cell>
          <cell r="D3045" t="str">
            <v>OFFRE EDITEE</v>
          </cell>
        </row>
        <row r="3046">
          <cell r="A3046">
            <v>3046</v>
          </cell>
          <cell r="B3046" t="str">
            <v>MARLETTE / FOUGEROUSSE</v>
          </cell>
          <cell r="C3046" t="str">
            <v>CLAUDE / EVELYNE</v>
          </cell>
          <cell r="D3046" t="str">
            <v>OFFRE EDITEE</v>
          </cell>
        </row>
        <row r="3047">
          <cell r="A3047">
            <v>3047</v>
          </cell>
          <cell r="B3047" t="str">
            <v>RECCHIONI</v>
          </cell>
          <cell r="C3047" t="str">
            <v xml:space="preserve">PATRICIA </v>
          </cell>
          <cell r="D3047" t="str">
            <v>PRET SANS SUITE</v>
          </cell>
        </row>
        <row r="3048">
          <cell r="A3048">
            <v>3048</v>
          </cell>
          <cell r="B3048" t="str">
            <v xml:space="preserve">KURTZ </v>
          </cell>
          <cell r="C3048" t="str">
            <v>AGNES</v>
          </cell>
          <cell r="D3048" t="str">
            <v>PRET SANS SUITE</v>
          </cell>
        </row>
        <row r="3049">
          <cell r="A3049">
            <v>3049</v>
          </cell>
          <cell r="B3049" t="str">
            <v>RECCHIONI</v>
          </cell>
          <cell r="C3049" t="str">
            <v xml:space="preserve">PATRICIA </v>
          </cell>
          <cell r="D3049" t="str">
            <v>PRET SANS SUITE</v>
          </cell>
        </row>
        <row r="3050">
          <cell r="A3050">
            <v>3050</v>
          </cell>
          <cell r="B3050" t="str">
            <v xml:space="preserve">RICHARD </v>
          </cell>
          <cell r="C3050" t="str">
            <v>EMILIE</v>
          </cell>
          <cell r="D3050" t="str">
            <v>OFFRE EDITEE</v>
          </cell>
        </row>
        <row r="3051">
          <cell r="A3051">
            <v>3051</v>
          </cell>
          <cell r="B3051" t="str">
            <v xml:space="preserve">RICHARD </v>
          </cell>
          <cell r="C3051" t="str">
            <v>EMILIE</v>
          </cell>
          <cell r="D3051" t="str">
            <v>OFFRE EDITEE</v>
          </cell>
        </row>
        <row r="3052">
          <cell r="A3052">
            <v>3052</v>
          </cell>
          <cell r="B3052" t="str">
            <v xml:space="preserve">BOLMONT </v>
          </cell>
          <cell r="C3052" t="str">
            <v>SYLVAIN</v>
          </cell>
          <cell r="D3052" t="str">
            <v>OFFRE EDITEE</v>
          </cell>
        </row>
        <row r="3053">
          <cell r="A3053">
            <v>3053</v>
          </cell>
          <cell r="B3053" t="str">
            <v xml:space="preserve">BOLMONT </v>
          </cell>
          <cell r="C3053" t="str">
            <v>SYLVAIN</v>
          </cell>
          <cell r="D3053" t="str">
            <v>OFFRE EDITEE</v>
          </cell>
        </row>
        <row r="3054">
          <cell r="A3054">
            <v>3054</v>
          </cell>
          <cell r="B3054" t="str">
            <v xml:space="preserve">BOLMONT </v>
          </cell>
          <cell r="C3054" t="str">
            <v>SYLVAIN</v>
          </cell>
          <cell r="D3054" t="str">
            <v>OFFRE EDITEE</v>
          </cell>
        </row>
        <row r="3055">
          <cell r="A3055">
            <v>3055</v>
          </cell>
          <cell r="B3055" t="str">
            <v>BOZZANO</v>
          </cell>
          <cell r="C3055" t="str">
            <v>PHILIPPE</v>
          </cell>
          <cell r="D3055" t="str">
            <v>OFFRE EDITEE</v>
          </cell>
        </row>
        <row r="3056">
          <cell r="A3056">
            <v>3056</v>
          </cell>
          <cell r="B3056" t="str">
            <v>BOZZANO</v>
          </cell>
          <cell r="C3056" t="str">
            <v>PHILIPPE</v>
          </cell>
          <cell r="D3056" t="str">
            <v>OFFRE EDITEE</v>
          </cell>
        </row>
        <row r="3057">
          <cell r="A3057">
            <v>3057</v>
          </cell>
          <cell r="B3057" t="str">
            <v xml:space="preserve">CRUZ </v>
          </cell>
          <cell r="C3057" t="str">
            <v>JACKY</v>
          </cell>
          <cell r="D3057" t="str">
            <v>OFFRE EDITEE</v>
          </cell>
        </row>
        <row r="3058">
          <cell r="A3058">
            <v>3058</v>
          </cell>
          <cell r="B3058" t="str">
            <v>CORDIER / BABINI</v>
          </cell>
          <cell r="C3058" t="str">
            <v>PASCAL / CLEMENCE</v>
          </cell>
          <cell r="D3058" t="str">
            <v>OFFRE EDITEE</v>
          </cell>
        </row>
        <row r="3059">
          <cell r="A3059">
            <v>3059</v>
          </cell>
          <cell r="B3059" t="str">
            <v>CORDIER / BABINI</v>
          </cell>
          <cell r="C3059" t="str">
            <v>PASCAL / CLEMENCE</v>
          </cell>
          <cell r="D3059" t="str">
            <v>OFFRE EDITEE</v>
          </cell>
        </row>
        <row r="3060">
          <cell r="A3060">
            <v>3060</v>
          </cell>
          <cell r="B3060" t="str">
            <v>SOICHET</v>
          </cell>
          <cell r="C3060" t="str">
            <v>FRANCIS / NADINE</v>
          </cell>
          <cell r="D3060" t="str">
            <v>OFFRE EDITEE</v>
          </cell>
        </row>
        <row r="3061">
          <cell r="A3061">
            <v>3061</v>
          </cell>
          <cell r="B3061" t="str">
            <v>SOICHET</v>
          </cell>
          <cell r="C3061" t="str">
            <v>FRANCIS / NADINE</v>
          </cell>
          <cell r="D3061" t="str">
            <v>OFFRE EDITEE</v>
          </cell>
        </row>
        <row r="3062">
          <cell r="A3062">
            <v>3062</v>
          </cell>
          <cell r="B3062" t="str">
            <v>GUILLAUME / MARTINOT</v>
          </cell>
          <cell r="C3062" t="str">
            <v>BRUNO / DELPHINE</v>
          </cell>
          <cell r="D3062" t="str">
            <v>OFFRE EDITEE</v>
          </cell>
        </row>
        <row r="3063">
          <cell r="A3063">
            <v>3063</v>
          </cell>
          <cell r="B3063" t="str">
            <v xml:space="preserve">VAN DROMME </v>
          </cell>
          <cell r="C3063" t="str">
            <v xml:space="preserve">ISABELLE </v>
          </cell>
          <cell r="D3063" t="str">
            <v>OFFRE EDITEE</v>
          </cell>
        </row>
        <row r="3064">
          <cell r="A3064">
            <v>3064</v>
          </cell>
          <cell r="B3064" t="str">
            <v>BERTOLOTTI</v>
          </cell>
          <cell r="C3064" t="str">
            <v>MARC</v>
          </cell>
          <cell r="D3064" t="str">
            <v>PRET SANS SUITE</v>
          </cell>
        </row>
        <row r="3065">
          <cell r="A3065">
            <v>3065</v>
          </cell>
          <cell r="B3065" t="str">
            <v>BERTOLOTTI</v>
          </cell>
          <cell r="C3065" t="str">
            <v>MARC</v>
          </cell>
          <cell r="D3065" t="str">
            <v>PRET SANS SUITE</v>
          </cell>
        </row>
        <row r="3066">
          <cell r="A3066">
            <v>3066</v>
          </cell>
          <cell r="B3066" t="str">
            <v>BERTOLOTTI</v>
          </cell>
          <cell r="C3066" t="str">
            <v>MARC</v>
          </cell>
          <cell r="D3066" t="str">
            <v>PRET SANS SUITE</v>
          </cell>
        </row>
        <row r="3067">
          <cell r="A3067">
            <v>3067</v>
          </cell>
          <cell r="B3067" t="str">
            <v>LAROCHE</v>
          </cell>
          <cell r="C3067" t="str">
            <v>BRUNO / ODILE</v>
          </cell>
          <cell r="D3067" t="str">
            <v>OFFRE EDITEE</v>
          </cell>
        </row>
        <row r="3068">
          <cell r="A3068">
            <v>3068</v>
          </cell>
          <cell r="B3068" t="str">
            <v>KOENIGSAECKER</v>
          </cell>
          <cell r="C3068" t="str">
            <v>SYLVAIN</v>
          </cell>
          <cell r="D3068" t="str">
            <v>OFFRE EDITEE</v>
          </cell>
        </row>
        <row r="3069">
          <cell r="A3069">
            <v>3069</v>
          </cell>
          <cell r="B3069" t="str">
            <v>DISEURS / DURANTON</v>
          </cell>
          <cell r="C3069" t="str">
            <v>STEPHANE / DELPHINE</v>
          </cell>
          <cell r="D3069" t="str">
            <v>OFFRE EDITEE</v>
          </cell>
        </row>
        <row r="3070">
          <cell r="A3070">
            <v>3070</v>
          </cell>
          <cell r="B3070" t="str">
            <v>MONCHABLON</v>
          </cell>
          <cell r="C3070" t="str">
            <v>THIERRY / FRANCOISE</v>
          </cell>
          <cell r="D3070" t="str">
            <v>OFFRE EDITEE</v>
          </cell>
        </row>
        <row r="3071">
          <cell r="A3071">
            <v>3071</v>
          </cell>
          <cell r="B3071" t="str">
            <v>LORSON</v>
          </cell>
          <cell r="C3071" t="str">
            <v xml:space="preserve">JULIEN </v>
          </cell>
          <cell r="D3071" t="str">
            <v>PRET SANS SUITE</v>
          </cell>
        </row>
        <row r="3072">
          <cell r="A3072">
            <v>3072</v>
          </cell>
          <cell r="B3072" t="str">
            <v>LORSON</v>
          </cell>
          <cell r="C3072" t="str">
            <v xml:space="preserve">JULIEN </v>
          </cell>
          <cell r="D3072" t="str">
            <v>PRET SANS SUITE</v>
          </cell>
        </row>
        <row r="3073">
          <cell r="A3073">
            <v>3073</v>
          </cell>
          <cell r="B3073" t="str">
            <v>TSCHEILLER</v>
          </cell>
          <cell r="C3073" t="str">
            <v>FRANCIS</v>
          </cell>
          <cell r="D3073" t="str">
            <v>OFFRE EDITEE</v>
          </cell>
        </row>
        <row r="3074">
          <cell r="A3074">
            <v>3074</v>
          </cell>
          <cell r="B3074" t="str">
            <v>DECAILLOT</v>
          </cell>
          <cell r="C3074" t="str">
            <v>MARTIAL</v>
          </cell>
          <cell r="D3074" t="str">
            <v>OFFRE EDITEE</v>
          </cell>
        </row>
        <row r="3075">
          <cell r="A3075">
            <v>3075</v>
          </cell>
          <cell r="B3075" t="str">
            <v>DECAILLOT</v>
          </cell>
          <cell r="C3075" t="str">
            <v>MARTIAL</v>
          </cell>
          <cell r="D3075" t="str">
            <v>OFFRE EDITEE</v>
          </cell>
        </row>
        <row r="3076">
          <cell r="A3076">
            <v>3076</v>
          </cell>
          <cell r="B3076" t="str">
            <v>VILLAUME</v>
          </cell>
          <cell r="C3076" t="str">
            <v>DIDIER</v>
          </cell>
          <cell r="D3076" t="str">
            <v>OFFRE EDITEE</v>
          </cell>
        </row>
        <row r="3077">
          <cell r="A3077">
            <v>3077</v>
          </cell>
          <cell r="B3077" t="str">
            <v>TOURDOT / HOUILLON</v>
          </cell>
          <cell r="C3077" t="str">
            <v>MARCEL / NATHALIE</v>
          </cell>
          <cell r="D3077" t="str">
            <v>OFFRE EDITEE</v>
          </cell>
        </row>
        <row r="3078">
          <cell r="A3078">
            <v>3078</v>
          </cell>
          <cell r="B3078" t="str">
            <v>BOURGOIT</v>
          </cell>
          <cell r="C3078" t="str">
            <v>JEAN NICOLAS</v>
          </cell>
          <cell r="D3078" t="str">
            <v>OFFRE EDITEE</v>
          </cell>
        </row>
        <row r="3079">
          <cell r="A3079">
            <v>3079</v>
          </cell>
          <cell r="B3079" t="str">
            <v>BOURLIER / VIAULT</v>
          </cell>
          <cell r="C3079" t="str">
            <v>FRANCK / SARAH</v>
          </cell>
          <cell r="D3079" t="str">
            <v>OFFRE EDITEE</v>
          </cell>
        </row>
        <row r="3080">
          <cell r="A3080">
            <v>3080</v>
          </cell>
          <cell r="B3080" t="str">
            <v>BOURLIER / VIAULT</v>
          </cell>
          <cell r="C3080" t="str">
            <v>FRANCK / SARAH</v>
          </cell>
          <cell r="D3080" t="str">
            <v>OFFRE EDITEE</v>
          </cell>
        </row>
        <row r="3081">
          <cell r="A3081">
            <v>3081</v>
          </cell>
          <cell r="B3081" t="str">
            <v xml:space="preserve">CONTANT </v>
          </cell>
          <cell r="C3081" t="str">
            <v>RODOLPHE</v>
          </cell>
          <cell r="D3081" t="str">
            <v>PRET SANS SUITE</v>
          </cell>
        </row>
        <row r="3082">
          <cell r="A3082">
            <v>3082</v>
          </cell>
          <cell r="B3082" t="str">
            <v xml:space="preserve">CONTANT </v>
          </cell>
          <cell r="C3082" t="str">
            <v>RODOLPHE</v>
          </cell>
          <cell r="D3082" t="str">
            <v>PRET SANS SUITE</v>
          </cell>
        </row>
        <row r="3083">
          <cell r="A3083">
            <v>3083</v>
          </cell>
          <cell r="B3083" t="str">
            <v xml:space="preserve">JOLY </v>
          </cell>
          <cell r="C3083" t="str">
            <v>JOCELYNE</v>
          </cell>
          <cell r="D3083" t="str">
            <v>OFFRE EDITEE</v>
          </cell>
        </row>
        <row r="3084">
          <cell r="A3084">
            <v>3084</v>
          </cell>
          <cell r="B3084" t="str">
            <v>MARTINS / HAMAIED</v>
          </cell>
          <cell r="C3084" t="str">
            <v>JEROME / SALOUA</v>
          </cell>
          <cell r="D3084" t="str">
            <v>OFFRE EDITEE</v>
          </cell>
        </row>
        <row r="3085">
          <cell r="A3085">
            <v>3085</v>
          </cell>
          <cell r="B3085" t="str">
            <v>MEGHOUFEL</v>
          </cell>
          <cell r="C3085" t="str">
            <v>ZOUBIDA / NORA</v>
          </cell>
          <cell r="D3085" t="str">
            <v>OFFRE EDITEE</v>
          </cell>
        </row>
        <row r="3086">
          <cell r="A3086">
            <v>3086</v>
          </cell>
          <cell r="B3086" t="str">
            <v xml:space="preserve">SAFAK </v>
          </cell>
          <cell r="C3086" t="str">
            <v>SEYIT / GULFIYE</v>
          </cell>
          <cell r="D3086" t="str">
            <v>OFFRE EDITEE</v>
          </cell>
        </row>
        <row r="3087">
          <cell r="A3087">
            <v>3087</v>
          </cell>
          <cell r="B3087" t="str">
            <v>VALENTIN</v>
          </cell>
          <cell r="C3087" t="str">
            <v>MICHEL / ISABELLE</v>
          </cell>
          <cell r="D3087" t="str">
            <v>OFFRE EDITEE</v>
          </cell>
        </row>
        <row r="3088">
          <cell r="A3088">
            <v>3088</v>
          </cell>
          <cell r="B3088" t="str">
            <v>VALENTIN</v>
          </cell>
          <cell r="C3088" t="str">
            <v>MICHEL / ISABELLE</v>
          </cell>
          <cell r="D3088" t="str">
            <v>OFFRE EDITEE</v>
          </cell>
        </row>
        <row r="3089">
          <cell r="A3089">
            <v>3089</v>
          </cell>
          <cell r="B3089" t="str">
            <v>DUMAY</v>
          </cell>
          <cell r="C3089" t="str">
            <v>PHILIPPE / MONIQUE</v>
          </cell>
          <cell r="D3089" t="str">
            <v>OFFRE EDITEE</v>
          </cell>
        </row>
        <row r="3090">
          <cell r="A3090">
            <v>3090</v>
          </cell>
          <cell r="B3090" t="str">
            <v>BAUROTH</v>
          </cell>
          <cell r="C3090" t="str">
            <v>MARC</v>
          </cell>
          <cell r="D3090" t="str">
            <v>OFFRE EDITEE</v>
          </cell>
        </row>
        <row r="3091">
          <cell r="A3091">
            <v>3091</v>
          </cell>
          <cell r="B3091" t="str">
            <v>BAUROTH</v>
          </cell>
          <cell r="C3091" t="str">
            <v>MARC</v>
          </cell>
          <cell r="D3091" t="str">
            <v>OFFRE EDITEE</v>
          </cell>
        </row>
        <row r="3092">
          <cell r="A3092">
            <v>3092</v>
          </cell>
          <cell r="B3092" t="str">
            <v>RAIMOND</v>
          </cell>
          <cell r="C3092" t="str">
            <v>BRUNO/SYLVIE</v>
          </cell>
          <cell r="D3092" t="str">
            <v>OFFRE EDITEE</v>
          </cell>
        </row>
        <row r="3093">
          <cell r="A3093">
            <v>3093</v>
          </cell>
          <cell r="B3093" t="str">
            <v>BOURQUIN/LECLERE</v>
          </cell>
          <cell r="C3093" t="str">
            <v>REGIS/PATRICIA</v>
          </cell>
          <cell r="D3093" t="str">
            <v>OFFRE EDITEE</v>
          </cell>
        </row>
        <row r="3094">
          <cell r="A3094">
            <v>3094</v>
          </cell>
          <cell r="B3094" t="str">
            <v>DAMM</v>
          </cell>
          <cell r="C3094" t="str">
            <v>MARIE JEANNE</v>
          </cell>
          <cell r="D3094" t="str">
            <v>OFFRE EDITEE</v>
          </cell>
        </row>
        <row r="3095">
          <cell r="A3095">
            <v>3095</v>
          </cell>
          <cell r="B3095" t="str">
            <v>CHONE</v>
          </cell>
          <cell r="C3095" t="str">
            <v xml:space="preserve">PATRICIA </v>
          </cell>
          <cell r="D3095" t="str">
            <v>OFFRE EDITEE</v>
          </cell>
        </row>
        <row r="3096">
          <cell r="A3096">
            <v>3096</v>
          </cell>
          <cell r="B3096" t="str">
            <v>NIOGRET</v>
          </cell>
          <cell r="C3096" t="str">
            <v>JEAN PAUL</v>
          </cell>
          <cell r="D3096" t="str">
            <v>OFFRE EDITEE</v>
          </cell>
        </row>
        <row r="3097">
          <cell r="A3097">
            <v>3097</v>
          </cell>
          <cell r="B3097" t="str">
            <v>DAPREMONT</v>
          </cell>
          <cell r="C3097" t="str">
            <v>JEAN PHILIPPE</v>
          </cell>
          <cell r="D3097" t="str">
            <v>OFFRE EDITEE</v>
          </cell>
        </row>
        <row r="3098">
          <cell r="A3098">
            <v>3098</v>
          </cell>
          <cell r="B3098" t="str">
            <v>GARNIER/CAS</v>
          </cell>
          <cell r="C3098" t="str">
            <v>ARNAUD/ALEXANDRA</v>
          </cell>
          <cell r="D3098" t="str">
            <v>OFFRE EDITEE</v>
          </cell>
        </row>
        <row r="3099">
          <cell r="A3099">
            <v>3099</v>
          </cell>
          <cell r="B3099" t="str">
            <v>BAGUET</v>
          </cell>
          <cell r="C3099" t="str">
            <v>OLIVIER / NADIA</v>
          </cell>
          <cell r="D3099" t="str">
            <v>OFFRE EDITEE</v>
          </cell>
        </row>
        <row r="3100">
          <cell r="A3100">
            <v>3100</v>
          </cell>
          <cell r="B3100" t="str">
            <v>SIMON</v>
          </cell>
          <cell r="C3100" t="str">
            <v>DIDIER</v>
          </cell>
          <cell r="D3100" t="str">
            <v>OFFRE EDITEE</v>
          </cell>
        </row>
        <row r="3101">
          <cell r="A3101">
            <v>3101</v>
          </cell>
          <cell r="B3101" t="str">
            <v>GULIA/GILLET</v>
          </cell>
          <cell r="C3101" t="str">
            <v>CLAUDE/BRIGITTE</v>
          </cell>
          <cell r="D3101" t="str">
            <v>OFFRE EDITEE</v>
          </cell>
        </row>
        <row r="3102">
          <cell r="A3102">
            <v>3102</v>
          </cell>
          <cell r="B3102" t="str">
            <v>AUBERT</v>
          </cell>
          <cell r="C3102" t="str">
            <v>PATRICK/MARYSE</v>
          </cell>
          <cell r="D3102" t="str">
            <v>OFFRE EDITEE</v>
          </cell>
        </row>
        <row r="3103">
          <cell r="A3103">
            <v>3103</v>
          </cell>
          <cell r="B3103" t="str">
            <v>90 GRANDE RUE</v>
          </cell>
          <cell r="C3103" t="str">
            <v>SCI</v>
          </cell>
          <cell r="D3103" t="str">
            <v>OFFRE EDITEE</v>
          </cell>
        </row>
        <row r="3104">
          <cell r="A3104">
            <v>3104</v>
          </cell>
          <cell r="B3104" t="str">
            <v>NOUVELLE</v>
          </cell>
          <cell r="C3104" t="str">
            <v>GERARD/JOCELYNE</v>
          </cell>
          <cell r="D3104" t="str">
            <v>OFFRE EDITEE</v>
          </cell>
        </row>
        <row r="3105">
          <cell r="A3105">
            <v>3105</v>
          </cell>
          <cell r="B3105" t="str">
            <v>CAFFELAIRE</v>
          </cell>
          <cell r="C3105" t="str">
            <v>DENIS/ANNE</v>
          </cell>
          <cell r="D3105" t="str">
            <v>PRET SANS SUITE</v>
          </cell>
        </row>
        <row r="3106">
          <cell r="A3106">
            <v>3106</v>
          </cell>
          <cell r="B3106" t="str">
            <v>TAVERNA</v>
          </cell>
          <cell r="C3106" t="str">
            <v>LAETITIA</v>
          </cell>
          <cell r="D3106" t="str">
            <v>OFFRE EDITEE</v>
          </cell>
        </row>
        <row r="3107">
          <cell r="A3107">
            <v>3107</v>
          </cell>
          <cell r="B3107" t="str">
            <v>CHESNEL</v>
          </cell>
          <cell r="C3107" t="str">
            <v>REMY</v>
          </cell>
          <cell r="D3107" t="str">
            <v>OFFRE EDITEE</v>
          </cell>
        </row>
        <row r="3108">
          <cell r="A3108">
            <v>3108</v>
          </cell>
          <cell r="B3108" t="str">
            <v>CHESNEL</v>
          </cell>
          <cell r="C3108" t="str">
            <v>REMY</v>
          </cell>
          <cell r="D3108" t="str">
            <v>OFFRE EDITEE</v>
          </cell>
        </row>
        <row r="3109">
          <cell r="A3109">
            <v>3109</v>
          </cell>
          <cell r="B3109" t="str">
            <v>DIEUDONNE</v>
          </cell>
          <cell r="C3109" t="str">
            <v>VINCENT/CHRISTELLE</v>
          </cell>
          <cell r="D3109" t="str">
            <v>OFFRE EDITEE</v>
          </cell>
        </row>
        <row r="3110">
          <cell r="A3110">
            <v>3110</v>
          </cell>
          <cell r="B3110" t="str">
            <v>DIEUDONNE</v>
          </cell>
          <cell r="C3110" t="str">
            <v>VINCENT/CHRISTELLE</v>
          </cell>
          <cell r="D3110" t="str">
            <v>OFFRE EDITEE</v>
          </cell>
        </row>
        <row r="3111">
          <cell r="A3111">
            <v>3111</v>
          </cell>
          <cell r="B3111" t="str">
            <v>THOMAS</v>
          </cell>
          <cell r="C3111" t="str">
            <v>MAXIME/MELANIE</v>
          </cell>
          <cell r="D3111" t="str">
            <v>OFFRE EDITEE</v>
          </cell>
        </row>
        <row r="3112">
          <cell r="A3112">
            <v>3112</v>
          </cell>
          <cell r="B3112" t="str">
            <v>THOMAS</v>
          </cell>
          <cell r="C3112" t="str">
            <v>MAXIME/MELANIE</v>
          </cell>
          <cell r="D3112" t="str">
            <v>OFFRE EDITEE</v>
          </cell>
        </row>
        <row r="3113">
          <cell r="A3113">
            <v>3113</v>
          </cell>
          <cell r="B3113" t="str">
            <v>THOMAS</v>
          </cell>
          <cell r="C3113" t="str">
            <v>MAXIME/MELANIE</v>
          </cell>
          <cell r="D3113" t="str">
            <v>OFFRE EDITEE</v>
          </cell>
        </row>
        <row r="3114">
          <cell r="A3114">
            <v>3114</v>
          </cell>
          <cell r="B3114" t="str">
            <v>GENTI</v>
          </cell>
          <cell r="C3114" t="str">
            <v>SYLVAIN/LAETITIA</v>
          </cell>
          <cell r="D3114" t="str">
            <v>OFFRE EDITEE</v>
          </cell>
        </row>
        <row r="3115">
          <cell r="A3115">
            <v>3115</v>
          </cell>
          <cell r="B3115" t="str">
            <v>GENTI</v>
          </cell>
          <cell r="C3115" t="str">
            <v>SYLVAIN/LAETITIA</v>
          </cell>
          <cell r="D3115" t="str">
            <v>OFFRE EDITEE</v>
          </cell>
        </row>
        <row r="3116">
          <cell r="A3116">
            <v>3116</v>
          </cell>
          <cell r="B3116" t="str">
            <v>MICHAUX/DA COSTA MARINHO LOPES</v>
          </cell>
          <cell r="C3116" t="str">
            <v>GUILLAUME/NOEMIE</v>
          </cell>
          <cell r="D3116" t="str">
            <v>OFFRE EDITEE</v>
          </cell>
        </row>
        <row r="3117">
          <cell r="A3117">
            <v>3117</v>
          </cell>
          <cell r="B3117" t="str">
            <v>MICHAUX/DA COSTA MARINHO LOPES</v>
          </cell>
          <cell r="C3117" t="str">
            <v>GUILLAUME/NOEMIE</v>
          </cell>
          <cell r="D3117" t="str">
            <v>OFFRE EDITEE</v>
          </cell>
        </row>
        <row r="3118">
          <cell r="A3118">
            <v>3118</v>
          </cell>
          <cell r="B3118" t="str">
            <v>ERBS</v>
          </cell>
          <cell r="C3118" t="str">
            <v>GREGORY</v>
          </cell>
          <cell r="D3118" t="str">
            <v>OFFRE EDITEE</v>
          </cell>
        </row>
        <row r="3119">
          <cell r="A3119">
            <v>3119</v>
          </cell>
          <cell r="B3119" t="str">
            <v>ERBS</v>
          </cell>
          <cell r="C3119" t="str">
            <v>GREGORY</v>
          </cell>
          <cell r="D3119" t="str">
            <v>OFFRE EDITEE</v>
          </cell>
        </row>
        <row r="3120">
          <cell r="A3120">
            <v>3120</v>
          </cell>
          <cell r="B3120" t="str">
            <v>BOCQUET/TICHOUX</v>
          </cell>
          <cell r="C3120" t="str">
            <v>DIMITRI/GAELLE</v>
          </cell>
          <cell r="D3120" t="str">
            <v>OFFRE EDITEE</v>
          </cell>
        </row>
        <row r="3121">
          <cell r="A3121">
            <v>3121</v>
          </cell>
          <cell r="B3121" t="str">
            <v>EMILIANI/HAMM</v>
          </cell>
          <cell r="C3121" t="str">
            <v>ANTHONY/CORALIE</v>
          </cell>
          <cell r="D3121" t="str">
            <v>OFFRE EDITEE</v>
          </cell>
        </row>
        <row r="3122">
          <cell r="A3122">
            <v>3122</v>
          </cell>
          <cell r="B3122" t="str">
            <v>WOLFF</v>
          </cell>
          <cell r="C3122" t="str">
            <v>JEAN CHRISTOPHE</v>
          </cell>
          <cell r="D3122" t="str">
            <v>OFFRE EDITEE</v>
          </cell>
        </row>
        <row r="3123">
          <cell r="A3123">
            <v>3123</v>
          </cell>
          <cell r="B3123" t="str">
            <v>SPERDUTI/SPATARI</v>
          </cell>
          <cell r="C3123" t="str">
            <v>CYNTHIA/CHRISTOPHER</v>
          </cell>
          <cell r="D3123" t="str">
            <v>OFFRE EDITEE</v>
          </cell>
        </row>
        <row r="3124">
          <cell r="A3124">
            <v>3124</v>
          </cell>
          <cell r="B3124" t="str">
            <v>SPERDUTI/SPATARI</v>
          </cell>
          <cell r="C3124" t="str">
            <v>CYNTHIA/CHRISTOPHER</v>
          </cell>
          <cell r="D3124" t="str">
            <v>OFFRE EDITEE</v>
          </cell>
        </row>
        <row r="3125">
          <cell r="A3125">
            <v>3125</v>
          </cell>
          <cell r="B3125" t="str">
            <v>MALINOWSKI</v>
          </cell>
          <cell r="C3125" t="str">
            <v>ANGELIQUE</v>
          </cell>
          <cell r="D3125" t="str">
            <v>OFFRE EDITEE</v>
          </cell>
        </row>
        <row r="3126">
          <cell r="A3126">
            <v>3126</v>
          </cell>
          <cell r="B3126" t="str">
            <v>FREY</v>
          </cell>
          <cell r="C3126" t="str">
            <v>ANGELIQUE</v>
          </cell>
          <cell r="D3126" t="str">
            <v>OFFRE EDITEE</v>
          </cell>
        </row>
        <row r="3127">
          <cell r="A3127">
            <v>3127</v>
          </cell>
          <cell r="B3127" t="str">
            <v>LEVY</v>
          </cell>
          <cell r="C3127" t="str">
            <v>MARIE FLORE/ROLAND</v>
          </cell>
          <cell r="D3127" t="str">
            <v>PRET SANS SUITE</v>
          </cell>
        </row>
        <row r="3128">
          <cell r="A3128">
            <v>3128</v>
          </cell>
          <cell r="B3128" t="str">
            <v>OZDAL</v>
          </cell>
          <cell r="C3128" t="str">
            <v>DUDU/ERDAL</v>
          </cell>
          <cell r="D3128" t="str">
            <v>OFFRE EDITEE</v>
          </cell>
        </row>
        <row r="3129">
          <cell r="A3129">
            <v>3129</v>
          </cell>
          <cell r="B3129" t="str">
            <v>OZDAL</v>
          </cell>
          <cell r="C3129" t="str">
            <v>DUDU/ERDAL</v>
          </cell>
          <cell r="D3129" t="str">
            <v>OFFRE EDITEE</v>
          </cell>
        </row>
        <row r="3130">
          <cell r="A3130">
            <v>3130</v>
          </cell>
          <cell r="B3130" t="str">
            <v>DE ZAGWODJAN/VAN DORSSELAERE</v>
          </cell>
          <cell r="C3130" t="str">
            <v>MICHEL/ CATHERINE</v>
          </cell>
          <cell r="D3130" t="str">
            <v>OFFRE EDITEE</v>
          </cell>
        </row>
        <row r="3131">
          <cell r="A3131">
            <v>3131</v>
          </cell>
          <cell r="B3131" t="str">
            <v>FIDLER / THOMAS</v>
          </cell>
          <cell r="C3131" t="str">
            <v>NICOLAS / CATHERINE</v>
          </cell>
          <cell r="D3131" t="str">
            <v>OFFRE EDITEE</v>
          </cell>
        </row>
        <row r="3132">
          <cell r="A3132">
            <v>3132</v>
          </cell>
          <cell r="B3132" t="str">
            <v>FIDLER / THOMAS</v>
          </cell>
          <cell r="C3132" t="str">
            <v>NICOLAS / CATHERINE</v>
          </cell>
          <cell r="D3132" t="str">
            <v>OFFRE EDITEE</v>
          </cell>
        </row>
        <row r="3133">
          <cell r="A3133">
            <v>3133</v>
          </cell>
          <cell r="B3133" t="str">
            <v>FIDLER / THOMAS</v>
          </cell>
          <cell r="C3133" t="str">
            <v>NICOLAS / CATHERINE</v>
          </cell>
          <cell r="D3133" t="str">
            <v>OFFRE EDITEE</v>
          </cell>
        </row>
        <row r="3134">
          <cell r="A3134">
            <v>3134</v>
          </cell>
          <cell r="B3134" t="str">
            <v>SIDOS</v>
          </cell>
          <cell r="C3134" t="str">
            <v>CHRISTIAN</v>
          </cell>
          <cell r="D3134" t="str">
            <v>OFFRE EDITEE</v>
          </cell>
        </row>
        <row r="3135">
          <cell r="A3135">
            <v>3135</v>
          </cell>
          <cell r="B3135" t="str">
            <v>ARZAC / GUERDER</v>
          </cell>
          <cell r="C3135" t="str">
            <v>FREDERIC / AUDREY</v>
          </cell>
          <cell r="D3135" t="str">
            <v>OFFRE EDITEE</v>
          </cell>
        </row>
        <row r="3136">
          <cell r="A3136">
            <v>3136</v>
          </cell>
          <cell r="B3136" t="str">
            <v>ARZAC / GUERDER</v>
          </cell>
          <cell r="C3136" t="str">
            <v>FREDERIC / AUDREY</v>
          </cell>
          <cell r="D3136" t="str">
            <v>OFFRE EDITEE</v>
          </cell>
        </row>
        <row r="3137">
          <cell r="A3137">
            <v>3137</v>
          </cell>
          <cell r="B3137" t="str">
            <v>FRIEDRICH / ARNOUX</v>
          </cell>
          <cell r="C3137" t="str">
            <v>DAVID / SOPHIE</v>
          </cell>
          <cell r="D3137" t="str">
            <v>OFFRE EDITEE</v>
          </cell>
        </row>
        <row r="3138">
          <cell r="A3138">
            <v>3138</v>
          </cell>
          <cell r="B3138" t="str">
            <v>FRIEDRICH / ARNOUX</v>
          </cell>
          <cell r="C3138" t="str">
            <v>DAVID / SOPHIE</v>
          </cell>
          <cell r="D3138" t="str">
            <v>OFFRE EDITEE</v>
          </cell>
        </row>
        <row r="3139">
          <cell r="A3139">
            <v>3139</v>
          </cell>
          <cell r="B3139" t="str">
            <v>VACANT</v>
          </cell>
          <cell r="C3139" t="str">
            <v>DIDIER</v>
          </cell>
          <cell r="D3139" t="str">
            <v>OFFRE EDITEE</v>
          </cell>
        </row>
        <row r="3140">
          <cell r="A3140">
            <v>3140</v>
          </cell>
          <cell r="B3140" t="str">
            <v>VACANT</v>
          </cell>
          <cell r="C3140" t="str">
            <v>DIDIER</v>
          </cell>
          <cell r="D3140" t="str">
            <v>OFFRE EDITEE</v>
          </cell>
        </row>
        <row r="3141">
          <cell r="A3141">
            <v>3141</v>
          </cell>
          <cell r="B3141" t="str">
            <v>CHRETIEN</v>
          </cell>
          <cell r="C3141" t="str">
            <v>DOMINIQUE / PATRICIA</v>
          </cell>
          <cell r="D3141" t="str">
            <v>OFFRE EDITEE</v>
          </cell>
        </row>
        <row r="3142">
          <cell r="A3142">
            <v>3142</v>
          </cell>
          <cell r="B3142" t="str">
            <v>TRIDON</v>
          </cell>
          <cell r="C3142" t="str">
            <v>CATHERINE</v>
          </cell>
          <cell r="D3142" t="str">
            <v>OFFRE EDITEE</v>
          </cell>
        </row>
        <row r="3143">
          <cell r="A3143">
            <v>3143</v>
          </cell>
          <cell r="B3143" t="str">
            <v>DUVAL / GIGNEY</v>
          </cell>
          <cell r="C3143" t="str">
            <v>ALEXANDRE / ANGELIQUE</v>
          </cell>
          <cell r="D3143" t="str">
            <v>OFFRE EDITEE</v>
          </cell>
        </row>
        <row r="3144">
          <cell r="A3144">
            <v>3144</v>
          </cell>
          <cell r="B3144" t="str">
            <v>THEVENET</v>
          </cell>
          <cell r="C3144" t="str">
            <v>GRARD / CHRISTINE</v>
          </cell>
          <cell r="D3144" t="str">
            <v>OFFRE EDITEE</v>
          </cell>
        </row>
        <row r="3145">
          <cell r="A3145">
            <v>3145</v>
          </cell>
          <cell r="B3145" t="str">
            <v>FLORENTIN / IGIER</v>
          </cell>
          <cell r="C3145" t="str">
            <v>MICHEL / MURIEL</v>
          </cell>
          <cell r="D3145" t="str">
            <v>OFFRE EDITEE</v>
          </cell>
        </row>
        <row r="3146">
          <cell r="A3146">
            <v>3146</v>
          </cell>
          <cell r="B3146" t="str">
            <v>FLORENTIN / IGIER</v>
          </cell>
          <cell r="C3146" t="str">
            <v>MICHEL / MURIEL</v>
          </cell>
          <cell r="D3146" t="str">
            <v>OFFRE EDITEE</v>
          </cell>
        </row>
        <row r="3147">
          <cell r="A3147">
            <v>3147</v>
          </cell>
          <cell r="B3147" t="str">
            <v>ALARDAIN</v>
          </cell>
          <cell r="C3147" t="str">
            <v>LORRAINE</v>
          </cell>
          <cell r="D3147" t="str">
            <v>OFFRE EDITEE</v>
          </cell>
        </row>
        <row r="3148">
          <cell r="A3148">
            <v>3148</v>
          </cell>
          <cell r="B3148" t="str">
            <v>ALARDAIN</v>
          </cell>
          <cell r="C3148" t="str">
            <v>LORRAINE</v>
          </cell>
          <cell r="D3148" t="str">
            <v>OFFRE EDITEE</v>
          </cell>
        </row>
        <row r="3149">
          <cell r="A3149">
            <v>3149</v>
          </cell>
          <cell r="B3149" t="str">
            <v>LOUIS</v>
          </cell>
          <cell r="C3149" t="str">
            <v>JEAN FRANCOIS</v>
          </cell>
          <cell r="D3149" t="str">
            <v>OFFRE EDITEE</v>
          </cell>
        </row>
        <row r="3150">
          <cell r="A3150">
            <v>3150</v>
          </cell>
          <cell r="B3150" t="str">
            <v>LOUIS</v>
          </cell>
          <cell r="C3150" t="str">
            <v>JEAN FRANCOIS</v>
          </cell>
          <cell r="D3150" t="str">
            <v>OFFRE EDITEE</v>
          </cell>
        </row>
        <row r="3151">
          <cell r="A3151">
            <v>3151</v>
          </cell>
          <cell r="B3151" t="str">
            <v>RAOULX</v>
          </cell>
          <cell r="C3151" t="str">
            <v>VERONIQUE</v>
          </cell>
          <cell r="D3151" t="str">
            <v>OFFRE EDITEE</v>
          </cell>
        </row>
        <row r="3152">
          <cell r="A3152">
            <v>3152</v>
          </cell>
          <cell r="B3152" t="str">
            <v>BENOIT</v>
          </cell>
          <cell r="C3152" t="str">
            <v xml:space="preserve">SEBASTIEN </v>
          </cell>
          <cell r="D3152" t="str">
            <v>OFFRE EDITEE</v>
          </cell>
        </row>
        <row r="3153">
          <cell r="A3153">
            <v>3153</v>
          </cell>
          <cell r="B3153" t="str">
            <v>BENOIT</v>
          </cell>
          <cell r="C3153" t="str">
            <v xml:space="preserve">SEBASTIEN </v>
          </cell>
          <cell r="D3153" t="str">
            <v>OFFRE EDITEE</v>
          </cell>
        </row>
        <row r="3154">
          <cell r="A3154">
            <v>3154</v>
          </cell>
          <cell r="B3154" t="str">
            <v>BENOIT</v>
          </cell>
          <cell r="C3154" t="str">
            <v xml:space="preserve">SEBASTIEN </v>
          </cell>
          <cell r="D3154" t="str">
            <v>OFFRE EDITEE</v>
          </cell>
        </row>
        <row r="3155">
          <cell r="A3155">
            <v>3155</v>
          </cell>
          <cell r="B3155" t="str">
            <v>BENOIT</v>
          </cell>
          <cell r="C3155" t="str">
            <v xml:space="preserve">SEBASTIEN </v>
          </cell>
          <cell r="D3155" t="str">
            <v>OFFRE EDITEE</v>
          </cell>
        </row>
        <row r="3156">
          <cell r="A3156">
            <v>3156</v>
          </cell>
          <cell r="B3156" t="str">
            <v>STEPHAN / THUNEVIN</v>
          </cell>
          <cell r="C3156" t="str">
            <v>ERIC / JESSICA</v>
          </cell>
          <cell r="D3156" t="str">
            <v>OFFRE EDITEE</v>
          </cell>
        </row>
        <row r="3157">
          <cell r="A3157">
            <v>3157</v>
          </cell>
          <cell r="B3157" t="str">
            <v>STEPHAN / THUNEVIN</v>
          </cell>
          <cell r="C3157" t="str">
            <v>ERIC / JESSICA</v>
          </cell>
          <cell r="D3157" t="str">
            <v>OFFRE EDITEE</v>
          </cell>
        </row>
        <row r="3158">
          <cell r="A3158">
            <v>3158</v>
          </cell>
          <cell r="B3158" t="str">
            <v>BOULANGER</v>
          </cell>
          <cell r="C3158" t="str">
            <v xml:space="preserve">SEBASTIEN </v>
          </cell>
          <cell r="D3158" t="str">
            <v>OFFRE EDITEE</v>
          </cell>
        </row>
        <row r="3159">
          <cell r="A3159">
            <v>3159</v>
          </cell>
          <cell r="B3159" t="str">
            <v>PARISIEN</v>
          </cell>
          <cell r="C3159" t="str">
            <v>BRUNO</v>
          </cell>
          <cell r="D3159" t="str">
            <v>OFFRE EDITEE</v>
          </cell>
        </row>
        <row r="3160">
          <cell r="A3160">
            <v>3160</v>
          </cell>
          <cell r="B3160" t="str">
            <v>LEGROS</v>
          </cell>
          <cell r="C3160" t="str">
            <v>JEAN FRANCOIS / MARGARET</v>
          </cell>
          <cell r="D3160" t="str">
            <v>OFFRE EDITEE</v>
          </cell>
        </row>
        <row r="3161">
          <cell r="A3161">
            <v>3161</v>
          </cell>
          <cell r="B3161" t="str">
            <v>BERNA / PATTE</v>
          </cell>
          <cell r="C3161" t="str">
            <v>SEBASTIEN / GERALDINE</v>
          </cell>
          <cell r="D3161" t="str">
            <v>OFFRE EDITEE</v>
          </cell>
        </row>
        <row r="3162">
          <cell r="A3162">
            <v>3162</v>
          </cell>
          <cell r="B3162" t="str">
            <v>BERNA / PATTE</v>
          </cell>
          <cell r="C3162" t="str">
            <v>SEBASTIEN / GERALDINE</v>
          </cell>
          <cell r="D3162" t="str">
            <v>OFFRE EDITEE</v>
          </cell>
        </row>
        <row r="3163">
          <cell r="A3163">
            <v>3163</v>
          </cell>
          <cell r="B3163" t="str">
            <v>BERNA / PATTE</v>
          </cell>
          <cell r="C3163" t="str">
            <v>SEBASTIEN / GERALDINE</v>
          </cell>
          <cell r="D3163" t="str">
            <v>OFFRE EDITEE</v>
          </cell>
        </row>
        <row r="3164">
          <cell r="A3164">
            <v>3164</v>
          </cell>
          <cell r="B3164" t="str">
            <v>BERNA / PATTE</v>
          </cell>
          <cell r="C3164" t="str">
            <v>SEBASTIEN / GERALDINE</v>
          </cell>
          <cell r="D3164" t="str">
            <v>OFFRE EDITEE</v>
          </cell>
        </row>
        <row r="3165">
          <cell r="A3165">
            <v>3165</v>
          </cell>
          <cell r="B3165" t="str">
            <v>DENTELLE</v>
          </cell>
          <cell r="C3165" t="str">
            <v>GARY</v>
          </cell>
          <cell r="D3165" t="str">
            <v>OFFRE EDITEE</v>
          </cell>
        </row>
        <row r="3166">
          <cell r="A3166">
            <v>3166</v>
          </cell>
          <cell r="B3166" t="str">
            <v>PARISET</v>
          </cell>
          <cell r="C3166" t="str">
            <v>JEAN CLAUDE / THERESE</v>
          </cell>
          <cell r="D3166" t="str">
            <v>OFFRE EDITEE</v>
          </cell>
        </row>
        <row r="3167">
          <cell r="A3167">
            <v>3167</v>
          </cell>
          <cell r="B3167" t="str">
            <v>STOSSE</v>
          </cell>
          <cell r="C3167" t="str">
            <v>MATTHIEU / JULIE</v>
          </cell>
          <cell r="D3167" t="str">
            <v>OFFRE EDITEE</v>
          </cell>
        </row>
        <row r="3168">
          <cell r="A3168">
            <v>3168</v>
          </cell>
          <cell r="B3168" t="str">
            <v>GILLET</v>
          </cell>
          <cell r="C3168" t="str">
            <v>ADELINE</v>
          </cell>
          <cell r="D3168" t="str">
            <v>OFFRE EDITEE</v>
          </cell>
        </row>
        <row r="3169">
          <cell r="A3169">
            <v>3169</v>
          </cell>
          <cell r="B3169" t="str">
            <v>GILLET</v>
          </cell>
          <cell r="C3169" t="str">
            <v>ADELINE</v>
          </cell>
          <cell r="D3169" t="str">
            <v>OFFRE EDITEE</v>
          </cell>
        </row>
        <row r="3170">
          <cell r="A3170">
            <v>3170</v>
          </cell>
          <cell r="B3170" t="str">
            <v>MUSIO</v>
          </cell>
          <cell r="C3170" t="str">
            <v>FABRICE / CHRISTINE</v>
          </cell>
          <cell r="D3170" t="str">
            <v>OFFRE EDITEE</v>
          </cell>
        </row>
        <row r="3171">
          <cell r="A3171">
            <v>3171</v>
          </cell>
          <cell r="B3171" t="str">
            <v>MULLER / MAURIZIO</v>
          </cell>
          <cell r="C3171" t="str">
            <v>BENOIT / AURELIE</v>
          </cell>
          <cell r="D3171" t="str">
            <v>OFFRE EDITEE</v>
          </cell>
        </row>
        <row r="3172">
          <cell r="A3172">
            <v>3172</v>
          </cell>
          <cell r="B3172" t="str">
            <v>MULLER / MAURIZIO</v>
          </cell>
          <cell r="C3172" t="str">
            <v>BENOIT / AURELIE</v>
          </cell>
          <cell r="D3172" t="str">
            <v>OFFRE EDITEE</v>
          </cell>
        </row>
        <row r="3173">
          <cell r="A3173">
            <v>3173</v>
          </cell>
          <cell r="B3173" t="str">
            <v>DOUINE</v>
          </cell>
          <cell r="C3173" t="str">
            <v>FLORENT / GERALDINE</v>
          </cell>
          <cell r="D3173" t="str">
            <v>OFFRE EDITEE</v>
          </cell>
        </row>
        <row r="3174">
          <cell r="A3174">
            <v>3174</v>
          </cell>
          <cell r="B3174" t="str">
            <v>PIERRAT</v>
          </cell>
          <cell r="C3174" t="str">
            <v>FRANCOIS</v>
          </cell>
          <cell r="D3174" t="str">
            <v>OFFRE EDITEE</v>
          </cell>
        </row>
        <row r="3175">
          <cell r="A3175">
            <v>3175</v>
          </cell>
          <cell r="B3175" t="str">
            <v>PIERRAT</v>
          </cell>
          <cell r="C3175" t="str">
            <v>FRANCOIS</v>
          </cell>
          <cell r="D3175" t="str">
            <v>OFFRE EDITEE</v>
          </cell>
        </row>
        <row r="3176">
          <cell r="A3176">
            <v>3176</v>
          </cell>
          <cell r="B3176" t="str">
            <v>SAUSSURE</v>
          </cell>
          <cell r="C3176" t="str">
            <v>DAVID / DELPHINE</v>
          </cell>
          <cell r="D3176" t="str">
            <v>OFFRE EDITEE</v>
          </cell>
        </row>
        <row r="3177">
          <cell r="A3177">
            <v>3177</v>
          </cell>
          <cell r="B3177" t="str">
            <v>PIREAUX / LUCAS</v>
          </cell>
          <cell r="C3177" t="str">
            <v>REYNALD / FLORENCE</v>
          </cell>
          <cell r="D3177" t="str">
            <v>OFFRE EDITEE</v>
          </cell>
        </row>
        <row r="3178">
          <cell r="A3178">
            <v>3178</v>
          </cell>
          <cell r="B3178" t="str">
            <v>PIREAUX / LUCAS</v>
          </cell>
          <cell r="C3178" t="str">
            <v>REYNALD / FLORENCE</v>
          </cell>
          <cell r="D3178" t="str">
            <v>OFFRE EDITEE</v>
          </cell>
        </row>
        <row r="3179">
          <cell r="A3179">
            <v>3179</v>
          </cell>
          <cell r="B3179" t="str">
            <v>HAJIBE / EL MJIYAD</v>
          </cell>
          <cell r="C3179" t="str">
            <v>MOHAMED / LATIFA</v>
          </cell>
          <cell r="D3179" t="str">
            <v>PRET SANS SUITE</v>
          </cell>
        </row>
        <row r="3180">
          <cell r="A3180">
            <v>3180</v>
          </cell>
          <cell r="B3180" t="str">
            <v>HAJIBE / EL MJIYAD</v>
          </cell>
          <cell r="C3180" t="str">
            <v>MOHAMED / LATIFA</v>
          </cell>
          <cell r="D3180" t="str">
            <v>OFFRE EDITEE</v>
          </cell>
        </row>
        <row r="3181">
          <cell r="A3181">
            <v>3181</v>
          </cell>
          <cell r="B3181" t="str">
            <v>SAUCE</v>
          </cell>
          <cell r="C3181" t="str">
            <v>MICHEL / MICHELLE</v>
          </cell>
          <cell r="D3181" t="str">
            <v>OFFRE EDITEE</v>
          </cell>
        </row>
        <row r="3182">
          <cell r="A3182">
            <v>3182</v>
          </cell>
          <cell r="B3182" t="str">
            <v>TOURNIER</v>
          </cell>
          <cell r="C3182" t="str">
            <v>ANNE MARIELLE</v>
          </cell>
          <cell r="D3182" t="str">
            <v>OFFRE EDITEE</v>
          </cell>
        </row>
        <row r="3183">
          <cell r="A3183">
            <v>3183</v>
          </cell>
          <cell r="B3183" t="str">
            <v>TOURNIER</v>
          </cell>
          <cell r="C3183" t="str">
            <v>ANNE MARIELLE</v>
          </cell>
          <cell r="D3183" t="str">
            <v>OFFRE EDITEE</v>
          </cell>
        </row>
        <row r="3184">
          <cell r="A3184">
            <v>3184</v>
          </cell>
          <cell r="B3184" t="str">
            <v>GILLES</v>
          </cell>
          <cell r="C3184" t="str">
            <v>CHRISTIAN</v>
          </cell>
          <cell r="D3184" t="str">
            <v>OFFRE EDITEE</v>
          </cell>
        </row>
        <row r="3185">
          <cell r="A3185">
            <v>3185</v>
          </cell>
          <cell r="B3185" t="str">
            <v>SPIRE</v>
          </cell>
          <cell r="C3185" t="str">
            <v>JACQUELINE</v>
          </cell>
          <cell r="D3185" t="str">
            <v>OFFRE EDITEE</v>
          </cell>
        </row>
        <row r="3186">
          <cell r="A3186">
            <v>3186</v>
          </cell>
          <cell r="B3186" t="str">
            <v>DELVIGNE</v>
          </cell>
          <cell r="C3186" t="str">
            <v>CHRISTIAN</v>
          </cell>
          <cell r="D3186" t="str">
            <v>PRET SANS SUITE</v>
          </cell>
        </row>
        <row r="3187">
          <cell r="A3187">
            <v>3187</v>
          </cell>
          <cell r="B3187" t="str">
            <v>DELVIGNE</v>
          </cell>
          <cell r="C3187" t="str">
            <v>CHRISTIAN</v>
          </cell>
          <cell r="D3187" t="str">
            <v>PRET SANS SUITE</v>
          </cell>
        </row>
        <row r="3188">
          <cell r="A3188">
            <v>3188</v>
          </cell>
          <cell r="B3188" t="str">
            <v>CANNILLO</v>
          </cell>
          <cell r="C3188" t="str">
            <v>ANGELE</v>
          </cell>
          <cell r="D3188" t="str">
            <v>OFFRE EDITEE</v>
          </cell>
        </row>
        <row r="3189">
          <cell r="A3189">
            <v>3189</v>
          </cell>
          <cell r="B3189" t="str">
            <v>LE GOURRIEREC</v>
          </cell>
          <cell r="C3189" t="str">
            <v>FREDERIC / FREDERIQUE</v>
          </cell>
          <cell r="D3189" t="str">
            <v>OFFRE EDITEE</v>
          </cell>
        </row>
        <row r="3190">
          <cell r="A3190">
            <v>3190</v>
          </cell>
          <cell r="B3190" t="str">
            <v>LE GOURRIEREC</v>
          </cell>
          <cell r="C3190" t="str">
            <v>FREDERIC / FREDERIQUE</v>
          </cell>
          <cell r="D3190" t="str">
            <v>OFFRE EDITEE</v>
          </cell>
        </row>
        <row r="3191">
          <cell r="A3191">
            <v>3191</v>
          </cell>
          <cell r="B3191" t="str">
            <v>LA ROSA</v>
          </cell>
          <cell r="C3191" t="str">
            <v>PASCAL</v>
          </cell>
          <cell r="D3191" t="str">
            <v>OFFRE EDITEE</v>
          </cell>
        </row>
        <row r="3192">
          <cell r="A3192">
            <v>3192</v>
          </cell>
          <cell r="B3192" t="str">
            <v>DIVOUX</v>
          </cell>
          <cell r="C3192" t="str">
            <v>LAURENT/VALERIE</v>
          </cell>
          <cell r="D3192" t="str">
            <v>OFFRE EDITEE</v>
          </cell>
        </row>
        <row r="3193">
          <cell r="A3193">
            <v>3193</v>
          </cell>
          <cell r="B3193" t="str">
            <v>GILLOT</v>
          </cell>
          <cell r="C3193" t="str">
            <v>DELPHINE/PHILIPPE</v>
          </cell>
          <cell r="D3193" t="str">
            <v>OFFRE EDITEE</v>
          </cell>
        </row>
        <row r="3194">
          <cell r="A3194">
            <v>3194</v>
          </cell>
          <cell r="B3194" t="str">
            <v>GILLOT</v>
          </cell>
          <cell r="C3194" t="str">
            <v>DELPHINE/PHILIPPE</v>
          </cell>
          <cell r="D3194" t="str">
            <v>OFFRE EDITEE</v>
          </cell>
        </row>
        <row r="3195">
          <cell r="A3195">
            <v>3195</v>
          </cell>
          <cell r="B3195" t="str">
            <v>GILLOT</v>
          </cell>
          <cell r="C3195" t="str">
            <v>DELPHINE/PHILIPPE</v>
          </cell>
          <cell r="D3195" t="str">
            <v>OFFRE EDITEE</v>
          </cell>
        </row>
        <row r="3196">
          <cell r="A3196">
            <v>3196</v>
          </cell>
          <cell r="B3196" t="str">
            <v>ANGLO</v>
          </cell>
          <cell r="C3196" t="str">
            <v>DANIELLE</v>
          </cell>
          <cell r="D3196" t="str">
            <v>OFFRE EDITEE</v>
          </cell>
        </row>
        <row r="3197">
          <cell r="A3197">
            <v>3197</v>
          </cell>
          <cell r="B3197" t="str">
            <v>DELION</v>
          </cell>
          <cell r="C3197" t="str">
            <v>PATRICK / BERNADETTE</v>
          </cell>
          <cell r="D3197" t="str">
            <v>OFFRE EDITEE</v>
          </cell>
        </row>
        <row r="3198">
          <cell r="A3198">
            <v>3198</v>
          </cell>
          <cell r="B3198" t="str">
            <v>COLSON</v>
          </cell>
          <cell r="C3198" t="str">
            <v>FABRICE / CHRISTEL</v>
          </cell>
          <cell r="D3198" t="str">
            <v>OFFRE EDITEE</v>
          </cell>
        </row>
        <row r="3199">
          <cell r="A3199">
            <v>3199</v>
          </cell>
          <cell r="B3199" t="str">
            <v>COLSON</v>
          </cell>
          <cell r="C3199" t="str">
            <v>FABRICE / CHRISTEL</v>
          </cell>
          <cell r="D3199" t="str">
            <v>OFFRE EDITEE</v>
          </cell>
        </row>
        <row r="3200">
          <cell r="A3200">
            <v>3200</v>
          </cell>
          <cell r="B3200" t="str">
            <v>COLSON</v>
          </cell>
          <cell r="C3200" t="str">
            <v>FABRICE / CHRISTEL</v>
          </cell>
          <cell r="D3200" t="str">
            <v>OFFRE EDITEE</v>
          </cell>
        </row>
        <row r="3201">
          <cell r="A3201">
            <v>3201</v>
          </cell>
          <cell r="B3201" t="str">
            <v>5 PLACE THIERS</v>
          </cell>
          <cell r="C3201" t="str">
            <v>SCI</v>
          </cell>
          <cell r="D3201" t="str">
            <v>OFFRE EDITEE</v>
          </cell>
        </row>
        <row r="3202">
          <cell r="A3202">
            <v>3202</v>
          </cell>
          <cell r="B3202" t="str">
            <v>MAUDANNE</v>
          </cell>
          <cell r="C3202" t="str">
            <v>SCI</v>
          </cell>
          <cell r="D3202" t="str">
            <v>OFFRE EDITEE</v>
          </cell>
        </row>
        <row r="3203">
          <cell r="A3203">
            <v>3203</v>
          </cell>
          <cell r="B3203" t="str">
            <v>THIRIET / GRAND'HOMME</v>
          </cell>
          <cell r="C3203" t="str">
            <v>DENIS / CHRISTELLE</v>
          </cell>
          <cell r="D3203" t="str">
            <v>OFFRE EDITEE</v>
          </cell>
        </row>
        <row r="3204">
          <cell r="A3204">
            <v>3204</v>
          </cell>
          <cell r="B3204" t="str">
            <v>THIRIET / GRAND'HOMME</v>
          </cell>
          <cell r="C3204" t="str">
            <v>DENIS / CHRISTELLE</v>
          </cell>
          <cell r="D3204" t="str">
            <v>OFFRE EDITEE</v>
          </cell>
        </row>
        <row r="3205">
          <cell r="A3205">
            <v>3205</v>
          </cell>
          <cell r="B3205" t="str">
            <v xml:space="preserve"> COLLIN</v>
          </cell>
          <cell r="C3205" t="str">
            <v>BERENGER</v>
          </cell>
          <cell r="D3205" t="str">
            <v>OFFRE EDITEE</v>
          </cell>
        </row>
        <row r="3206">
          <cell r="A3206">
            <v>3206</v>
          </cell>
          <cell r="B3206" t="str">
            <v>CORDIER / BRICHON</v>
          </cell>
          <cell r="C3206" t="str">
            <v>GUY / ISABELLE</v>
          </cell>
          <cell r="D3206" t="str">
            <v>OFFRE EDITEE</v>
          </cell>
        </row>
        <row r="3207">
          <cell r="A3207">
            <v>3207</v>
          </cell>
          <cell r="B3207" t="str">
            <v>GERNEZ</v>
          </cell>
          <cell r="C3207" t="str">
            <v>STEPHANE / SABRINA</v>
          </cell>
          <cell r="D3207" t="str">
            <v>OFFRE EDITEE</v>
          </cell>
        </row>
        <row r="3208">
          <cell r="A3208">
            <v>3208</v>
          </cell>
          <cell r="B3208" t="str">
            <v>DA SILVA / REBEYROLLE</v>
          </cell>
          <cell r="C3208" t="str">
            <v>DIDIER / SYLVIE</v>
          </cell>
          <cell r="D3208" t="str">
            <v>OFFRE EDITEE</v>
          </cell>
        </row>
        <row r="3209">
          <cell r="A3209">
            <v>3209</v>
          </cell>
          <cell r="B3209" t="str">
            <v>DA SILVA / REBEYROLLE</v>
          </cell>
          <cell r="C3209" t="str">
            <v>DIDIER / SYLVIE</v>
          </cell>
          <cell r="D3209" t="str">
            <v>OFFRE EDITEE</v>
          </cell>
        </row>
        <row r="3210">
          <cell r="A3210">
            <v>3210</v>
          </cell>
          <cell r="B3210" t="str">
            <v>BILLET</v>
          </cell>
          <cell r="C3210" t="str">
            <v>ROBERT / MARIE AGNES</v>
          </cell>
          <cell r="D3210" t="str">
            <v>OFFRE EDITEE</v>
          </cell>
        </row>
        <row r="3211">
          <cell r="A3211">
            <v>3211</v>
          </cell>
          <cell r="B3211" t="str">
            <v>FRAUND</v>
          </cell>
          <cell r="C3211" t="str">
            <v>KRYSTYNA</v>
          </cell>
          <cell r="D3211" t="str">
            <v>OFFRE EDITEE</v>
          </cell>
        </row>
        <row r="3212">
          <cell r="A3212">
            <v>3212</v>
          </cell>
          <cell r="B3212" t="str">
            <v>FRAUND</v>
          </cell>
          <cell r="C3212" t="str">
            <v>KRYSTYNA</v>
          </cell>
          <cell r="D3212" t="str">
            <v>OFFRE EDITEE</v>
          </cell>
        </row>
        <row r="3213">
          <cell r="A3213">
            <v>3213</v>
          </cell>
          <cell r="B3213" t="str">
            <v xml:space="preserve">ERB </v>
          </cell>
          <cell r="C3213" t="str">
            <v>CEDRIC / NAIMA</v>
          </cell>
          <cell r="D3213" t="str">
            <v>OFFRE EDITEE</v>
          </cell>
        </row>
        <row r="3214">
          <cell r="A3214">
            <v>3214</v>
          </cell>
          <cell r="B3214" t="str">
            <v>GOURDIN</v>
          </cell>
          <cell r="C3214" t="str">
            <v>LOUIS / MARIE ANNICK</v>
          </cell>
          <cell r="D3214" t="str">
            <v>PRET SANS SUITE</v>
          </cell>
        </row>
        <row r="3215">
          <cell r="A3215">
            <v>3215</v>
          </cell>
          <cell r="B3215" t="str">
            <v>DUPUY / PIERRON</v>
          </cell>
          <cell r="C3215" t="str">
            <v>NICOLAS / CATHERINE</v>
          </cell>
          <cell r="D3215" t="str">
            <v>OFFRE EDITEE</v>
          </cell>
        </row>
        <row r="3216">
          <cell r="A3216">
            <v>3216</v>
          </cell>
          <cell r="B3216" t="str">
            <v>DUPUY / PIERRON</v>
          </cell>
          <cell r="C3216" t="str">
            <v>NICOLAS / CATHERINE</v>
          </cell>
          <cell r="D3216" t="str">
            <v>OFFRE EDITEE</v>
          </cell>
        </row>
        <row r="3217">
          <cell r="A3217">
            <v>3217</v>
          </cell>
          <cell r="B3217" t="str">
            <v>KAUFMANN</v>
          </cell>
          <cell r="C3217" t="str">
            <v>ARND KLAUS / ANJA</v>
          </cell>
          <cell r="D3217" t="str">
            <v>OFFRE EDITEE</v>
          </cell>
        </row>
        <row r="3218">
          <cell r="A3218">
            <v>3218</v>
          </cell>
          <cell r="B3218" t="str">
            <v>53 AVENUE RAYMOND POINCARE</v>
          </cell>
          <cell r="C3218" t="str">
            <v>SCI</v>
          </cell>
          <cell r="D3218" t="str">
            <v>OFFRE EDITEE</v>
          </cell>
        </row>
        <row r="3219">
          <cell r="A3219">
            <v>3219</v>
          </cell>
          <cell r="B3219" t="str">
            <v>FAUVELET</v>
          </cell>
          <cell r="C3219" t="str">
            <v>LAURENCE</v>
          </cell>
          <cell r="D3219" t="str">
            <v>OFFRE EDITEE</v>
          </cell>
        </row>
        <row r="3220">
          <cell r="A3220">
            <v>3220</v>
          </cell>
          <cell r="B3220" t="str">
            <v>KOWALCZYK</v>
          </cell>
          <cell r="C3220" t="str">
            <v>SABRINA</v>
          </cell>
          <cell r="D3220" t="str">
            <v>OFFRE EDITEE</v>
          </cell>
        </row>
        <row r="3221">
          <cell r="A3221">
            <v>3221</v>
          </cell>
          <cell r="B3221" t="str">
            <v>GAWIN</v>
          </cell>
          <cell r="C3221" t="str">
            <v>FRANCIS</v>
          </cell>
          <cell r="D3221" t="str">
            <v>OFFRE EDITEE</v>
          </cell>
        </row>
        <row r="3222">
          <cell r="A3222">
            <v>3222</v>
          </cell>
          <cell r="B3222" t="str">
            <v>GAWIN</v>
          </cell>
          <cell r="C3222" t="str">
            <v>FRANCIS</v>
          </cell>
          <cell r="D3222" t="str">
            <v>OFFRE EDITEE</v>
          </cell>
        </row>
        <row r="3223">
          <cell r="A3223">
            <v>3223</v>
          </cell>
          <cell r="B3223" t="str">
            <v>GAWIN</v>
          </cell>
          <cell r="C3223" t="str">
            <v>FRANCIS</v>
          </cell>
          <cell r="D3223" t="str">
            <v>OFFRE EDITEE</v>
          </cell>
        </row>
        <row r="3224">
          <cell r="A3224">
            <v>3224</v>
          </cell>
          <cell r="B3224" t="str">
            <v>GAWIN</v>
          </cell>
          <cell r="C3224" t="str">
            <v>FRANCIS</v>
          </cell>
          <cell r="D3224" t="str">
            <v>OFFRE EDITEE</v>
          </cell>
        </row>
        <row r="3225">
          <cell r="A3225">
            <v>3225</v>
          </cell>
          <cell r="B3225" t="str">
            <v>KUCHARSKI</v>
          </cell>
          <cell r="C3225" t="str">
            <v>VERONIQUE</v>
          </cell>
          <cell r="D3225" t="str">
            <v>OFFRE EDITEE</v>
          </cell>
        </row>
        <row r="3226">
          <cell r="A3226">
            <v>3226</v>
          </cell>
          <cell r="B3226" t="str">
            <v>MAGNAVAL / RAVIGNEAUX</v>
          </cell>
          <cell r="C3226" t="str">
            <v>PHILIPPE / ISABELLE</v>
          </cell>
          <cell r="D3226" t="str">
            <v>OFFRE EDITEE</v>
          </cell>
        </row>
        <row r="3227">
          <cell r="A3227">
            <v>3227</v>
          </cell>
          <cell r="B3227" t="str">
            <v>THEVENIN / LENOBLE</v>
          </cell>
          <cell r="C3227" t="str">
            <v>FRANCK / PRISCILLA</v>
          </cell>
          <cell r="D3227" t="str">
            <v>PRET SANS SUITE</v>
          </cell>
        </row>
        <row r="3228">
          <cell r="A3228">
            <v>3228</v>
          </cell>
          <cell r="B3228" t="str">
            <v>THEVENIN / LENOBLE</v>
          </cell>
          <cell r="C3228" t="str">
            <v>FRANCK / PRISCILLA</v>
          </cell>
          <cell r="D3228" t="str">
            <v>PRET SANS SUITE</v>
          </cell>
        </row>
        <row r="3229">
          <cell r="A3229">
            <v>3229</v>
          </cell>
          <cell r="B3229" t="str">
            <v>GUILLEMOT</v>
          </cell>
          <cell r="C3229" t="str">
            <v>GHISLAIN / CATHERINE</v>
          </cell>
          <cell r="D3229" t="str">
            <v>OFFRE EDITEE</v>
          </cell>
        </row>
        <row r="3230">
          <cell r="A3230">
            <v>3230</v>
          </cell>
          <cell r="B3230" t="str">
            <v>LAUDELOUX</v>
          </cell>
          <cell r="C3230" t="str">
            <v>ROMAIN</v>
          </cell>
          <cell r="D3230" t="str">
            <v>OFFRE EDITEE</v>
          </cell>
        </row>
        <row r="3231">
          <cell r="A3231">
            <v>3231</v>
          </cell>
          <cell r="B3231" t="str">
            <v>LAUDELOUX</v>
          </cell>
          <cell r="C3231" t="str">
            <v>ROMAIN</v>
          </cell>
          <cell r="D3231" t="str">
            <v>OFFRE EDITEE</v>
          </cell>
        </row>
        <row r="3232">
          <cell r="A3232">
            <v>3232</v>
          </cell>
          <cell r="B3232" t="str">
            <v>LOTHE</v>
          </cell>
          <cell r="C3232" t="str">
            <v>GUILLAUME / ANNABELLE</v>
          </cell>
          <cell r="D3232" t="str">
            <v>OFFRE EDITEE</v>
          </cell>
        </row>
        <row r="3233">
          <cell r="A3233">
            <v>3233</v>
          </cell>
          <cell r="B3233" t="str">
            <v>FERNANDES</v>
          </cell>
          <cell r="C3233" t="str">
            <v>PAULO / ISABELLE</v>
          </cell>
          <cell r="D3233" t="str">
            <v>OFFRE EDITEE</v>
          </cell>
        </row>
        <row r="3234">
          <cell r="A3234">
            <v>3234</v>
          </cell>
          <cell r="B3234" t="str">
            <v>GEORGES</v>
          </cell>
          <cell r="C3234" t="str">
            <v>JEAN CLAUDE / SANDRINE</v>
          </cell>
          <cell r="D3234" t="str">
            <v>OFFRE EDITEE</v>
          </cell>
        </row>
        <row r="3235">
          <cell r="A3235">
            <v>3235</v>
          </cell>
          <cell r="B3235" t="str">
            <v>TILLY</v>
          </cell>
          <cell r="C3235" t="str">
            <v>SERGE / FRANCINE</v>
          </cell>
          <cell r="D3235" t="str">
            <v>OFFRE EDITEE</v>
          </cell>
        </row>
        <row r="3236">
          <cell r="A3236">
            <v>3236</v>
          </cell>
          <cell r="B3236" t="str">
            <v>CLARY</v>
          </cell>
          <cell r="C3236" t="str">
            <v>JOHNNY / MAGALI</v>
          </cell>
          <cell r="D3236" t="str">
            <v>OFFRE EDITEE</v>
          </cell>
        </row>
        <row r="3237">
          <cell r="A3237">
            <v>3237</v>
          </cell>
          <cell r="B3237" t="str">
            <v>VUIBERT</v>
          </cell>
          <cell r="C3237" t="str">
            <v>ALAIN</v>
          </cell>
          <cell r="D3237" t="str">
            <v>PRET SANS SUITE</v>
          </cell>
        </row>
        <row r="3238">
          <cell r="A3238">
            <v>3238</v>
          </cell>
          <cell r="B3238" t="str">
            <v>FRERSON / BERTAUX</v>
          </cell>
          <cell r="C3238" t="str">
            <v>DAVID / VALERIE</v>
          </cell>
          <cell r="D3238" t="str">
            <v>OFFRE EDITEE</v>
          </cell>
        </row>
        <row r="3239">
          <cell r="A3239">
            <v>3239</v>
          </cell>
          <cell r="B3239" t="str">
            <v>CHATE / THIRION</v>
          </cell>
          <cell r="C3239" t="str">
            <v>HERVE / ANGELIQUE</v>
          </cell>
          <cell r="D3239" t="str">
            <v>OFFRE EDITEE</v>
          </cell>
        </row>
        <row r="3240">
          <cell r="A3240">
            <v>3240</v>
          </cell>
          <cell r="B3240" t="str">
            <v>DEININGER</v>
          </cell>
          <cell r="C3240" t="str">
            <v>ERIC / STEPHANIE</v>
          </cell>
          <cell r="D3240" t="str">
            <v>OFFRE EDITEE</v>
          </cell>
        </row>
        <row r="3241">
          <cell r="A3241">
            <v>3241</v>
          </cell>
          <cell r="B3241" t="str">
            <v>DEININGER</v>
          </cell>
          <cell r="C3241" t="str">
            <v>ERIC / STEPHANIE</v>
          </cell>
          <cell r="D3241" t="str">
            <v>OFFRE EDITEE</v>
          </cell>
        </row>
        <row r="3242">
          <cell r="A3242">
            <v>3242</v>
          </cell>
          <cell r="B3242" t="str">
            <v>ANTEMI</v>
          </cell>
          <cell r="C3242" t="str">
            <v>RANIERI / FRANCOISE</v>
          </cell>
          <cell r="D3242" t="str">
            <v>OFFRE EDITEE</v>
          </cell>
        </row>
        <row r="3243">
          <cell r="A3243">
            <v>3243</v>
          </cell>
          <cell r="B3243" t="str">
            <v>BELGRAND</v>
          </cell>
          <cell r="C3243" t="str">
            <v xml:space="preserve">GUY   </v>
          </cell>
          <cell r="D3243" t="str">
            <v>OFFRE EDITEE</v>
          </cell>
        </row>
        <row r="3244">
          <cell r="A3244">
            <v>3244</v>
          </cell>
          <cell r="B3244" t="str">
            <v>JOBERT</v>
          </cell>
          <cell r="C3244" t="str">
            <v xml:space="preserve">CEDRIC   </v>
          </cell>
          <cell r="D3244" t="str">
            <v>OFFRE EDITEE</v>
          </cell>
        </row>
        <row r="3245">
          <cell r="A3245">
            <v>3245</v>
          </cell>
          <cell r="B3245" t="str">
            <v>JOBERT</v>
          </cell>
          <cell r="C3245" t="str">
            <v>CEDRIC</v>
          </cell>
          <cell r="D3245" t="str">
            <v>OFFRE EDITEE</v>
          </cell>
        </row>
        <row r="3246">
          <cell r="A3246">
            <v>3246</v>
          </cell>
          <cell r="B3246" t="str">
            <v>GALLO</v>
          </cell>
          <cell r="C3246" t="str">
            <v xml:space="preserve">JULIEN </v>
          </cell>
          <cell r="D3246" t="str">
            <v>OFFRE EDITEE</v>
          </cell>
        </row>
        <row r="3247">
          <cell r="A3247">
            <v>3247</v>
          </cell>
          <cell r="B3247" t="str">
            <v xml:space="preserve">PIRES </v>
          </cell>
          <cell r="C3247" t="str">
            <v>TONY / JULIE</v>
          </cell>
          <cell r="D3247" t="str">
            <v>OFFRE EDITEE</v>
          </cell>
        </row>
        <row r="3248">
          <cell r="A3248">
            <v>3248</v>
          </cell>
          <cell r="B3248" t="str">
            <v>LOUIS</v>
          </cell>
          <cell r="C3248" t="str">
            <v>CLAUDE / MARIE JOSEPHE</v>
          </cell>
          <cell r="D3248" t="str">
            <v>OFFRE EDITEE</v>
          </cell>
        </row>
        <row r="3249">
          <cell r="A3249">
            <v>3249</v>
          </cell>
          <cell r="B3249" t="str">
            <v>OLIVO</v>
          </cell>
          <cell r="C3249" t="str">
            <v>SERGE / EDITH</v>
          </cell>
          <cell r="D3249" t="str">
            <v>OFFRE EDITEE</v>
          </cell>
        </row>
        <row r="3250">
          <cell r="A3250">
            <v>3250</v>
          </cell>
          <cell r="B3250" t="str">
            <v>ADLER</v>
          </cell>
          <cell r="C3250" t="str">
            <v>JEAN GEORGES</v>
          </cell>
          <cell r="D3250" t="str">
            <v>OFFRE EDITEE</v>
          </cell>
        </row>
        <row r="3251">
          <cell r="A3251">
            <v>3251</v>
          </cell>
          <cell r="B3251" t="str">
            <v>L'ECOLE</v>
          </cell>
          <cell r="C3251" t="str">
            <v>JEROME</v>
          </cell>
          <cell r="D3251" t="str">
            <v>OFFRE EDITEE</v>
          </cell>
        </row>
        <row r="3252">
          <cell r="A3252">
            <v>3252</v>
          </cell>
          <cell r="B3252" t="str">
            <v>L'ECOLE</v>
          </cell>
          <cell r="C3252" t="str">
            <v>JEROME</v>
          </cell>
          <cell r="D3252" t="str">
            <v>OFFRE EDITEE</v>
          </cell>
        </row>
        <row r="3253">
          <cell r="A3253">
            <v>3253</v>
          </cell>
          <cell r="B3253" t="str">
            <v>OMRANI</v>
          </cell>
          <cell r="C3253" t="str">
            <v>YASMINA</v>
          </cell>
          <cell r="D3253" t="str">
            <v>OFFRE EDITEE</v>
          </cell>
        </row>
        <row r="3254">
          <cell r="A3254">
            <v>3254</v>
          </cell>
          <cell r="B3254" t="str">
            <v>BANA</v>
          </cell>
          <cell r="C3254" t="str">
            <v>LAURENT / EVELYNE</v>
          </cell>
          <cell r="D3254" t="str">
            <v>OFFRE EDITEE</v>
          </cell>
        </row>
        <row r="3255">
          <cell r="A3255">
            <v>3255</v>
          </cell>
          <cell r="B3255" t="str">
            <v>CHASSAING / BOUCHENOT</v>
          </cell>
          <cell r="C3255" t="str">
            <v>DANY / MARIE PIERRE</v>
          </cell>
          <cell r="D3255" t="str">
            <v>PRET SANS SUITE</v>
          </cell>
        </row>
        <row r="3256">
          <cell r="A3256">
            <v>3256</v>
          </cell>
          <cell r="B3256" t="str">
            <v>CHASSAING / BOUCHENOT</v>
          </cell>
          <cell r="C3256" t="str">
            <v>DANY / MARIE PIERRE</v>
          </cell>
          <cell r="D3256" t="str">
            <v>OFFRE EDITEE</v>
          </cell>
        </row>
        <row r="3257">
          <cell r="A3257">
            <v>3257</v>
          </cell>
          <cell r="B3257" t="str">
            <v>44 PHV</v>
          </cell>
          <cell r="C3257" t="str">
            <v>SCI</v>
          </cell>
          <cell r="D3257" t="str">
            <v>OFFRE EDITEE</v>
          </cell>
        </row>
        <row r="3258">
          <cell r="A3258">
            <v>3258</v>
          </cell>
          <cell r="B3258" t="str">
            <v>JACQUOT</v>
          </cell>
          <cell r="C3258" t="str">
            <v>FRANCIS</v>
          </cell>
          <cell r="D3258" t="str">
            <v>OFFRE EDITEE</v>
          </cell>
        </row>
        <row r="3259">
          <cell r="A3259">
            <v>3259</v>
          </cell>
          <cell r="B3259" t="str">
            <v>JACQUOT</v>
          </cell>
          <cell r="C3259" t="str">
            <v>FRANCIS</v>
          </cell>
          <cell r="D3259" t="str">
            <v>OFFRE EDITEE</v>
          </cell>
        </row>
        <row r="3260">
          <cell r="A3260">
            <v>3260</v>
          </cell>
          <cell r="B3260" t="str">
            <v>BERLOT</v>
          </cell>
          <cell r="C3260" t="str">
            <v>ALEXANDRE</v>
          </cell>
          <cell r="D3260" t="str">
            <v>OFFRE EDITEE</v>
          </cell>
        </row>
        <row r="3261">
          <cell r="A3261">
            <v>3261</v>
          </cell>
          <cell r="B3261" t="str">
            <v>BERLOT</v>
          </cell>
          <cell r="C3261" t="str">
            <v>ALEXANDRE</v>
          </cell>
          <cell r="D3261" t="str">
            <v>OFFRE EDITEE</v>
          </cell>
        </row>
        <row r="3262">
          <cell r="A3262">
            <v>3262</v>
          </cell>
          <cell r="B3262" t="str">
            <v>MUNIER</v>
          </cell>
          <cell r="C3262" t="str">
            <v>LAURENT / HELENE</v>
          </cell>
          <cell r="D3262" t="str">
            <v>OFFRE EDITEE</v>
          </cell>
        </row>
        <row r="3263">
          <cell r="A3263">
            <v>3263</v>
          </cell>
          <cell r="B3263" t="str">
            <v>DINEL / DORE</v>
          </cell>
          <cell r="C3263" t="str">
            <v>NICOLAS / CHRISTELLE</v>
          </cell>
          <cell r="D3263" t="str">
            <v>PRET SANS SUITE</v>
          </cell>
        </row>
        <row r="3264">
          <cell r="A3264">
            <v>3264</v>
          </cell>
          <cell r="B3264" t="str">
            <v>BOURNAZEL/CAMPAGNE</v>
          </cell>
          <cell r="C3264" t="str">
            <v>FRANCK/LAURE</v>
          </cell>
          <cell r="D3264" t="str">
            <v>OFFRE EDITEE</v>
          </cell>
        </row>
        <row r="3265">
          <cell r="A3265">
            <v>3265</v>
          </cell>
          <cell r="B3265" t="str">
            <v>DINEL / DORE</v>
          </cell>
          <cell r="C3265" t="str">
            <v>NICOLAS / CHRISTELLE</v>
          </cell>
          <cell r="D3265" t="str">
            <v>PRET SANS SUITE</v>
          </cell>
        </row>
        <row r="3266">
          <cell r="A3266">
            <v>3266</v>
          </cell>
          <cell r="B3266" t="str">
            <v xml:space="preserve">MOSTEFA KARA </v>
          </cell>
          <cell r="C3266" t="str">
            <v>ALI / AMEL</v>
          </cell>
          <cell r="D3266" t="str">
            <v>OFFRE EDITEE</v>
          </cell>
        </row>
        <row r="3267">
          <cell r="A3267">
            <v>3267</v>
          </cell>
          <cell r="B3267" t="str">
            <v>TONELLI</v>
          </cell>
          <cell r="C3267" t="str">
            <v>SIMONE</v>
          </cell>
          <cell r="D3267" t="str">
            <v>OFFRE EDITEE</v>
          </cell>
        </row>
        <row r="3268">
          <cell r="A3268">
            <v>3268</v>
          </cell>
          <cell r="B3268" t="str">
            <v xml:space="preserve">KHIRI </v>
          </cell>
          <cell r="C3268" t="str">
            <v>LHOUSSAIN / KARIMA</v>
          </cell>
          <cell r="D3268" t="str">
            <v>OFFRE EDITEE</v>
          </cell>
        </row>
        <row r="3269">
          <cell r="A3269">
            <v>3269</v>
          </cell>
          <cell r="B3269" t="str">
            <v xml:space="preserve">KHIRI </v>
          </cell>
          <cell r="C3269" t="str">
            <v>LHOUSSAIN / KARIMA</v>
          </cell>
          <cell r="D3269" t="str">
            <v>OFFRE EDITEE</v>
          </cell>
        </row>
        <row r="3270">
          <cell r="A3270">
            <v>3270</v>
          </cell>
          <cell r="B3270" t="str">
            <v xml:space="preserve">KHIRI </v>
          </cell>
          <cell r="C3270" t="str">
            <v>LHOUSSAIN / KARIMA</v>
          </cell>
          <cell r="D3270" t="str">
            <v>OFFRE EDITEE</v>
          </cell>
        </row>
        <row r="3271">
          <cell r="A3271">
            <v>3271</v>
          </cell>
          <cell r="B3271" t="str">
            <v>DIETZ</v>
          </cell>
          <cell r="C3271" t="str">
            <v>JEAN PAUL</v>
          </cell>
          <cell r="D3271" t="str">
            <v>OFFRE EDITEE</v>
          </cell>
        </row>
        <row r="3272">
          <cell r="A3272">
            <v>3272</v>
          </cell>
          <cell r="B3272" t="str">
            <v>STAMM</v>
          </cell>
          <cell r="C3272" t="str">
            <v>TATJANA</v>
          </cell>
          <cell r="D3272" t="str">
            <v>PRET SANS SUITE</v>
          </cell>
        </row>
        <row r="3273">
          <cell r="A3273">
            <v>3273</v>
          </cell>
          <cell r="B3273" t="str">
            <v>LOUIS / PFLIER</v>
          </cell>
          <cell r="C3273" t="str">
            <v>BRUNO / KARINE</v>
          </cell>
          <cell r="D3273" t="str">
            <v>OFFRE EDITEE</v>
          </cell>
        </row>
        <row r="3274">
          <cell r="A3274">
            <v>3274</v>
          </cell>
          <cell r="B3274" t="str">
            <v>LOUIS / PFLIER</v>
          </cell>
          <cell r="C3274" t="str">
            <v>BRUNO / KARINE</v>
          </cell>
          <cell r="D3274" t="str">
            <v>OFFRE EDITEE</v>
          </cell>
        </row>
        <row r="3275">
          <cell r="A3275">
            <v>3275</v>
          </cell>
          <cell r="B3275" t="str">
            <v>GODAILLIER</v>
          </cell>
          <cell r="C3275" t="str">
            <v>EDDY</v>
          </cell>
          <cell r="D3275" t="str">
            <v>OFFRE EDITEE</v>
          </cell>
        </row>
        <row r="3276">
          <cell r="A3276">
            <v>3276</v>
          </cell>
          <cell r="B3276" t="str">
            <v>COUTELET</v>
          </cell>
          <cell r="C3276" t="str">
            <v>ANNICK</v>
          </cell>
          <cell r="D3276" t="str">
            <v>OFFRE EDITEE</v>
          </cell>
        </row>
        <row r="3277">
          <cell r="A3277">
            <v>3277</v>
          </cell>
          <cell r="B3277" t="str">
            <v>PERARD</v>
          </cell>
          <cell r="C3277" t="str">
            <v>THIERRY / NAHTALIE</v>
          </cell>
          <cell r="D3277" t="str">
            <v>OFFRE EDITEE</v>
          </cell>
        </row>
        <row r="3278">
          <cell r="A3278">
            <v>3278</v>
          </cell>
          <cell r="B3278" t="str">
            <v>PERARD</v>
          </cell>
          <cell r="C3278" t="str">
            <v>THIERRY / NAHTALIE</v>
          </cell>
          <cell r="D3278" t="str">
            <v>OFFRE EDITEE</v>
          </cell>
        </row>
        <row r="3279">
          <cell r="A3279">
            <v>3279</v>
          </cell>
          <cell r="B3279" t="str">
            <v>DEMANGE</v>
          </cell>
          <cell r="C3279" t="str">
            <v>PATRICK / MARIE LINE</v>
          </cell>
          <cell r="D3279" t="str">
            <v>OFFRE EDITEE</v>
          </cell>
        </row>
        <row r="3280">
          <cell r="A3280">
            <v>3280</v>
          </cell>
          <cell r="B3280" t="str">
            <v>TAHRI</v>
          </cell>
          <cell r="C3280" t="str">
            <v>MOHAMED / CHRISTELLE</v>
          </cell>
          <cell r="D3280" t="str">
            <v>OFFRE EDITEE</v>
          </cell>
        </row>
        <row r="3281">
          <cell r="A3281">
            <v>3281</v>
          </cell>
          <cell r="B3281" t="str">
            <v>PINTO / FREIRE</v>
          </cell>
          <cell r="C3281" t="str">
            <v>MARCO / SONIA</v>
          </cell>
          <cell r="D3281" t="str">
            <v>OFFRE EDITEE</v>
          </cell>
        </row>
        <row r="3282">
          <cell r="A3282">
            <v>3282</v>
          </cell>
          <cell r="B3282" t="str">
            <v>PINTO / FREIRE</v>
          </cell>
          <cell r="C3282" t="str">
            <v>MARCO / SONIA</v>
          </cell>
          <cell r="D3282" t="str">
            <v>OFFRE EDITEE</v>
          </cell>
        </row>
        <row r="3283">
          <cell r="A3283">
            <v>3283</v>
          </cell>
          <cell r="B3283" t="str">
            <v xml:space="preserve">CROUVEZIER </v>
          </cell>
          <cell r="C3283" t="str">
            <v>NOELLE</v>
          </cell>
          <cell r="D3283" t="str">
            <v>OFFRE EDITEE</v>
          </cell>
        </row>
        <row r="3284">
          <cell r="A3284">
            <v>3284</v>
          </cell>
          <cell r="B3284" t="str">
            <v>SCHMITT</v>
          </cell>
          <cell r="C3284" t="str">
            <v>PHILIPPE / ALINE</v>
          </cell>
          <cell r="D3284" t="str">
            <v>OFFRE EDITEE</v>
          </cell>
        </row>
        <row r="3285">
          <cell r="A3285">
            <v>3285</v>
          </cell>
          <cell r="B3285" t="str">
            <v>SCHMITT</v>
          </cell>
          <cell r="C3285" t="str">
            <v>PHILIPPE / ALINE</v>
          </cell>
          <cell r="D3285" t="str">
            <v>OFFRE EDITEE</v>
          </cell>
        </row>
        <row r="3286">
          <cell r="A3286">
            <v>3286</v>
          </cell>
          <cell r="B3286" t="str">
            <v>TOSCANO / CAMMI</v>
          </cell>
          <cell r="C3286" t="str">
            <v>GAETANO / VALERIE</v>
          </cell>
          <cell r="D3286" t="str">
            <v>OFFRE EDITEE</v>
          </cell>
        </row>
        <row r="3287">
          <cell r="A3287">
            <v>3287</v>
          </cell>
          <cell r="B3287" t="str">
            <v xml:space="preserve">SAVIO </v>
          </cell>
          <cell r="C3287" t="str">
            <v>MATHIEU</v>
          </cell>
          <cell r="D3287" t="str">
            <v>OFFRE EDITEE</v>
          </cell>
        </row>
        <row r="3288">
          <cell r="A3288">
            <v>3288</v>
          </cell>
          <cell r="B3288" t="str">
            <v xml:space="preserve">SAVIO </v>
          </cell>
          <cell r="C3288" t="str">
            <v>MATHIEU</v>
          </cell>
          <cell r="D3288" t="str">
            <v>OFFRE EDITEE</v>
          </cell>
        </row>
        <row r="3289">
          <cell r="A3289">
            <v>3289</v>
          </cell>
          <cell r="B3289" t="str">
            <v>DEL MEDICO</v>
          </cell>
          <cell r="C3289" t="str">
            <v>SANDRA</v>
          </cell>
          <cell r="D3289" t="str">
            <v>OFFRE EDITEE</v>
          </cell>
        </row>
        <row r="3290">
          <cell r="A3290">
            <v>3290</v>
          </cell>
          <cell r="B3290" t="str">
            <v xml:space="preserve">DANGIN </v>
          </cell>
          <cell r="C3290" t="str">
            <v>DOMINIQUE / MARIE</v>
          </cell>
          <cell r="D3290" t="str">
            <v>OFFRE EDITEE</v>
          </cell>
        </row>
        <row r="3291">
          <cell r="A3291">
            <v>3291</v>
          </cell>
          <cell r="B3291" t="str">
            <v>MAIRE</v>
          </cell>
          <cell r="C3291" t="str">
            <v>YVES</v>
          </cell>
          <cell r="D3291" t="str">
            <v>OFFRE EDITEE</v>
          </cell>
        </row>
        <row r="3292">
          <cell r="A3292">
            <v>3292</v>
          </cell>
          <cell r="B3292" t="str">
            <v>KUPPENS</v>
          </cell>
          <cell r="C3292" t="str">
            <v>RENE / HELENE</v>
          </cell>
          <cell r="D3292" t="str">
            <v>OFFRE EDITEE</v>
          </cell>
        </row>
        <row r="3293">
          <cell r="A3293">
            <v>3293</v>
          </cell>
          <cell r="B3293" t="str">
            <v>BAJOLET</v>
          </cell>
          <cell r="C3293" t="str">
            <v>JOEL</v>
          </cell>
          <cell r="D3293" t="str">
            <v>OFFRE EDITEE</v>
          </cell>
        </row>
        <row r="3294">
          <cell r="A3294">
            <v>3294</v>
          </cell>
          <cell r="B3294" t="str">
            <v>GUILLO / PIQUET</v>
          </cell>
          <cell r="C3294" t="str">
            <v>GREGORY / AUDREY</v>
          </cell>
          <cell r="D3294" t="str">
            <v>OFFRE EDITEE</v>
          </cell>
        </row>
        <row r="3295">
          <cell r="A3295">
            <v>3295</v>
          </cell>
          <cell r="B3295" t="str">
            <v>CLEMENTE</v>
          </cell>
          <cell r="C3295" t="str">
            <v>JEAN MICHEL</v>
          </cell>
          <cell r="D3295" t="str">
            <v>OFFRE EDITEE</v>
          </cell>
        </row>
        <row r="3296">
          <cell r="A3296">
            <v>3296</v>
          </cell>
          <cell r="B3296" t="str">
            <v>BERNARDI</v>
          </cell>
          <cell r="C3296" t="str">
            <v>ARMELLE</v>
          </cell>
          <cell r="D3296" t="str">
            <v>OFFRE EDITEE</v>
          </cell>
        </row>
        <row r="3297">
          <cell r="A3297">
            <v>3297</v>
          </cell>
          <cell r="B3297" t="str">
            <v>GUERIN</v>
          </cell>
          <cell r="C3297" t="str">
            <v>DIDIER / VALERIE</v>
          </cell>
          <cell r="D3297" t="str">
            <v>OFFRE EDITEE</v>
          </cell>
        </row>
        <row r="3298">
          <cell r="A3298">
            <v>3298</v>
          </cell>
          <cell r="B3298" t="str">
            <v>QUILICI</v>
          </cell>
          <cell r="C3298" t="str">
            <v>FLORENCE</v>
          </cell>
          <cell r="D3298" t="str">
            <v>OFFRE EDITEE</v>
          </cell>
        </row>
        <row r="3299">
          <cell r="A3299">
            <v>3299</v>
          </cell>
          <cell r="B3299" t="str">
            <v>QUILICI</v>
          </cell>
          <cell r="C3299" t="str">
            <v>FLORENCE</v>
          </cell>
          <cell r="D3299" t="str">
            <v>OFFRE EDITEE</v>
          </cell>
        </row>
        <row r="3300">
          <cell r="A3300">
            <v>3300</v>
          </cell>
          <cell r="B3300" t="str">
            <v>SOPHIA</v>
          </cell>
          <cell r="C3300" t="str">
            <v>SCI</v>
          </cell>
          <cell r="D3300" t="str">
            <v>OFFRE EDITEE</v>
          </cell>
        </row>
        <row r="3301">
          <cell r="A3301">
            <v>3301</v>
          </cell>
          <cell r="B3301" t="str">
            <v xml:space="preserve">PERRIN </v>
          </cell>
          <cell r="C3301" t="str">
            <v>HERVE / VERONIQUE</v>
          </cell>
          <cell r="D3301" t="str">
            <v>OFFRE EDITEE</v>
          </cell>
        </row>
        <row r="3302">
          <cell r="A3302">
            <v>3302</v>
          </cell>
          <cell r="B3302" t="str">
            <v>BEAURIEUX</v>
          </cell>
          <cell r="C3302" t="str">
            <v>REGIS / SYLVETTE</v>
          </cell>
          <cell r="D3302" t="str">
            <v>OFFRE EDITEE</v>
          </cell>
        </row>
        <row r="3303">
          <cell r="A3303">
            <v>3303</v>
          </cell>
          <cell r="B3303" t="str">
            <v>BEAURIEUX</v>
          </cell>
          <cell r="C3303" t="str">
            <v>REGIS / SYLVETTE</v>
          </cell>
          <cell r="D3303" t="str">
            <v>OFFRE EDITEE</v>
          </cell>
        </row>
        <row r="3304">
          <cell r="A3304">
            <v>3304</v>
          </cell>
          <cell r="B3304" t="str">
            <v>BEAURIEUX</v>
          </cell>
          <cell r="C3304" t="str">
            <v>REGIS / SYLVETTE</v>
          </cell>
          <cell r="D3304" t="str">
            <v>OFFRE EDITEE</v>
          </cell>
        </row>
        <row r="3305">
          <cell r="A3305">
            <v>3305</v>
          </cell>
          <cell r="B3305" t="str">
            <v>LOEFFLER / CLAUSSE</v>
          </cell>
          <cell r="C3305" t="str">
            <v>MARC / EVE</v>
          </cell>
          <cell r="D3305" t="str">
            <v>PRET SANS SUITE</v>
          </cell>
        </row>
        <row r="3306">
          <cell r="A3306">
            <v>3306</v>
          </cell>
          <cell r="B3306" t="str">
            <v xml:space="preserve">CHARLOT </v>
          </cell>
          <cell r="C3306" t="str">
            <v>BRICE / MARIE CHRISTINE</v>
          </cell>
          <cell r="D3306" t="str">
            <v>OFFRE EDITEE</v>
          </cell>
        </row>
        <row r="3307">
          <cell r="A3307">
            <v>3307</v>
          </cell>
          <cell r="B3307" t="str">
            <v>ESPANET</v>
          </cell>
          <cell r="C3307" t="str">
            <v>FREDERIC / MARIE</v>
          </cell>
          <cell r="D3307" t="str">
            <v>OFFRE EDITEE</v>
          </cell>
        </row>
        <row r="3308">
          <cell r="A3308">
            <v>3308</v>
          </cell>
          <cell r="B3308" t="str">
            <v>FERRIOL / PANICHOT</v>
          </cell>
          <cell r="C3308" t="str">
            <v>FABRICE / CHRISTELLE</v>
          </cell>
          <cell r="D3308" t="str">
            <v>OFFRE EDITEE</v>
          </cell>
        </row>
        <row r="3309">
          <cell r="A3309">
            <v>3309</v>
          </cell>
          <cell r="B3309" t="str">
            <v>FERRIOL / PANICHOT</v>
          </cell>
          <cell r="C3309" t="str">
            <v>FABRICE / CHRISTELLE</v>
          </cell>
          <cell r="D3309" t="str">
            <v>OFFRE EDITEE</v>
          </cell>
        </row>
        <row r="3310">
          <cell r="A3310">
            <v>3310</v>
          </cell>
          <cell r="B3310" t="str">
            <v>ROUGEAUX</v>
          </cell>
          <cell r="C3310" t="str">
            <v xml:space="preserve">GAETAN </v>
          </cell>
          <cell r="D3310" t="str">
            <v>OFFRE EDITEE</v>
          </cell>
        </row>
        <row r="3311">
          <cell r="A3311">
            <v>3311</v>
          </cell>
          <cell r="B3311" t="str">
            <v>ROUGEAUX</v>
          </cell>
          <cell r="C3311" t="str">
            <v>GAETAN</v>
          </cell>
          <cell r="D3311" t="str">
            <v>OFFRE EDITEE</v>
          </cell>
        </row>
        <row r="3312">
          <cell r="A3312">
            <v>3312</v>
          </cell>
          <cell r="B3312" t="str">
            <v>WOOCK</v>
          </cell>
          <cell r="C3312" t="str">
            <v>PHILIPPE / CAROLINE</v>
          </cell>
          <cell r="D3312" t="str">
            <v>OFFRE EDITEE</v>
          </cell>
        </row>
        <row r="3313">
          <cell r="A3313">
            <v>3313</v>
          </cell>
          <cell r="B3313" t="str">
            <v>WOOCK</v>
          </cell>
          <cell r="C3313" t="str">
            <v>PHILIPPE / CAROLINE</v>
          </cell>
          <cell r="D3313" t="str">
            <v>OFFRE EDITEE</v>
          </cell>
        </row>
        <row r="3314">
          <cell r="A3314">
            <v>3314</v>
          </cell>
          <cell r="B3314" t="str">
            <v>WOOCK</v>
          </cell>
          <cell r="C3314" t="str">
            <v>PHILIPPE / CAROLINE</v>
          </cell>
          <cell r="D3314" t="str">
            <v>OFFRE EDITEE</v>
          </cell>
        </row>
        <row r="3315">
          <cell r="A3315">
            <v>3315</v>
          </cell>
          <cell r="B3315" t="str">
            <v>LECLERC</v>
          </cell>
          <cell r="C3315" t="str">
            <v>ERIC</v>
          </cell>
          <cell r="D3315" t="str">
            <v>OFFRE EDITEE</v>
          </cell>
        </row>
        <row r="3316">
          <cell r="A3316">
            <v>3316</v>
          </cell>
          <cell r="B3316" t="str">
            <v>LECLERC</v>
          </cell>
          <cell r="C3316" t="str">
            <v>ERIC</v>
          </cell>
          <cell r="D3316" t="str">
            <v>OFFRE EDITEE</v>
          </cell>
        </row>
        <row r="3317">
          <cell r="A3317">
            <v>3317</v>
          </cell>
          <cell r="B3317" t="str">
            <v>JEANMOUGIN</v>
          </cell>
          <cell r="C3317" t="str">
            <v>CLAUDE / FRANCOISE</v>
          </cell>
          <cell r="D3317" t="str">
            <v>OFFRE EDITEE</v>
          </cell>
        </row>
        <row r="3318">
          <cell r="A3318">
            <v>3318</v>
          </cell>
          <cell r="B3318" t="str">
            <v>DOINNE</v>
          </cell>
          <cell r="C3318" t="str">
            <v>MARIE CLAUDE</v>
          </cell>
          <cell r="D3318" t="str">
            <v>OFFRE EDITEE</v>
          </cell>
        </row>
        <row r="3319">
          <cell r="A3319">
            <v>3319</v>
          </cell>
          <cell r="B3319" t="str">
            <v>MONNIN / DEVRED</v>
          </cell>
          <cell r="C3319" t="str">
            <v>LUDOVIC / VIRGINIE</v>
          </cell>
          <cell r="D3319" t="str">
            <v>OFFRE EDITEE</v>
          </cell>
        </row>
        <row r="3320">
          <cell r="A3320">
            <v>3320</v>
          </cell>
          <cell r="B3320" t="str">
            <v>MONNIN / DEVRED</v>
          </cell>
          <cell r="C3320" t="str">
            <v>LUDOVIC / VIRGINIE</v>
          </cell>
          <cell r="D3320" t="str">
            <v>OFFRE EDITEE</v>
          </cell>
        </row>
        <row r="3321">
          <cell r="A3321">
            <v>3321</v>
          </cell>
          <cell r="B3321" t="str">
            <v>LOISON</v>
          </cell>
          <cell r="C3321" t="str">
            <v>CHRISTOPHE</v>
          </cell>
          <cell r="D3321" t="str">
            <v>OFFRE EDITEE</v>
          </cell>
        </row>
        <row r="3322">
          <cell r="A3322">
            <v>3322</v>
          </cell>
          <cell r="B3322" t="str">
            <v>JABRANE</v>
          </cell>
          <cell r="C3322" t="str">
            <v>ZOUHAIR / MURIEL</v>
          </cell>
          <cell r="D3322" t="str">
            <v>OFFRE EDITEE</v>
          </cell>
        </row>
        <row r="3323">
          <cell r="A3323">
            <v>3323</v>
          </cell>
          <cell r="B3323" t="str">
            <v>BOUDJAOUI</v>
          </cell>
          <cell r="C3323" t="str">
            <v xml:space="preserve">YASSINE </v>
          </cell>
          <cell r="D3323" t="str">
            <v>PRET SANS SUITE</v>
          </cell>
        </row>
        <row r="3324">
          <cell r="A3324">
            <v>3324</v>
          </cell>
          <cell r="B3324" t="str">
            <v>BOUDJAOUI</v>
          </cell>
          <cell r="C3324" t="str">
            <v xml:space="preserve">YASSINE </v>
          </cell>
          <cell r="D3324" t="str">
            <v>PRET SANS SUITE</v>
          </cell>
        </row>
        <row r="3325">
          <cell r="A3325">
            <v>3325</v>
          </cell>
          <cell r="B3325" t="str">
            <v>BOUDJAOUI</v>
          </cell>
          <cell r="C3325" t="str">
            <v xml:space="preserve">YASSINE </v>
          </cell>
          <cell r="D3325" t="str">
            <v>PRET SANS SUITE</v>
          </cell>
        </row>
        <row r="3326">
          <cell r="A3326">
            <v>3326</v>
          </cell>
          <cell r="B3326" t="str">
            <v>STALLONE</v>
          </cell>
          <cell r="C3326" t="str">
            <v>VITO / SYLVIE</v>
          </cell>
          <cell r="D3326" t="str">
            <v>OFFRE EDITEE</v>
          </cell>
        </row>
        <row r="3327">
          <cell r="A3327">
            <v>3327</v>
          </cell>
          <cell r="B3327" t="str">
            <v>PALACZ</v>
          </cell>
          <cell r="C3327" t="str">
            <v>ANDRE / SYLVIE</v>
          </cell>
          <cell r="D3327" t="str">
            <v>OFFRE EDITEE</v>
          </cell>
        </row>
        <row r="3328">
          <cell r="A3328">
            <v>3328</v>
          </cell>
          <cell r="B3328" t="str">
            <v>GIBBS</v>
          </cell>
          <cell r="C3328" t="str">
            <v>MICHAEL / CHRISTINE</v>
          </cell>
          <cell r="D3328" t="str">
            <v>OFFRE EDITEE</v>
          </cell>
        </row>
        <row r="3329">
          <cell r="A3329">
            <v>3329</v>
          </cell>
          <cell r="B3329" t="str">
            <v>GIBBS</v>
          </cell>
          <cell r="C3329" t="str">
            <v>MICHAEL / CHRISTINE</v>
          </cell>
          <cell r="D3329" t="str">
            <v>OFFRE EDITEE</v>
          </cell>
        </row>
        <row r="3330">
          <cell r="A3330">
            <v>3330</v>
          </cell>
          <cell r="B3330" t="str">
            <v>BASTIANELLI</v>
          </cell>
          <cell r="C3330" t="str">
            <v>STEVEN</v>
          </cell>
          <cell r="D3330" t="str">
            <v>OFFRE EDITEE</v>
          </cell>
        </row>
        <row r="3331">
          <cell r="A3331">
            <v>3331</v>
          </cell>
          <cell r="B3331" t="str">
            <v>ZEGHDANE</v>
          </cell>
          <cell r="C3331" t="str">
            <v>LEHIT</v>
          </cell>
          <cell r="D3331" t="str">
            <v>OFFRE EDITEE</v>
          </cell>
        </row>
        <row r="3332">
          <cell r="A3332">
            <v>3332</v>
          </cell>
          <cell r="B3332" t="str">
            <v>GOJIF</v>
          </cell>
          <cell r="C3332" t="str">
            <v>HAYAT</v>
          </cell>
          <cell r="D3332" t="str">
            <v>OFFRE EDITEE</v>
          </cell>
        </row>
        <row r="3333">
          <cell r="A3333">
            <v>3333</v>
          </cell>
          <cell r="B3333" t="str">
            <v>PATERNOTTE/AUBERT</v>
          </cell>
          <cell r="C3333" t="str">
            <v>LAURENT/ADELINE</v>
          </cell>
          <cell r="D3333" t="str">
            <v>OFFRE EDITEE</v>
          </cell>
        </row>
        <row r="3334">
          <cell r="A3334">
            <v>3334</v>
          </cell>
          <cell r="B3334" t="str">
            <v>BRULEFERT</v>
          </cell>
          <cell r="C3334" t="str">
            <v>SEBASTIEN / SANDRINE</v>
          </cell>
          <cell r="D3334" t="str">
            <v>OFFRE EDITEE</v>
          </cell>
        </row>
        <row r="3335">
          <cell r="A3335">
            <v>3335</v>
          </cell>
          <cell r="B3335" t="str">
            <v>BRULEFERT</v>
          </cell>
          <cell r="C3335" t="str">
            <v>SEBASTIEN / SANDRINE</v>
          </cell>
          <cell r="D3335" t="str">
            <v>OFFRE EDITEE</v>
          </cell>
        </row>
        <row r="3336">
          <cell r="A3336">
            <v>3336</v>
          </cell>
          <cell r="B3336" t="str">
            <v>MOUTON</v>
          </cell>
          <cell r="C3336" t="str">
            <v>GUILLAUME / HELENE</v>
          </cell>
          <cell r="D3336" t="str">
            <v>OFFRE EDITEE</v>
          </cell>
        </row>
        <row r="3337">
          <cell r="A3337">
            <v>3337</v>
          </cell>
          <cell r="B3337" t="str">
            <v>MOUTON</v>
          </cell>
          <cell r="C3337" t="str">
            <v>GUILLAUME / HELENE</v>
          </cell>
          <cell r="D3337" t="str">
            <v>OFFRE EDITEE</v>
          </cell>
        </row>
        <row r="3338">
          <cell r="A3338">
            <v>3338</v>
          </cell>
          <cell r="B3338" t="str">
            <v>CARON / MAYEUR</v>
          </cell>
          <cell r="C3338" t="str">
            <v>OLIVIER / NATHALIE</v>
          </cell>
          <cell r="D3338" t="str">
            <v>OFFRE EDITEE</v>
          </cell>
        </row>
        <row r="3339">
          <cell r="A3339">
            <v>3339</v>
          </cell>
          <cell r="B3339" t="str">
            <v>LES MARIOL</v>
          </cell>
          <cell r="C3339" t="str">
            <v>SCI</v>
          </cell>
          <cell r="D3339" t="str">
            <v>OFFRE EDITEE</v>
          </cell>
        </row>
        <row r="3340">
          <cell r="A3340">
            <v>3340</v>
          </cell>
          <cell r="B3340" t="str">
            <v xml:space="preserve">PERRIN </v>
          </cell>
          <cell r="C3340" t="str">
            <v>CATHERINE</v>
          </cell>
          <cell r="D3340" t="str">
            <v>OFFRE EDITEE</v>
          </cell>
        </row>
        <row r="3341">
          <cell r="A3341">
            <v>3341</v>
          </cell>
          <cell r="B3341" t="str">
            <v xml:space="preserve">GERARD </v>
          </cell>
          <cell r="C3341" t="str">
            <v>REMI</v>
          </cell>
          <cell r="D3341" t="str">
            <v>OFFRE EDITEE</v>
          </cell>
        </row>
        <row r="3342">
          <cell r="A3342">
            <v>3342</v>
          </cell>
          <cell r="B3342" t="str">
            <v>TINTANET DANGLA / ARNOLD</v>
          </cell>
          <cell r="C3342" t="str">
            <v>MARC / JEREMY</v>
          </cell>
          <cell r="D3342" t="str">
            <v>OFFRE EDITEE</v>
          </cell>
        </row>
        <row r="3343">
          <cell r="A3343">
            <v>3343</v>
          </cell>
          <cell r="B3343" t="str">
            <v>JENDREJAK / BACH</v>
          </cell>
          <cell r="C3343" t="str">
            <v>JEROME / NATHALIE</v>
          </cell>
          <cell r="D3343" t="str">
            <v>OFFRE EDITEE</v>
          </cell>
        </row>
        <row r="3344">
          <cell r="A3344">
            <v>3344</v>
          </cell>
          <cell r="B3344" t="str">
            <v>VINCENOT</v>
          </cell>
          <cell r="C3344" t="str">
            <v>THIERRY / MARYLINE</v>
          </cell>
          <cell r="D3344" t="str">
            <v>OFFRE EDITEE</v>
          </cell>
        </row>
        <row r="3345">
          <cell r="A3345">
            <v>3345</v>
          </cell>
          <cell r="B3345" t="str">
            <v>GEORGES</v>
          </cell>
          <cell r="C3345" t="str">
            <v>STEPHANIE</v>
          </cell>
          <cell r="D3345" t="str">
            <v>OFFRE EDITEE</v>
          </cell>
        </row>
        <row r="3346">
          <cell r="A3346">
            <v>3346</v>
          </cell>
          <cell r="B3346" t="str">
            <v>GEORGES</v>
          </cell>
          <cell r="C3346" t="str">
            <v>STEPHANIE</v>
          </cell>
          <cell r="D3346" t="str">
            <v>OFFRE EDITEE</v>
          </cell>
        </row>
        <row r="3347">
          <cell r="A3347">
            <v>3347</v>
          </cell>
          <cell r="B3347" t="str">
            <v>MARTIN</v>
          </cell>
          <cell r="C3347" t="str">
            <v>RENE / MARIE HELENE</v>
          </cell>
          <cell r="D3347" t="str">
            <v>OFFRE EDITEE</v>
          </cell>
        </row>
        <row r="3348">
          <cell r="A3348">
            <v>3348</v>
          </cell>
          <cell r="B3348" t="str">
            <v>OCEANE BRIDOUX</v>
          </cell>
          <cell r="C3348" t="str">
            <v>SCI</v>
          </cell>
          <cell r="D3348" t="str">
            <v>OFFRE EDITEE</v>
          </cell>
        </row>
        <row r="3349">
          <cell r="A3349">
            <v>3349</v>
          </cell>
          <cell r="B3349" t="str">
            <v>SAUVAGE</v>
          </cell>
          <cell r="C3349" t="str">
            <v>CINDIE</v>
          </cell>
          <cell r="D3349" t="str">
            <v>OFFRE EDITEE</v>
          </cell>
        </row>
        <row r="3350">
          <cell r="A3350">
            <v>3350</v>
          </cell>
          <cell r="B3350" t="str">
            <v>SAUVAGE</v>
          </cell>
          <cell r="C3350" t="str">
            <v>CINDIE</v>
          </cell>
          <cell r="D3350" t="str">
            <v>OFFRE EDITEE</v>
          </cell>
        </row>
        <row r="3351">
          <cell r="A3351">
            <v>3351</v>
          </cell>
          <cell r="B3351" t="str">
            <v>BARDEAUX</v>
          </cell>
          <cell r="C3351" t="str">
            <v>JACQUELINE</v>
          </cell>
          <cell r="D3351" t="str">
            <v>OFFRE EDITEE</v>
          </cell>
        </row>
        <row r="3352">
          <cell r="A3352">
            <v>3352</v>
          </cell>
          <cell r="B3352" t="str">
            <v>LAMBERT</v>
          </cell>
          <cell r="C3352" t="str">
            <v>DOMINIQUE</v>
          </cell>
          <cell r="D3352" t="str">
            <v>OFFRE EDITEE</v>
          </cell>
        </row>
        <row r="3353">
          <cell r="A3353">
            <v>3353</v>
          </cell>
          <cell r="B3353" t="str">
            <v>COLLIGNON</v>
          </cell>
          <cell r="C3353" t="str">
            <v>PATRICK / CHRISTINE</v>
          </cell>
          <cell r="D3353" t="str">
            <v>OFFRE EDITEE</v>
          </cell>
        </row>
        <row r="3354">
          <cell r="A3354">
            <v>3354</v>
          </cell>
          <cell r="B3354" t="str">
            <v>BECK</v>
          </cell>
          <cell r="C3354" t="str">
            <v>DIDIER / JOSYANE</v>
          </cell>
          <cell r="D3354" t="str">
            <v>OFFRE EDITEE</v>
          </cell>
        </row>
        <row r="3355">
          <cell r="A3355">
            <v>3355</v>
          </cell>
          <cell r="B3355" t="str">
            <v>THOMAS</v>
          </cell>
          <cell r="C3355" t="str">
            <v>HERVE</v>
          </cell>
          <cell r="D3355" t="str">
            <v>OFFRE EDITEE</v>
          </cell>
        </row>
        <row r="3356">
          <cell r="A3356">
            <v>3356</v>
          </cell>
          <cell r="B3356" t="str">
            <v>THOMAS</v>
          </cell>
          <cell r="C3356" t="str">
            <v>HERVE</v>
          </cell>
          <cell r="D3356" t="str">
            <v>OFFRE EDITEE</v>
          </cell>
        </row>
        <row r="3357">
          <cell r="A3357">
            <v>3357</v>
          </cell>
          <cell r="B3357" t="str">
            <v>THOMAS</v>
          </cell>
          <cell r="C3357" t="str">
            <v>HERVE</v>
          </cell>
          <cell r="D3357" t="str">
            <v>OFFRE EDITEE</v>
          </cell>
        </row>
        <row r="3358">
          <cell r="A3358">
            <v>3358</v>
          </cell>
          <cell r="B3358" t="str">
            <v>GAUDEL / NERLICH</v>
          </cell>
          <cell r="C3358" t="str">
            <v>REMI / CELINE</v>
          </cell>
          <cell r="D3358" t="str">
            <v>OFFRE EDITEE</v>
          </cell>
        </row>
        <row r="3359">
          <cell r="A3359">
            <v>3359</v>
          </cell>
          <cell r="B3359" t="str">
            <v>GAUDEL / NERLICH</v>
          </cell>
          <cell r="C3359" t="str">
            <v>REMI / CELINE</v>
          </cell>
          <cell r="D3359" t="str">
            <v>OFFRE EDITEE</v>
          </cell>
        </row>
        <row r="3360">
          <cell r="A3360">
            <v>3360</v>
          </cell>
          <cell r="B3360" t="str">
            <v>GAUDEL / NERLICH</v>
          </cell>
          <cell r="C3360" t="str">
            <v>REMI / CELINE</v>
          </cell>
          <cell r="D3360" t="str">
            <v>OFFRE EDITEE</v>
          </cell>
        </row>
        <row r="3361">
          <cell r="A3361">
            <v>3361</v>
          </cell>
          <cell r="B3361" t="str">
            <v>WINTER</v>
          </cell>
          <cell r="C3361" t="str">
            <v>ERIK</v>
          </cell>
          <cell r="D3361" t="str">
            <v>OFFRE EDITEE</v>
          </cell>
        </row>
        <row r="3362">
          <cell r="A3362">
            <v>3362</v>
          </cell>
          <cell r="B3362" t="str">
            <v>BOURCIER IMMOBILIER GOMES</v>
          </cell>
          <cell r="C3362" t="str">
            <v>SCI</v>
          </cell>
          <cell r="D3362" t="str">
            <v>OFFRE EDITEE</v>
          </cell>
        </row>
        <row r="3363">
          <cell r="A3363">
            <v>3363</v>
          </cell>
          <cell r="B3363" t="str">
            <v>MIDY / TROTA</v>
          </cell>
          <cell r="C3363" t="str">
            <v>SEBASTIEN / SEVERINE</v>
          </cell>
          <cell r="D3363" t="str">
            <v>OFFRE EDITEE</v>
          </cell>
        </row>
        <row r="3364">
          <cell r="A3364">
            <v>3364</v>
          </cell>
          <cell r="B3364" t="str">
            <v>AURY</v>
          </cell>
          <cell r="C3364" t="str">
            <v>ALAIN / MURIEL</v>
          </cell>
          <cell r="D3364" t="str">
            <v>PRET SANS SUITE</v>
          </cell>
        </row>
        <row r="3365">
          <cell r="A3365">
            <v>3365</v>
          </cell>
          <cell r="B3365" t="str">
            <v>AURY</v>
          </cell>
          <cell r="C3365" t="str">
            <v>ALAIN / MURIEL</v>
          </cell>
          <cell r="D3365" t="str">
            <v>PRET SANS SUITE</v>
          </cell>
        </row>
        <row r="3366">
          <cell r="A3366">
            <v>3366</v>
          </cell>
          <cell r="B3366" t="str">
            <v>SCHILTZ</v>
          </cell>
          <cell r="C3366" t="str">
            <v>CLAUDE / VERONIQUE</v>
          </cell>
          <cell r="D3366" t="str">
            <v>OFFRE EDITEE</v>
          </cell>
        </row>
        <row r="3367">
          <cell r="A3367">
            <v>3367</v>
          </cell>
          <cell r="B3367" t="str">
            <v>HERBEZ</v>
          </cell>
          <cell r="C3367" t="str">
            <v>MARCEL / CHRISTIANE</v>
          </cell>
          <cell r="D3367" t="str">
            <v>OFFRE EDITEE</v>
          </cell>
        </row>
        <row r="3368">
          <cell r="A3368">
            <v>3368</v>
          </cell>
          <cell r="B3368" t="str">
            <v>MARTIN</v>
          </cell>
          <cell r="C3368" t="str">
            <v>BRUNO / VIRGINIE</v>
          </cell>
          <cell r="D3368" t="str">
            <v>OFFRE EDITEE</v>
          </cell>
        </row>
        <row r="3369">
          <cell r="A3369">
            <v>3369</v>
          </cell>
          <cell r="B3369" t="str">
            <v>DIGOT</v>
          </cell>
          <cell r="C3369" t="str">
            <v>BERNADETTE</v>
          </cell>
          <cell r="D3369" t="str">
            <v>OFFRE EDITEE</v>
          </cell>
        </row>
        <row r="3370">
          <cell r="A3370">
            <v>3370</v>
          </cell>
          <cell r="B3370" t="str">
            <v>DIGOT</v>
          </cell>
          <cell r="C3370" t="str">
            <v>BERNADETTE</v>
          </cell>
          <cell r="D3370" t="str">
            <v>OFFRE EDITEE</v>
          </cell>
        </row>
        <row r="3371">
          <cell r="A3371">
            <v>3371</v>
          </cell>
          <cell r="B3371" t="str">
            <v>PINCEMIN</v>
          </cell>
          <cell r="C3371" t="str">
            <v>ARNAUD</v>
          </cell>
          <cell r="D3371" t="str">
            <v>OFFRE EDITEE</v>
          </cell>
        </row>
        <row r="3372">
          <cell r="A3372">
            <v>3372</v>
          </cell>
          <cell r="B3372" t="str">
            <v>PINCEMIN</v>
          </cell>
          <cell r="C3372" t="str">
            <v>ARNAUD</v>
          </cell>
          <cell r="D3372" t="str">
            <v>OFFRE EDITEE</v>
          </cell>
        </row>
        <row r="3373">
          <cell r="A3373">
            <v>3373</v>
          </cell>
          <cell r="B3373" t="str">
            <v>POTIER</v>
          </cell>
          <cell r="C3373" t="str">
            <v>ROLAND / CLAUDE</v>
          </cell>
          <cell r="D3373" t="str">
            <v>OFFRE EDITEE</v>
          </cell>
        </row>
        <row r="3374">
          <cell r="A3374">
            <v>3374</v>
          </cell>
          <cell r="B3374" t="str">
            <v>ALEXANDRE</v>
          </cell>
          <cell r="C3374" t="str">
            <v>JEROME</v>
          </cell>
          <cell r="D3374" t="str">
            <v>OFFRE EDITEE</v>
          </cell>
        </row>
        <row r="3375">
          <cell r="A3375">
            <v>3375</v>
          </cell>
          <cell r="B3375" t="str">
            <v>ALEXANDRE</v>
          </cell>
          <cell r="C3375" t="str">
            <v>JEROME</v>
          </cell>
          <cell r="D3375" t="str">
            <v>OFFRE EDITEE</v>
          </cell>
        </row>
        <row r="3376">
          <cell r="A3376">
            <v>3376</v>
          </cell>
          <cell r="B3376" t="str">
            <v>ALEXANDRE</v>
          </cell>
          <cell r="C3376" t="str">
            <v>JEROME</v>
          </cell>
          <cell r="D3376" t="str">
            <v>OFFRE EDITEE</v>
          </cell>
        </row>
        <row r="3377">
          <cell r="A3377">
            <v>3377</v>
          </cell>
          <cell r="B3377" t="str">
            <v>SCRIVANO</v>
          </cell>
          <cell r="C3377" t="str">
            <v>GIUSEPPE / LAURENCE</v>
          </cell>
          <cell r="D3377" t="str">
            <v>OFFRE EDITEE</v>
          </cell>
        </row>
        <row r="3378">
          <cell r="A3378">
            <v>3378</v>
          </cell>
          <cell r="B3378" t="str">
            <v>BRETON</v>
          </cell>
          <cell r="C3378" t="str">
            <v>JEAN PAUL / GISELE</v>
          </cell>
          <cell r="D3378" t="str">
            <v>PRET SANS SUITE</v>
          </cell>
        </row>
        <row r="3379">
          <cell r="A3379">
            <v>3379</v>
          </cell>
          <cell r="B3379" t="str">
            <v>BRETON</v>
          </cell>
          <cell r="C3379" t="str">
            <v>JEAN PAUL / GISELE</v>
          </cell>
          <cell r="D3379" t="str">
            <v>PRET SANS SUITE</v>
          </cell>
        </row>
        <row r="3380">
          <cell r="A3380">
            <v>3380</v>
          </cell>
          <cell r="B3380" t="str">
            <v>BLANCHIN</v>
          </cell>
          <cell r="C3380" t="str">
            <v>PHILIPPE / VERONIQUE</v>
          </cell>
          <cell r="D3380" t="str">
            <v>OFFRE EDITEE</v>
          </cell>
        </row>
        <row r="3381">
          <cell r="A3381">
            <v>3381</v>
          </cell>
          <cell r="B3381" t="str">
            <v>CAVALIERE</v>
          </cell>
          <cell r="C3381" t="str">
            <v>NICOLAS / LALIA</v>
          </cell>
          <cell r="D3381" t="str">
            <v>OFFRE EDITEE</v>
          </cell>
        </row>
        <row r="3382">
          <cell r="A3382">
            <v>3382</v>
          </cell>
          <cell r="B3382" t="str">
            <v>CAVALIERE</v>
          </cell>
          <cell r="C3382" t="str">
            <v>NICOLAS / LALIA</v>
          </cell>
          <cell r="D3382" t="str">
            <v>OFFRE EDITEE</v>
          </cell>
        </row>
        <row r="3383">
          <cell r="A3383">
            <v>3383</v>
          </cell>
          <cell r="B3383" t="str">
            <v>HUMBERT / SATIN</v>
          </cell>
          <cell r="C3383" t="str">
            <v>DOMINIQUE / MARIE LOUISE</v>
          </cell>
          <cell r="D3383" t="str">
            <v>OFFRE EDITEE</v>
          </cell>
        </row>
        <row r="3384">
          <cell r="A3384">
            <v>3384</v>
          </cell>
          <cell r="B3384" t="str">
            <v>KOEPPEL</v>
          </cell>
          <cell r="C3384" t="str">
            <v>YANNICK</v>
          </cell>
          <cell r="D3384" t="str">
            <v>OFFRE EDITEE</v>
          </cell>
        </row>
        <row r="3385">
          <cell r="A3385">
            <v>3385</v>
          </cell>
          <cell r="B3385" t="str">
            <v>MATHIEU/VAXELAIRE</v>
          </cell>
          <cell r="C3385" t="str">
            <v>PHILIPPE/ANGELIQUE</v>
          </cell>
          <cell r="D3385" t="str">
            <v>OFFRE EDITEE</v>
          </cell>
        </row>
        <row r="3386">
          <cell r="A3386">
            <v>3386</v>
          </cell>
          <cell r="B3386" t="str">
            <v>RUCHO</v>
          </cell>
          <cell r="C3386" t="str">
            <v>REGIS / CELINE</v>
          </cell>
          <cell r="D3386" t="str">
            <v>OFFRE EDITEE</v>
          </cell>
        </row>
        <row r="3387">
          <cell r="A3387">
            <v>3387</v>
          </cell>
          <cell r="B3387" t="str">
            <v>RUCHO</v>
          </cell>
          <cell r="C3387" t="str">
            <v>REGIS / CELINE</v>
          </cell>
          <cell r="D3387" t="str">
            <v>OFFRE EDITEE</v>
          </cell>
        </row>
        <row r="3388">
          <cell r="A3388">
            <v>3388</v>
          </cell>
          <cell r="B3388" t="str">
            <v>ME</v>
          </cell>
          <cell r="C3388" t="str">
            <v>FABRICE / NATHALIE</v>
          </cell>
          <cell r="D3388" t="str">
            <v>OFFRE EDITEE</v>
          </cell>
        </row>
        <row r="3389">
          <cell r="A3389">
            <v>3389</v>
          </cell>
          <cell r="B3389" t="str">
            <v>ME</v>
          </cell>
          <cell r="C3389" t="str">
            <v>FABRICE / NATHALIE</v>
          </cell>
          <cell r="D3389" t="str">
            <v>OFFRE EDITEE</v>
          </cell>
        </row>
        <row r="3390">
          <cell r="A3390">
            <v>3390</v>
          </cell>
          <cell r="B3390" t="str">
            <v>DECKER</v>
          </cell>
          <cell r="C3390" t="str">
            <v>ERIC / SEVERINE</v>
          </cell>
          <cell r="D3390" t="str">
            <v>OFFRE EDITEE</v>
          </cell>
        </row>
        <row r="3391">
          <cell r="A3391">
            <v>3391</v>
          </cell>
          <cell r="B3391" t="str">
            <v>MARTIN</v>
          </cell>
          <cell r="C3391" t="str">
            <v>KENJI</v>
          </cell>
          <cell r="D3391" t="str">
            <v>OFFRE EDITEE</v>
          </cell>
        </row>
        <row r="3392">
          <cell r="A3392">
            <v>3392</v>
          </cell>
          <cell r="B3392" t="str">
            <v>PRUDHOMME / GENISSON</v>
          </cell>
          <cell r="C3392" t="str">
            <v>FREDERIC / VIOLAINE</v>
          </cell>
          <cell r="D3392" t="str">
            <v>OFFRE EDITEE</v>
          </cell>
        </row>
        <row r="3393">
          <cell r="A3393">
            <v>3393</v>
          </cell>
          <cell r="B3393" t="str">
            <v>PRUDHOMME / GENISSON</v>
          </cell>
          <cell r="C3393" t="str">
            <v>FREDERIC / VIOLAINE</v>
          </cell>
          <cell r="D3393" t="str">
            <v>OFFRE EDITEE</v>
          </cell>
        </row>
        <row r="3394">
          <cell r="A3394">
            <v>3394</v>
          </cell>
          <cell r="B3394" t="str">
            <v>THIERION</v>
          </cell>
          <cell r="C3394" t="str">
            <v>CHRISTOPHE / DELPHINE</v>
          </cell>
          <cell r="D3394" t="str">
            <v>OFFRE EDITEE</v>
          </cell>
        </row>
        <row r="3395">
          <cell r="A3395">
            <v>3395</v>
          </cell>
          <cell r="B3395" t="str">
            <v>THIERION</v>
          </cell>
          <cell r="C3395" t="str">
            <v>CHRISTOPHE / DELPHINE</v>
          </cell>
          <cell r="D3395" t="str">
            <v>OFFRE EDITEE</v>
          </cell>
        </row>
        <row r="3396">
          <cell r="A3396">
            <v>3396</v>
          </cell>
          <cell r="B3396" t="str">
            <v>CROS</v>
          </cell>
          <cell r="C3396" t="str">
            <v>MARTIAL / FLORENCE</v>
          </cell>
          <cell r="D3396" t="str">
            <v>OFFRE EDITEE</v>
          </cell>
        </row>
        <row r="3397">
          <cell r="A3397">
            <v>3397</v>
          </cell>
          <cell r="B3397" t="str">
            <v>CROS</v>
          </cell>
          <cell r="C3397" t="str">
            <v>MARTIAL / FLORENCE</v>
          </cell>
          <cell r="D3397" t="str">
            <v>OFFRE EDITEE</v>
          </cell>
        </row>
        <row r="3398">
          <cell r="A3398">
            <v>3398</v>
          </cell>
          <cell r="B3398" t="str">
            <v>CROS</v>
          </cell>
          <cell r="C3398" t="str">
            <v>MARTIAL / FLORENCE</v>
          </cell>
          <cell r="D3398" t="str">
            <v>OFFRE EDITEE</v>
          </cell>
        </row>
        <row r="3399">
          <cell r="A3399">
            <v>3399</v>
          </cell>
          <cell r="B3399" t="str">
            <v>CLIQUE</v>
          </cell>
          <cell r="C3399" t="str">
            <v>ROGER</v>
          </cell>
          <cell r="D3399" t="str">
            <v>OFFRE EDITEE</v>
          </cell>
        </row>
        <row r="3400">
          <cell r="A3400">
            <v>3400</v>
          </cell>
          <cell r="B3400" t="str">
            <v>VOINCON</v>
          </cell>
          <cell r="C3400" t="str">
            <v>VALERIE</v>
          </cell>
          <cell r="D3400" t="str">
            <v>OFFRE EDITEE</v>
          </cell>
        </row>
        <row r="3401">
          <cell r="A3401">
            <v>3401</v>
          </cell>
          <cell r="B3401" t="str">
            <v>VOINCON</v>
          </cell>
          <cell r="C3401" t="str">
            <v>VALERIE</v>
          </cell>
          <cell r="D3401" t="str">
            <v>OFFRE EDITEE</v>
          </cell>
        </row>
        <row r="3402">
          <cell r="A3402">
            <v>3402</v>
          </cell>
          <cell r="B3402" t="str">
            <v>VOINCON</v>
          </cell>
          <cell r="C3402" t="str">
            <v>VALERIE</v>
          </cell>
          <cell r="D3402" t="str">
            <v>OFFRE EDITEE</v>
          </cell>
        </row>
        <row r="3403">
          <cell r="A3403">
            <v>3403</v>
          </cell>
          <cell r="B3403" t="str">
            <v>VOINCON</v>
          </cell>
          <cell r="C3403" t="str">
            <v>VALERIE</v>
          </cell>
          <cell r="D3403" t="str">
            <v>OFFRE EDITEE</v>
          </cell>
        </row>
        <row r="3404">
          <cell r="A3404">
            <v>3404</v>
          </cell>
          <cell r="B3404" t="str">
            <v>PERCEVAL</v>
          </cell>
          <cell r="C3404" t="str">
            <v>PASCAL / CHRISTINE</v>
          </cell>
          <cell r="D3404" t="str">
            <v>OFFRE EDITEE</v>
          </cell>
        </row>
        <row r="3405">
          <cell r="A3405">
            <v>3405</v>
          </cell>
          <cell r="B3405" t="str">
            <v>YILMAZ</v>
          </cell>
          <cell r="C3405" t="str">
            <v>BULENT / HATICE</v>
          </cell>
          <cell r="D3405" t="str">
            <v>OFFRE EDITEE</v>
          </cell>
        </row>
        <row r="3406">
          <cell r="A3406">
            <v>3406</v>
          </cell>
          <cell r="B3406" t="str">
            <v>YILMAZ</v>
          </cell>
          <cell r="C3406" t="str">
            <v>BULENT / HATICE</v>
          </cell>
          <cell r="D3406" t="str">
            <v>OFFRE EDITEE</v>
          </cell>
        </row>
        <row r="3407">
          <cell r="A3407">
            <v>3407</v>
          </cell>
          <cell r="B3407" t="str">
            <v>CLAUDEL</v>
          </cell>
          <cell r="C3407" t="str">
            <v>LAETITIA</v>
          </cell>
          <cell r="D3407" t="str">
            <v>OFFRE EDITEE</v>
          </cell>
        </row>
        <row r="3408">
          <cell r="A3408">
            <v>3408</v>
          </cell>
          <cell r="B3408" t="str">
            <v>CLAUDEL</v>
          </cell>
          <cell r="C3408" t="str">
            <v>LAETITIA</v>
          </cell>
          <cell r="D3408" t="str">
            <v>OFFRE EDITEE</v>
          </cell>
        </row>
        <row r="3409">
          <cell r="A3409">
            <v>3409</v>
          </cell>
          <cell r="B3409" t="str">
            <v>CLAUDEL</v>
          </cell>
          <cell r="C3409" t="str">
            <v>LAETITIA</v>
          </cell>
          <cell r="D3409" t="str">
            <v>OFFRE EDITEE</v>
          </cell>
        </row>
        <row r="3410">
          <cell r="A3410">
            <v>3410</v>
          </cell>
          <cell r="B3410" t="str">
            <v>LES ABRICOTS</v>
          </cell>
          <cell r="C3410" t="str">
            <v>SCI</v>
          </cell>
          <cell r="D3410" t="str">
            <v>PRET SANS SUITE</v>
          </cell>
        </row>
        <row r="3411">
          <cell r="A3411">
            <v>3411</v>
          </cell>
          <cell r="B3411" t="str">
            <v>MOUDEBER</v>
          </cell>
          <cell r="C3411" t="str">
            <v>ABBAS / HAFSIA</v>
          </cell>
          <cell r="D3411" t="str">
            <v>OFFRE EDITEE</v>
          </cell>
        </row>
        <row r="3412">
          <cell r="A3412">
            <v>3412</v>
          </cell>
          <cell r="B3412" t="str">
            <v>MOUDEBER</v>
          </cell>
          <cell r="C3412" t="str">
            <v>ABBAS / HAFSIA</v>
          </cell>
          <cell r="D3412" t="str">
            <v>OFFRE EDITEE</v>
          </cell>
        </row>
        <row r="3413">
          <cell r="A3413">
            <v>3413</v>
          </cell>
          <cell r="B3413" t="str">
            <v>DEROU</v>
          </cell>
          <cell r="C3413" t="str">
            <v>JEAN MARC</v>
          </cell>
          <cell r="D3413" t="str">
            <v>OFFRE EDITEE</v>
          </cell>
        </row>
        <row r="3414">
          <cell r="A3414">
            <v>3414</v>
          </cell>
          <cell r="B3414" t="str">
            <v>DEROU</v>
          </cell>
          <cell r="C3414" t="str">
            <v>JEAN MARC</v>
          </cell>
          <cell r="D3414" t="str">
            <v>OFFRE EDITEE</v>
          </cell>
        </row>
        <row r="3415">
          <cell r="A3415">
            <v>3415</v>
          </cell>
          <cell r="B3415" t="str">
            <v>LAUNAY</v>
          </cell>
          <cell r="C3415" t="str">
            <v>DIDIER</v>
          </cell>
          <cell r="D3415" t="str">
            <v>OFFRE EDITEE</v>
          </cell>
        </row>
        <row r="3416">
          <cell r="A3416">
            <v>3416</v>
          </cell>
          <cell r="B3416" t="str">
            <v>EL YAOUTI</v>
          </cell>
          <cell r="C3416" t="str">
            <v>MOHAMMED / ZAHIA</v>
          </cell>
          <cell r="D3416" t="str">
            <v>PRET SANS SUITE</v>
          </cell>
        </row>
        <row r="3417">
          <cell r="A3417">
            <v>3417</v>
          </cell>
          <cell r="B3417" t="str">
            <v>VERNET</v>
          </cell>
          <cell r="C3417" t="str">
            <v>JEAN PIERRE / ANNIE</v>
          </cell>
          <cell r="D3417" t="str">
            <v>OFFRE EDITEE</v>
          </cell>
        </row>
        <row r="3418">
          <cell r="A3418">
            <v>3418</v>
          </cell>
          <cell r="B3418" t="str">
            <v>VERNET</v>
          </cell>
          <cell r="C3418" t="str">
            <v>JEAN PIERRE /ANNIE</v>
          </cell>
          <cell r="D3418" t="str">
            <v>OFFRE EDITEE</v>
          </cell>
        </row>
        <row r="3419">
          <cell r="A3419">
            <v>3419</v>
          </cell>
          <cell r="B3419" t="str">
            <v>CONIEL / BELLET</v>
          </cell>
          <cell r="C3419" t="str">
            <v>ARNEUD / LINDA</v>
          </cell>
          <cell r="D3419" t="str">
            <v>OFFRE EDITEE</v>
          </cell>
        </row>
        <row r="3420">
          <cell r="A3420">
            <v>3420</v>
          </cell>
          <cell r="B3420" t="str">
            <v>SARTORIO / SCHINTU</v>
          </cell>
          <cell r="C3420" t="str">
            <v>DIDIER / ANNA RITA</v>
          </cell>
          <cell r="D3420" t="str">
            <v>OFFRE EDITEE</v>
          </cell>
        </row>
        <row r="3421">
          <cell r="A3421">
            <v>3421</v>
          </cell>
          <cell r="B3421" t="str">
            <v>SARTORIO / SCHINTU</v>
          </cell>
          <cell r="C3421" t="str">
            <v>DIDIER / ANNA RITA</v>
          </cell>
          <cell r="D3421" t="str">
            <v>OFFRE EDITEE</v>
          </cell>
        </row>
        <row r="3422">
          <cell r="A3422">
            <v>3422</v>
          </cell>
          <cell r="B3422" t="str">
            <v>LICARI / BALTZ</v>
          </cell>
          <cell r="C3422" t="str">
            <v>YOHANN / LAETITIA</v>
          </cell>
          <cell r="D3422" t="str">
            <v>OFFRE EDITEE</v>
          </cell>
        </row>
        <row r="3423">
          <cell r="A3423">
            <v>3423</v>
          </cell>
          <cell r="B3423" t="str">
            <v>LICARI / BALTZ</v>
          </cell>
          <cell r="C3423" t="str">
            <v>YOHANN / LAETITIA</v>
          </cell>
          <cell r="D3423" t="str">
            <v>OFFRE EDITEE</v>
          </cell>
        </row>
        <row r="3424">
          <cell r="A3424">
            <v>3424</v>
          </cell>
          <cell r="B3424" t="str">
            <v>LICARI / BALTZ</v>
          </cell>
          <cell r="C3424" t="str">
            <v>YOHANN / LAETITIA</v>
          </cell>
          <cell r="D3424" t="str">
            <v>OFFRE EDITEE</v>
          </cell>
        </row>
        <row r="3425">
          <cell r="A3425">
            <v>3425</v>
          </cell>
          <cell r="B3425" t="str">
            <v>PAVIS</v>
          </cell>
          <cell r="C3425" t="str">
            <v>PHILIPPE / CELINE</v>
          </cell>
          <cell r="D3425" t="str">
            <v>OFFRE EDITEE</v>
          </cell>
        </row>
        <row r="3426">
          <cell r="A3426">
            <v>3426</v>
          </cell>
          <cell r="B3426" t="str">
            <v>BENIERE / KIEFFER</v>
          </cell>
          <cell r="C3426" t="str">
            <v>YANN / JULIE</v>
          </cell>
          <cell r="D3426" t="str">
            <v>OFFRE EDITEE</v>
          </cell>
        </row>
        <row r="3427">
          <cell r="A3427">
            <v>3427</v>
          </cell>
          <cell r="B3427" t="str">
            <v>BENIERE / KIEFFER</v>
          </cell>
          <cell r="C3427" t="str">
            <v>YANN / JULIE</v>
          </cell>
          <cell r="D3427" t="str">
            <v>OFFRE EDITEE</v>
          </cell>
        </row>
        <row r="3428">
          <cell r="A3428">
            <v>3428</v>
          </cell>
          <cell r="B3428" t="str">
            <v>BENIERE / KIEFFER</v>
          </cell>
          <cell r="C3428" t="str">
            <v>YANN / JULIE</v>
          </cell>
          <cell r="D3428" t="str">
            <v>OFFRE EDITEE</v>
          </cell>
        </row>
        <row r="3429">
          <cell r="A3429">
            <v>3429</v>
          </cell>
          <cell r="B3429" t="str">
            <v>KUPPENS</v>
          </cell>
          <cell r="C3429" t="str">
            <v>RENE / HELENE</v>
          </cell>
          <cell r="D3429" t="str">
            <v>PRET SANS SUITE</v>
          </cell>
        </row>
        <row r="3430">
          <cell r="A3430">
            <v>3430</v>
          </cell>
          <cell r="B3430" t="str">
            <v>WAGNER</v>
          </cell>
          <cell r="C3430" t="str">
            <v>NATHALIE</v>
          </cell>
          <cell r="D3430" t="str">
            <v>OFFRE EDITEE</v>
          </cell>
        </row>
        <row r="3431">
          <cell r="A3431">
            <v>3431</v>
          </cell>
          <cell r="B3431" t="str">
            <v>WAGNER</v>
          </cell>
          <cell r="C3431" t="str">
            <v>NATHALIE</v>
          </cell>
          <cell r="D3431" t="str">
            <v>OFFRE EDITEE</v>
          </cell>
        </row>
        <row r="3432">
          <cell r="A3432">
            <v>3432</v>
          </cell>
          <cell r="B3432" t="str">
            <v xml:space="preserve">PARENT </v>
          </cell>
          <cell r="C3432" t="str">
            <v>MARC / ANDREE</v>
          </cell>
          <cell r="D3432" t="str">
            <v>OFFRE EDITEE</v>
          </cell>
        </row>
        <row r="3433">
          <cell r="A3433">
            <v>3433</v>
          </cell>
          <cell r="B3433" t="str">
            <v xml:space="preserve">PARENT </v>
          </cell>
          <cell r="C3433" t="str">
            <v>MARC / ANDREE</v>
          </cell>
          <cell r="D3433" t="str">
            <v>OFFRE EDITEE</v>
          </cell>
        </row>
        <row r="3434">
          <cell r="A3434">
            <v>3434</v>
          </cell>
          <cell r="B3434" t="str">
            <v>SANTILLI / DI CATO</v>
          </cell>
          <cell r="C3434" t="str">
            <v>ADRIEN / ORLANE</v>
          </cell>
          <cell r="D3434" t="str">
            <v>OFFRE EDITEE</v>
          </cell>
        </row>
        <row r="3435">
          <cell r="A3435">
            <v>3435</v>
          </cell>
          <cell r="B3435" t="str">
            <v>SANTILLI / DI CATO</v>
          </cell>
          <cell r="C3435" t="str">
            <v>ADRIEN / ORLANE</v>
          </cell>
          <cell r="D3435" t="str">
            <v>OFFRE EDITEE</v>
          </cell>
        </row>
        <row r="3436">
          <cell r="A3436">
            <v>3436</v>
          </cell>
          <cell r="B3436" t="str">
            <v>COURTAUX</v>
          </cell>
          <cell r="C3436" t="str">
            <v>FLORENT / BERENGERE</v>
          </cell>
          <cell r="D3436" t="str">
            <v>OFFRE EDITEE</v>
          </cell>
        </row>
        <row r="3437">
          <cell r="A3437">
            <v>3437</v>
          </cell>
          <cell r="B3437" t="str">
            <v>MANSUIT</v>
          </cell>
          <cell r="C3437" t="str">
            <v>PHILIPPE / FLORENCE</v>
          </cell>
          <cell r="D3437" t="str">
            <v>OFFRE EDITEE</v>
          </cell>
        </row>
        <row r="3438">
          <cell r="A3438">
            <v>3438</v>
          </cell>
          <cell r="B3438" t="str">
            <v>GROSSY / GASSMANN</v>
          </cell>
          <cell r="C3438" t="str">
            <v xml:space="preserve">LAURENT / AUDREY                                                                                                                                                                                                                                               </v>
          </cell>
          <cell r="D3438" t="str">
            <v>OFFRE EDITEE</v>
          </cell>
        </row>
        <row r="3439">
          <cell r="A3439">
            <v>3439</v>
          </cell>
          <cell r="B3439" t="str">
            <v>PIGNARD / BOUVY</v>
          </cell>
          <cell r="C3439" t="str">
            <v>PHILIPPE / JESSICA</v>
          </cell>
          <cell r="D3439" t="str">
            <v>OFFRE EDITEE</v>
          </cell>
        </row>
        <row r="3440">
          <cell r="A3440">
            <v>3440</v>
          </cell>
          <cell r="B3440" t="str">
            <v>DELAPORTE / NICOLAS</v>
          </cell>
          <cell r="C3440" t="str">
            <v>DAVID / AURELIE</v>
          </cell>
          <cell r="D3440" t="str">
            <v>OFFRE EDITEE</v>
          </cell>
        </row>
        <row r="3441">
          <cell r="A3441">
            <v>3441</v>
          </cell>
          <cell r="B3441" t="str">
            <v>GIRARDIN</v>
          </cell>
          <cell r="C3441" t="str">
            <v>CYRIL / CAROLINE</v>
          </cell>
          <cell r="D3441" t="str">
            <v>OFFRE EDITEE</v>
          </cell>
        </row>
        <row r="3442">
          <cell r="A3442">
            <v>3442</v>
          </cell>
          <cell r="B3442" t="str">
            <v>GIRARDIN</v>
          </cell>
          <cell r="C3442" t="str">
            <v>CYRIL / CAROLINE</v>
          </cell>
          <cell r="D3442" t="str">
            <v>OFFRE EDITEE</v>
          </cell>
        </row>
        <row r="3443">
          <cell r="A3443">
            <v>3443</v>
          </cell>
          <cell r="B3443" t="str">
            <v>LANDY</v>
          </cell>
          <cell r="C3443" t="str">
            <v>CHRISTIAN BERNARD / FLORENCE</v>
          </cell>
          <cell r="D3443" t="str">
            <v>OFFRE EDITEE</v>
          </cell>
        </row>
        <row r="3444">
          <cell r="A3444">
            <v>3444</v>
          </cell>
          <cell r="B3444" t="str">
            <v>LAURENT</v>
          </cell>
          <cell r="C3444" t="str">
            <v>DAVID / ISABELLE</v>
          </cell>
          <cell r="D3444" t="str">
            <v>OFFRE EDITEE</v>
          </cell>
        </row>
        <row r="3445">
          <cell r="A3445">
            <v>3445</v>
          </cell>
          <cell r="B3445" t="str">
            <v>LAURENT</v>
          </cell>
          <cell r="C3445" t="str">
            <v>DAVID / ISABELLE</v>
          </cell>
          <cell r="D3445" t="str">
            <v>OFFRE EDITEE</v>
          </cell>
        </row>
        <row r="3446">
          <cell r="A3446">
            <v>3446</v>
          </cell>
          <cell r="B3446" t="str">
            <v>MERGEN</v>
          </cell>
          <cell r="C3446" t="str">
            <v>ALAIN / ROSINA</v>
          </cell>
          <cell r="D3446" t="str">
            <v>OFFRE EDITEE</v>
          </cell>
        </row>
        <row r="3447">
          <cell r="A3447">
            <v>3447</v>
          </cell>
          <cell r="B3447" t="str">
            <v>DELINCHANT</v>
          </cell>
          <cell r="C3447" t="str">
            <v>JACK / MICHELE</v>
          </cell>
          <cell r="D3447" t="str">
            <v>OFFRE EDITEE</v>
          </cell>
        </row>
        <row r="3448">
          <cell r="A3448">
            <v>3448</v>
          </cell>
          <cell r="B3448" t="str">
            <v>DELINCHANT</v>
          </cell>
          <cell r="C3448" t="str">
            <v>JACK / MICHELE</v>
          </cell>
          <cell r="D3448" t="str">
            <v>OFFRE EDITEE</v>
          </cell>
        </row>
        <row r="3449">
          <cell r="A3449">
            <v>3449</v>
          </cell>
          <cell r="B3449" t="str">
            <v>PIERRE</v>
          </cell>
          <cell r="C3449" t="str">
            <v>LOUISETTE</v>
          </cell>
          <cell r="D3449" t="str">
            <v>OFFRE EDITEE</v>
          </cell>
        </row>
        <row r="3450">
          <cell r="A3450">
            <v>3450</v>
          </cell>
          <cell r="B3450" t="str">
            <v>NOIROT</v>
          </cell>
          <cell r="C3450" t="str">
            <v>TONY</v>
          </cell>
          <cell r="D3450" t="str">
            <v>OFFRE EDITEE</v>
          </cell>
        </row>
        <row r="3451">
          <cell r="A3451">
            <v>3451</v>
          </cell>
          <cell r="B3451" t="str">
            <v>VERRIERE</v>
          </cell>
          <cell r="C3451" t="str">
            <v>CHRISTIAN</v>
          </cell>
          <cell r="D3451" t="str">
            <v>OFFRE EDITEE</v>
          </cell>
        </row>
        <row r="3452">
          <cell r="A3452">
            <v>3452</v>
          </cell>
          <cell r="B3452" t="str">
            <v>CAILLARD</v>
          </cell>
          <cell r="C3452" t="str">
            <v>BERNARD</v>
          </cell>
          <cell r="D3452" t="str">
            <v>OFFRE EDITEE</v>
          </cell>
        </row>
        <row r="3453">
          <cell r="A3453">
            <v>3453</v>
          </cell>
          <cell r="B3453" t="str">
            <v>DECARPENTERIE / BONNINGRE</v>
          </cell>
          <cell r="C3453" t="str">
            <v>HERVE</v>
          </cell>
          <cell r="D3453" t="str">
            <v>OFFRE EDITEE</v>
          </cell>
        </row>
        <row r="3454">
          <cell r="A3454">
            <v>3454</v>
          </cell>
          <cell r="B3454" t="str">
            <v>DECARPENTERIE / BONNINGRE</v>
          </cell>
          <cell r="C3454" t="str">
            <v>HERVE / NADINE</v>
          </cell>
          <cell r="D3454" t="str">
            <v>OFFRE EDITEE</v>
          </cell>
        </row>
        <row r="3455">
          <cell r="A3455">
            <v>3455</v>
          </cell>
          <cell r="B3455" t="str">
            <v>HUBERT</v>
          </cell>
          <cell r="C3455" t="str">
            <v>JEAN MARC</v>
          </cell>
          <cell r="D3455" t="str">
            <v>OFFRE EDITEE</v>
          </cell>
        </row>
        <row r="3456">
          <cell r="A3456">
            <v>3456</v>
          </cell>
          <cell r="B3456" t="str">
            <v>GUERIN</v>
          </cell>
          <cell r="C3456" t="str">
            <v>CATHERINE</v>
          </cell>
          <cell r="D3456" t="str">
            <v>OFFRE EDITEE</v>
          </cell>
        </row>
        <row r="3457">
          <cell r="A3457">
            <v>3457</v>
          </cell>
          <cell r="B3457" t="str">
            <v>GUERIN</v>
          </cell>
          <cell r="C3457" t="str">
            <v>CATHERINE</v>
          </cell>
          <cell r="D3457" t="str">
            <v>OFFRE EDITEE</v>
          </cell>
        </row>
        <row r="3458">
          <cell r="A3458">
            <v>3458</v>
          </cell>
          <cell r="B3458" t="str">
            <v>ROBERT</v>
          </cell>
          <cell r="C3458" t="str">
            <v>RONALD</v>
          </cell>
          <cell r="D3458" t="str">
            <v>OFFRE EDITEE</v>
          </cell>
        </row>
        <row r="3459">
          <cell r="A3459">
            <v>3459</v>
          </cell>
          <cell r="B3459" t="str">
            <v>TAJETTI / CIUFFREDA</v>
          </cell>
          <cell r="C3459" t="str">
            <v>JULIEN / AURORE</v>
          </cell>
          <cell r="D3459" t="str">
            <v>OFFRE EDITEE</v>
          </cell>
        </row>
        <row r="3460">
          <cell r="A3460">
            <v>3460</v>
          </cell>
          <cell r="B3460" t="str">
            <v>RABIET</v>
          </cell>
          <cell r="C3460" t="str">
            <v>ALAIN</v>
          </cell>
          <cell r="D3460" t="str">
            <v>OFFRE EDITEE</v>
          </cell>
        </row>
        <row r="3461">
          <cell r="A3461">
            <v>3461</v>
          </cell>
          <cell r="B3461" t="str">
            <v>LYS</v>
          </cell>
          <cell r="C3461" t="str">
            <v>JEROME</v>
          </cell>
          <cell r="D3461" t="str">
            <v>OFFRE EDITEE</v>
          </cell>
        </row>
        <row r="3462">
          <cell r="A3462">
            <v>3462</v>
          </cell>
          <cell r="B3462" t="str">
            <v>HAJIBE</v>
          </cell>
          <cell r="C3462" t="str">
            <v>SCI</v>
          </cell>
          <cell r="D3462" t="str">
            <v>OFFRE EDITEE</v>
          </cell>
        </row>
        <row r="3463">
          <cell r="A3463">
            <v>3463</v>
          </cell>
          <cell r="B3463" t="str">
            <v>HAJIBE</v>
          </cell>
          <cell r="C3463" t="str">
            <v>SCI</v>
          </cell>
          <cell r="D3463" t="str">
            <v>OFFRE EDITEE</v>
          </cell>
        </row>
        <row r="3464">
          <cell r="A3464">
            <v>3464</v>
          </cell>
          <cell r="B3464" t="str">
            <v>LANDY</v>
          </cell>
          <cell r="C3464" t="str">
            <v>CHRISTIAN BERNARD / FLORENCE</v>
          </cell>
          <cell r="D3464" t="str">
            <v>OFFRE EDITEE</v>
          </cell>
        </row>
        <row r="3465">
          <cell r="A3465">
            <v>3465</v>
          </cell>
          <cell r="B3465" t="str">
            <v>DEPUISET</v>
          </cell>
          <cell r="C3465" t="str">
            <v>JEAN LUC / LAURENCE</v>
          </cell>
          <cell r="D3465" t="str">
            <v>OFFRE EDITEE</v>
          </cell>
        </row>
        <row r="3466">
          <cell r="A3466">
            <v>3466</v>
          </cell>
          <cell r="B3466" t="str">
            <v>HOT / FOUCHECOURT</v>
          </cell>
          <cell r="C3466" t="str">
            <v>MATTHIEU / ADELINE</v>
          </cell>
          <cell r="D3466" t="str">
            <v>OFFRE EDITEE</v>
          </cell>
        </row>
        <row r="3467">
          <cell r="A3467">
            <v>3467</v>
          </cell>
          <cell r="B3467" t="str">
            <v>HOT / FOUCHECOURT</v>
          </cell>
          <cell r="C3467" t="str">
            <v>MATTHIEU / ADELINE</v>
          </cell>
          <cell r="D3467" t="str">
            <v>OFFRE EDITEE</v>
          </cell>
        </row>
        <row r="3468">
          <cell r="A3468">
            <v>3468</v>
          </cell>
          <cell r="B3468" t="str">
            <v>ABARKAN</v>
          </cell>
          <cell r="C3468" t="str">
            <v>HOSAIN / TAMINOUNT</v>
          </cell>
          <cell r="D3468" t="str">
            <v>PRET SANS SUITE</v>
          </cell>
        </row>
        <row r="3469">
          <cell r="A3469">
            <v>3469</v>
          </cell>
          <cell r="B3469" t="str">
            <v>ABARKAN</v>
          </cell>
          <cell r="C3469" t="str">
            <v>HOSAIN / TAMINOUNT</v>
          </cell>
          <cell r="D3469" t="str">
            <v>PRET SANS SUITE</v>
          </cell>
        </row>
        <row r="3470">
          <cell r="A3470">
            <v>3470</v>
          </cell>
          <cell r="B3470" t="str">
            <v>MARCHANDE</v>
          </cell>
          <cell r="C3470" t="str">
            <v>ROBERT / SUZANNE</v>
          </cell>
          <cell r="D3470" t="str">
            <v>OFFRE EDITEE</v>
          </cell>
        </row>
        <row r="3471">
          <cell r="A3471">
            <v>3471</v>
          </cell>
          <cell r="B3471" t="str">
            <v>RENARD</v>
          </cell>
          <cell r="C3471" t="str">
            <v>LUC / GHISLAINE</v>
          </cell>
          <cell r="D3471" t="str">
            <v>OFFRE EDITEE</v>
          </cell>
        </row>
        <row r="3472">
          <cell r="A3472">
            <v>3472</v>
          </cell>
          <cell r="B3472" t="str">
            <v>PILOU</v>
          </cell>
          <cell r="C3472" t="str">
            <v>SCI</v>
          </cell>
          <cell r="D3472" t="str">
            <v>OFFRE EDITEE</v>
          </cell>
        </row>
        <row r="3473">
          <cell r="A3473">
            <v>3473</v>
          </cell>
          <cell r="B3473" t="str">
            <v>TRUMTEL</v>
          </cell>
          <cell r="C3473" t="str">
            <v>STEPHANE / RACHELE</v>
          </cell>
          <cell r="D3473" t="str">
            <v>OFFRE EDITEE</v>
          </cell>
        </row>
        <row r="3474">
          <cell r="A3474">
            <v>3474</v>
          </cell>
          <cell r="B3474" t="str">
            <v>TRUMTEL</v>
          </cell>
          <cell r="C3474" t="str">
            <v>STEPHANE / RACHELE</v>
          </cell>
          <cell r="D3474" t="str">
            <v>OFFRE EDITEE</v>
          </cell>
        </row>
        <row r="3475">
          <cell r="A3475">
            <v>3475</v>
          </cell>
          <cell r="B3475" t="str">
            <v>TRUMTEL</v>
          </cell>
          <cell r="C3475" t="str">
            <v>STEPHANE / RACHELE</v>
          </cell>
          <cell r="D3475" t="str">
            <v>OFFRE EDITEE</v>
          </cell>
        </row>
        <row r="3476">
          <cell r="A3476">
            <v>3476</v>
          </cell>
          <cell r="B3476" t="str">
            <v>BINAUX</v>
          </cell>
          <cell r="C3476" t="str">
            <v>HERVE / NATHALIE</v>
          </cell>
          <cell r="D3476" t="str">
            <v>OFFRE EDITEE</v>
          </cell>
        </row>
        <row r="3477">
          <cell r="A3477">
            <v>3477</v>
          </cell>
          <cell r="B3477" t="str">
            <v>BROCHET</v>
          </cell>
          <cell r="C3477" t="str">
            <v>MARIE NOELLE</v>
          </cell>
          <cell r="D3477" t="str">
            <v>OFFRE EDITEE</v>
          </cell>
        </row>
        <row r="3478">
          <cell r="A3478">
            <v>3478</v>
          </cell>
          <cell r="B3478" t="str">
            <v>DUMORTIER</v>
          </cell>
          <cell r="C3478" t="str">
            <v xml:space="preserve">FLORENT </v>
          </cell>
          <cell r="D3478" t="str">
            <v>OFFRE EDITEE</v>
          </cell>
        </row>
        <row r="3479">
          <cell r="A3479">
            <v>3479</v>
          </cell>
          <cell r="B3479" t="str">
            <v>DUMORTIER</v>
          </cell>
          <cell r="C3479" t="str">
            <v>FLORENT</v>
          </cell>
          <cell r="D3479" t="str">
            <v>OFFRE EDITEE</v>
          </cell>
        </row>
        <row r="3480">
          <cell r="A3480">
            <v>3480</v>
          </cell>
          <cell r="B3480" t="str">
            <v>DUMORTIER</v>
          </cell>
          <cell r="C3480" t="str">
            <v>FLORENT</v>
          </cell>
          <cell r="D3480" t="str">
            <v>OFFRE EDITEE</v>
          </cell>
        </row>
        <row r="3481">
          <cell r="A3481">
            <v>3481</v>
          </cell>
          <cell r="B3481" t="str">
            <v>WAMIN</v>
          </cell>
          <cell r="C3481" t="str">
            <v>RENE / EVELINE</v>
          </cell>
          <cell r="D3481" t="str">
            <v>OFFRE EDITEE</v>
          </cell>
        </row>
        <row r="3482">
          <cell r="A3482">
            <v>3482</v>
          </cell>
          <cell r="B3482" t="str">
            <v>WAMIN</v>
          </cell>
          <cell r="C3482" t="str">
            <v>RENE / EVELINE</v>
          </cell>
          <cell r="D3482" t="str">
            <v>OFFRE EDITEE</v>
          </cell>
        </row>
        <row r="3483">
          <cell r="A3483">
            <v>3483</v>
          </cell>
          <cell r="B3483" t="str">
            <v>DUMONT FROUSSART CAP FABRON</v>
          </cell>
          <cell r="C3483" t="str">
            <v>SCI</v>
          </cell>
          <cell r="D3483" t="str">
            <v>OFFRE EDITEE</v>
          </cell>
        </row>
        <row r="3484">
          <cell r="A3484">
            <v>3484</v>
          </cell>
          <cell r="B3484" t="str">
            <v>THOMAS / LAVAL</v>
          </cell>
          <cell r="C3484" t="str">
            <v>CHRISTIAN / CAROLINE</v>
          </cell>
          <cell r="D3484" t="str">
            <v>OFFRE EDITEE</v>
          </cell>
        </row>
        <row r="3485">
          <cell r="A3485">
            <v>3485</v>
          </cell>
          <cell r="B3485" t="str">
            <v>HENRION</v>
          </cell>
          <cell r="C3485" t="str">
            <v>STEPHANE / MAGALI</v>
          </cell>
          <cell r="D3485" t="str">
            <v>OFFRE EDITEE</v>
          </cell>
        </row>
        <row r="3486">
          <cell r="A3486">
            <v>3486</v>
          </cell>
          <cell r="B3486" t="str">
            <v>HENRION</v>
          </cell>
          <cell r="C3486" t="str">
            <v>STEPHANE / MAGALI</v>
          </cell>
          <cell r="D3486" t="str">
            <v>OFFRE EDITEE</v>
          </cell>
        </row>
        <row r="3487">
          <cell r="A3487">
            <v>3487</v>
          </cell>
          <cell r="B3487" t="str">
            <v>LOPEZ / FAUGERE</v>
          </cell>
          <cell r="C3487" t="str">
            <v>ROMAIN / MICHELE</v>
          </cell>
          <cell r="D3487" t="str">
            <v>OFFRE EDITEE</v>
          </cell>
        </row>
        <row r="3488">
          <cell r="A3488">
            <v>3488</v>
          </cell>
          <cell r="B3488" t="str">
            <v>LOPEZ / FAUGERE</v>
          </cell>
          <cell r="C3488" t="str">
            <v>ROMAIN / MICHELE</v>
          </cell>
          <cell r="D3488" t="str">
            <v>OFFRE EDITEE</v>
          </cell>
        </row>
        <row r="3489">
          <cell r="A3489">
            <v>3489</v>
          </cell>
          <cell r="B3489" t="str">
            <v>BRETON / MILLET</v>
          </cell>
          <cell r="C3489" t="str">
            <v>NORBERT / CHRISTINE</v>
          </cell>
          <cell r="D3489" t="str">
            <v>OFFRE EDITEE</v>
          </cell>
        </row>
        <row r="3490">
          <cell r="A3490">
            <v>3490</v>
          </cell>
          <cell r="B3490" t="str">
            <v>GUYON</v>
          </cell>
          <cell r="C3490" t="str">
            <v>CATHERINE</v>
          </cell>
          <cell r="D3490" t="str">
            <v>OFFRE EDITEE</v>
          </cell>
        </row>
        <row r="3491">
          <cell r="A3491">
            <v>3491</v>
          </cell>
          <cell r="B3491" t="str">
            <v>BOIME</v>
          </cell>
          <cell r="C3491" t="str">
            <v>CHRISTOPHE/VIRGINIE</v>
          </cell>
          <cell r="D3491" t="str">
            <v>OFFRE EDITEE</v>
          </cell>
        </row>
        <row r="3492">
          <cell r="A3492">
            <v>3492</v>
          </cell>
          <cell r="B3492" t="str">
            <v>SCHMITT</v>
          </cell>
          <cell r="C3492" t="str">
            <v>GREGORY</v>
          </cell>
          <cell r="D3492" t="str">
            <v>OFFRE EDITEE</v>
          </cell>
        </row>
        <row r="3493">
          <cell r="A3493">
            <v>3493</v>
          </cell>
          <cell r="B3493" t="str">
            <v>SCHMITT</v>
          </cell>
          <cell r="C3493" t="str">
            <v>GREGORY</v>
          </cell>
          <cell r="D3493" t="str">
            <v>OFFRE EDITEE</v>
          </cell>
        </row>
        <row r="3494">
          <cell r="A3494">
            <v>3494</v>
          </cell>
          <cell r="B3494" t="str">
            <v>BLOCH</v>
          </cell>
          <cell r="C3494" t="str">
            <v>BENOIT</v>
          </cell>
          <cell r="D3494" t="str">
            <v>OFFRE EDITEE</v>
          </cell>
        </row>
        <row r="3495">
          <cell r="A3495">
            <v>3495</v>
          </cell>
          <cell r="B3495" t="str">
            <v>BLOCH</v>
          </cell>
          <cell r="C3495" t="str">
            <v>BENOIT</v>
          </cell>
          <cell r="D3495" t="str">
            <v>OFFRE EDITEE</v>
          </cell>
        </row>
        <row r="3496">
          <cell r="A3496">
            <v>3496</v>
          </cell>
          <cell r="B3496" t="str">
            <v>KLINHOLFF / MAGUEUR</v>
          </cell>
          <cell r="C3496" t="str">
            <v>FLORENT / GWENAELLE</v>
          </cell>
          <cell r="D3496" t="str">
            <v>OFFRE EDITEE</v>
          </cell>
        </row>
        <row r="3497">
          <cell r="A3497">
            <v>3497</v>
          </cell>
          <cell r="B3497" t="str">
            <v>KLINHOLFF</v>
          </cell>
          <cell r="C3497" t="str">
            <v>JULIEN</v>
          </cell>
          <cell r="D3497" t="str">
            <v>OFFRE EDITEE</v>
          </cell>
        </row>
        <row r="3498">
          <cell r="A3498">
            <v>3498</v>
          </cell>
          <cell r="B3498" t="str">
            <v>LANZONI</v>
          </cell>
          <cell r="C3498" t="str">
            <v>GILBERT</v>
          </cell>
          <cell r="D3498" t="str">
            <v>OFFRE EDITEE</v>
          </cell>
        </row>
        <row r="3499">
          <cell r="A3499">
            <v>3499</v>
          </cell>
          <cell r="B3499" t="str">
            <v>LANZONI</v>
          </cell>
          <cell r="C3499" t="str">
            <v>GILBERT</v>
          </cell>
          <cell r="D3499" t="str">
            <v>OFFRE EDITEE</v>
          </cell>
        </row>
        <row r="3500">
          <cell r="A3500">
            <v>3500</v>
          </cell>
          <cell r="B3500" t="str">
            <v>BOIME</v>
          </cell>
          <cell r="C3500" t="str">
            <v>CHRISTOPHE/VIRGINIE</v>
          </cell>
          <cell r="D3500" t="str">
            <v>OFFRE EDITEE</v>
          </cell>
        </row>
        <row r="3501">
          <cell r="A3501">
            <v>3501</v>
          </cell>
          <cell r="B3501" t="str">
            <v>BAUDIER</v>
          </cell>
          <cell r="C3501" t="str">
            <v>STEVE / AMELIE</v>
          </cell>
          <cell r="D3501" t="str">
            <v>OFFRE EDITEE</v>
          </cell>
        </row>
        <row r="3502">
          <cell r="A3502">
            <v>3502</v>
          </cell>
          <cell r="B3502" t="str">
            <v>GARCIA / TOMCZAK</v>
          </cell>
          <cell r="C3502" t="str">
            <v>FREDERIC / SARAH</v>
          </cell>
          <cell r="D3502" t="str">
            <v>OFFRE EDITEE</v>
          </cell>
        </row>
        <row r="3503">
          <cell r="A3503">
            <v>3503</v>
          </cell>
          <cell r="B3503" t="str">
            <v>GARCIA / TOMCZAK</v>
          </cell>
          <cell r="C3503" t="str">
            <v>FREDERIC / SARAH</v>
          </cell>
          <cell r="D3503" t="str">
            <v>OFFRE EDITEE</v>
          </cell>
        </row>
        <row r="3504">
          <cell r="A3504">
            <v>3504</v>
          </cell>
          <cell r="B3504" t="str">
            <v>HIEULLE</v>
          </cell>
          <cell r="C3504" t="str">
            <v>ERIC/VALERIE</v>
          </cell>
          <cell r="D3504" t="str">
            <v>OFFRE EDITEE</v>
          </cell>
        </row>
        <row r="3505">
          <cell r="A3505">
            <v>3505</v>
          </cell>
          <cell r="B3505" t="str">
            <v>RAGI</v>
          </cell>
          <cell r="C3505" t="str">
            <v>MAJID/HOUDA</v>
          </cell>
          <cell r="D3505" t="str">
            <v>OFFRE EDITEE</v>
          </cell>
        </row>
        <row r="3506">
          <cell r="A3506">
            <v>3506</v>
          </cell>
          <cell r="B3506" t="str">
            <v>BROCARD</v>
          </cell>
          <cell r="C3506" t="str">
            <v>OLIVIER / COLETTE</v>
          </cell>
          <cell r="D3506" t="str">
            <v>OFFRE EDITEE</v>
          </cell>
        </row>
        <row r="3507">
          <cell r="A3507">
            <v>3507</v>
          </cell>
          <cell r="B3507" t="str">
            <v>BECKRICH / SCHUTTER</v>
          </cell>
          <cell r="C3507" t="str">
            <v>RONALD / CINDY</v>
          </cell>
          <cell r="D3507" t="str">
            <v>PRET SANS SUITE</v>
          </cell>
        </row>
        <row r="3508">
          <cell r="A3508">
            <v>3508</v>
          </cell>
          <cell r="B3508" t="str">
            <v>BECKRICH / SCHUTTER</v>
          </cell>
          <cell r="C3508" t="str">
            <v>RONALD / CINDY</v>
          </cell>
          <cell r="D3508" t="str">
            <v>PRET SANS SUITE</v>
          </cell>
        </row>
        <row r="3509">
          <cell r="A3509">
            <v>3509</v>
          </cell>
          <cell r="B3509" t="str">
            <v>LE BANNER</v>
          </cell>
          <cell r="C3509" t="str">
            <v>YOHANN / CHRISTINE</v>
          </cell>
          <cell r="D3509" t="str">
            <v>OFFRE EDITEE</v>
          </cell>
        </row>
        <row r="3510">
          <cell r="A3510">
            <v>3510</v>
          </cell>
          <cell r="B3510" t="str">
            <v>LE BANNER</v>
          </cell>
          <cell r="C3510" t="str">
            <v>YOHANN / CHRISTINE</v>
          </cell>
          <cell r="D3510" t="str">
            <v>OFFRE EDITEE</v>
          </cell>
        </row>
        <row r="3511">
          <cell r="A3511">
            <v>3511</v>
          </cell>
          <cell r="B3511" t="str">
            <v>JEDOR</v>
          </cell>
          <cell r="C3511" t="str">
            <v>JEAN LOUIS</v>
          </cell>
          <cell r="D3511" t="str">
            <v>OFFRE EDITEE</v>
          </cell>
        </row>
        <row r="3512">
          <cell r="A3512">
            <v>3512</v>
          </cell>
          <cell r="B3512" t="str">
            <v>JEDOR</v>
          </cell>
          <cell r="C3512" t="str">
            <v>JEAN LOUIS</v>
          </cell>
          <cell r="D3512" t="str">
            <v>OFFRE EDITEE</v>
          </cell>
        </row>
        <row r="3513">
          <cell r="A3513">
            <v>3513</v>
          </cell>
          <cell r="B3513" t="str">
            <v>BERNIN</v>
          </cell>
          <cell r="C3513" t="str">
            <v>ERIC / MARTINE</v>
          </cell>
          <cell r="D3513" t="str">
            <v>OFFRE EDITEE</v>
          </cell>
        </row>
        <row r="3514">
          <cell r="A3514">
            <v>3514</v>
          </cell>
          <cell r="B3514" t="str">
            <v>CHEVRON / VAN HULST</v>
          </cell>
          <cell r="C3514" t="str">
            <v>SYLVAIN / NATHALIE</v>
          </cell>
          <cell r="D3514" t="str">
            <v>OFFRE EDITEE</v>
          </cell>
        </row>
        <row r="3515">
          <cell r="A3515">
            <v>3515</v>
          </cell>
          <cell r="B3515" t="str">
            <v>CHEVRON / VAN HULST</v>
          </cell>
          <cell r="C3515" t="str">
            <v>SYLVAIN / NATHALIE</v>
          </cell>
          <cell r="D3515" t="str">
            <v>OFFRE EDITEE</v>
          </cell>
        </row>
        <row r="3516">
          <cell r="A3516">
            <v>3516</v>
          </cell>
          <cell r="B3516" t="str">
            <v>LIEBERT</v>
          </cell>
          <cell r="C3516" t="str">
            <v>CAROLE</v>
          </cell>
          <cell r="D3516" t="str">
            <v>OFFRE EDITEE</v>
          </cell>
        </row>
        <row r="3517">
          <cell r="A3517">
            <v>3517</v>
          </cell>
          <cell r="B3517" t="str">
            <v>LIEBERT</v>
          </cell>
          <cell r="C3517" t="str">
            <v>CAROLE</v>
          </cell>
          <cell r="D3517" t="str">
            <v>OFFRE EDITEE</v>
          </cell>
        </row>
        <row r="3518">
          <cell r="A3518">
            <v>3518</v>
          </cell>
          <cell r="B3518" t="str">
            <v>MONIER / CAMELIN</v>
          </cell>
          <cell r="C3518" t="str">
            <v>BENOIT / JESSICA</v>
          </cell>
          <cell r="D3518" t="str">
            <v>OFFRE EDITEE</v>
          </cell>
        </row>
        <row r="3519">
          <cell r="A3519">
            <v>3519</v>
          </cell>
          <cell r="B3519" t="str">
            <v>LONGONI</v>
          </cell>
          <cell r="C3519" t="str">
            <v>JOEL / FRANCOISE</v>
          </cell>
          <cell r="D3519" t="str">
            <v>OFFRE EDITEE</v>
          </cell>
        </row>
        <row r="3520">
          <cell r="A3520">
            <v>3520</v>
          </cell>
          <cell r="B3520" t="str">
            <v>BOULANGER</v>
          </cell>
          <cell r="C3520" t="str">
            <v>JEAN MARIE / ELIANE</v>
          </cell>
          <cell r="D3520" t="str">
            <v>OFFRE EDITEE</v>
          </cell>
        </row>
        <row r="3521">
          <cell r="A3521">
            <v>3521</v>
          </cell>
          <cell r="B3521" t="str">
            <v>MAJORKIEWIEZ</v>
          </cell>
          <cell r="C3521" t="str">
            <v>FRANCIS / COLETTE</v>
          </cell>
          <cell r="D3521" t="str">
            <v>OFFRE EDITEE</v>
          </cell>
        </row>
        <row r="3522">
          <cell r="A3522">
            <v>3522</v>
          </cell>
          <cell r="B3522" t="str">
            <v xml:space="preserve">MAUGIS / MASSON </v>
          </cell>
          <cell r="C3522" t="str">
            <v>NICOLAS / HELENE</v>
          </cell>
          <cell r="D3522" t="str">
            <v>OFFRE EDITEE</v>
          </cell>
        </row>
        <row r="3523">
          <cell r="A3523">
            <v>3523</v>
          </cell>
          <cell r="B3523" t="str">
            <v xml:space="preserve">MAUGIS / MASSON </v>
          </cell>
          <cell r="C3523" t="str">
            <v>NICOLAS / HELENE</v>
          </cell>
          <cell r="D3523" t="str">
            <v>OFFRE EDITEE</v>
          </cell>
        </row>
        <row r="3524">
          <cell r="A3524">
            <v>3524</v>
          </cell>
          <cell r="B3524" t="str">
            <v>PIERSON / CARTIER</v>
          </cell>
          <cell r="C3524" t="str">
            <v>OLIVIER / KARINE</v>
          </cell>
          <cell r="D3524" t="str">
            <v>OFFRE EDITEE</v>
          </cell>
        </row>
        <row r="3525">
          <cell r="A3525">
            <v>3525</v>
          </cell>
          <cell r="B3525" t="str">
            <v>KELLER</v>
          </cell>
          <cell r="C3525" t="str">
            <v>ALAIN / ANTOINETTE</v>
          </cell>
          <cell r="D3525" t="str">
            <v>OFFRE EDITEE</v>
          </cell>
        </row>
        <row r="3526">
          <cell r="A3526">
            <v>3526</v>
          </cell>
          <cell r="B3526" t="str">
            <v>DUCHENE / BANDURA</v>
          </cell>
          <cell r="C3526" t="str">
            <v>MICHAEL / MAEELLE</v>
          </cell>
          <cell r="D3526" t="str">
            <v>OFFRE EDITEE</v>
          </cell>
        </row>
        <row r="3527">
          <cell r="A3527">
            <v>3527</v>
          </cell>
          <cell r="B3527" t="str">
            <v>DUCHENE / BANDURA</v>
          </cell>
          <cell r="C3527" t="str">
            <v>MICHAEL / MAEELLE</v>
          </cell>
          <cell r="D3527" t="str">
            <v>OFFRE EDITEE</v>
          </cell>
        </row>
        <row r="3528">
          <cell r="A3528">
            <v>3528</v>
          </cell>
          <cell r="B3528" t="str">
            <v>HOUDE / DUMBRIL</v>
          </cell>
          <cell r="C3528" t="str">
            <v>SEBASTIEN / ELOISE</v>
          </cell>
          <cell r="D3528" t="str">
            <v>PRET SANS SUITE</v>
          </cell>
        </row>
        <row r="3529">
          <cell r="A3529">
            <v>3529</v>
          </cell>
          <cell r="B3529" t="str">
            <v>HOUDE / DUMBRIL</v>
          </cell>
          <cell r="C3529" t="str">
            <v>SEBASTIEN / ELOISE</v>
          </cell>
          <cell r="D3529" t="str">
            <v>OFFRE EDITEE</v>
          </cell>
        </row>
        <row r="3530">
          <cell r="A3530">
            <v>3530</v>
          </cell>
          <cell r="B3530" t="str">
            <v>PELLEGRINI</v>
          </cell>
          <cell r="C3530" t="str">
            <v>CARLO / ELISABETH</v>
          </cell>
          <cell r="D3530" t="str">
            <v>PRET SANS SUITE</v>
          </cell>
        </row>
        <row r="3531">
          <cell r="A3531">
            <v>3531</v>
          </cell>
          <cell r="B3531" t="str">
            <v>PELLEGRINI</v>
          </cell>
          <cell r="C3531" t="str">
            <v>CARLO / ELISABETH</v>
          </cell>
          <cell r="D3531" t="str">
            <v>PRET SANS SUITE</v>
          </cell>
        </row>
        <row r="3532">
          <cell r="A3532">
            <v>3532</v>
          </cell>
          <cell r="B3532" t="str">
            <v>ESCOTTE</v>
          </cell>
          <cell r="C3532" t="str">
            <v>DENIS / ANNIE</v>
          </cell>
          <cell r="D3532" t="str">
            <v>OFFRE EDITEE</v>
          </cell>
        </row>
        <row r="3533">
          <cell r="A3533">
            <v>3533</v>
          </cell>
          <cell r="B3533" t="str">
            <v>EL YAOUTI</v>
          </cell>
          <cell r="C3533" t="str">
            <v>MOHAMMED / ZAHIA</v>
          </cell>
          <cell r="D3533" t="str">
            <v>OFFRE EDITEE</v>
          </cell>
        </row>
        <row r="3534">
          <cell r="A3534">
            <v>3534</v>
          </cell>
          <cell r="B3534" t="str">
            <v>EL YAOUTI</v>
          </cell>
          <cell r="C3534" t="str">
            <v>MOHAMMED / ZAHIA</v>
          </cell>
          <cell r="D3534" t="str">
            <v>OFFRE EDITEE</v>
          </cell>
        </row>
        <row r="3535">
          <cell r="A3535">
            <v>3535</v>
          </cell>
          <cell r="B3535" t="str">
            <v>LARDENOIS</v>
          </cell>
          <cell r="C3535" t="str">
            <v>JULIEN / ESTELLE</v>
          </cell>
          <cell r="D3535" t="str">
            <v>OFFRE EDITEE</v>
          </cell>
        </row>
        <row r="3536">
          <cell r="A3536">
            <v>3536</v>
          </cell>
          <cell r="B3536" t="str">
            <v>BRUNEAUX</v>
          </cell>
          <cell r="C3536" t="str">
            <v>FREDERIC / STEPHANIE</v>
          </cell>
          <cell r="D3536" t="str">
            <v>OFFRE EDITEE</v>
          </cell>
        </row>
        <row r="3537">
          <cell r="A3537">
            <v>3537</v>
          </cell>
          <cell r="B3537" t="str">
            <v>FOURTIER</v>
          </cell>
          <cell r="C3537" t="str">
            <v>JEAN CLAUDE</v>
          </cell>
          <cell r="D3537" t="str">
            <v>OFFRE EDITEE</v>
          </cell>
        </row>
        <row r="3538">
          <cell r="A3538">
            <v>3538</v>
          </cell>
          <cell r="B3538" t="str">
            <v>BECHET / MARTIN</v>
          </cell>
          <cell r="C3538" t="str">
            <v>BRICE / CAROLINE</v>
          </cell>
          <cell r="D3538" t="str">
            <v>OFFRE EDITEE</v>
          </cell>
        </row>
        <row r="3539">
          <cell r="A3539">
            <v>3539</v>
          </cell>
          <cell r="B3539" t="str">
            <v>BECHET / MARTIN</v>
          </cell>
          <cell r="C3539" t="str">
            <v>BRICE / CAROLINE</v>
          </cell>
          <cell r="D3539" t="str">
            <v>OFFRE EDITEE</v>
          </cell>
        </row>
        <row r="3540">
          <cell r="A3540">
            <v>3540</v>
          </cell>
          <cell r="B3540" t="str">
            <v>FERREIRA</v>
          </cell>
          <cell r="C3540" t="str">
            <v>JACQUES / CAROLINA</v>
          </cell>
          <cell r="D3540" t="str">
            <v>OFFRE EDITEE</v>
          </cell>
        </row>
        <row r="3541">
          <cell r="A3541">
            <v>3541</v>
          </cell>
          <cell r="B3541" t="str">
            <v>GUYON / TSI</v>
          </cell>
          <cell r="C3541" t="str">
            <v>LILIAN / KAREN</v>
          </cell>
          <cell r="D3541" t="str">
            <v>OFFRE EDITEE</v>
          </cell>
        </row>
        <row r="3542">
          <cell r="A3542">
            <v>3542</v>
          </cell>
          <cell r="B3542" t="str">
            <v>GUYON / TSI</v>
          </cell>
          <cell r="C3542" t="str">
            <v>LILIAN / KAREN</v>
          </cell>
          <cell r="D3542" t="str">
            <v>OFFRE EDITEE</v>
          </cell>
        </row>
        <row r="3543">
          <cell r="A3543">
            <v>3543</v>
          </cell>
          <cell r="B3543" t="str">
            <v>SAHNINE</v>
          </cell>
          <cell r="C3543" t="str">
            <v>MYRIAM</v>
          </cell>
          <cell r="D3543" t="str">
            <v>OFFRE EDITEE</v>
          </cell>
        </row>
        <row r="3544">
          <cell r="A3544">
            <v>3544</v>
          </cell>
          <cell r="B3544" t="str">
            <v>SAHNINE</v>
          </cell>
          <cell r="C3544" t="str">
            <v>MYRIAM</v>
          </cell>
          <cell r="D3544" t="str">
            <v>OFFRE EDITEE</v>
          </cell>
        </row>
        <row r="3545">
          <cell r="A3545">
            <v>3545</v>
          </cell>
          <cell r="B3545" t="str">
            <v>CAN</v>
          </cell>
          <cell r="C3545" t="str">
            <v>SERDAR / CEMILA</v>
          </cell>
          <cell r="D3545" t="str">
            <v>OFFRE EDITEE</v>
          </cell>
        </row>
        <row r="3546">
          <cell r="A3546">
            <v>3546</v>
          </cell>
          <cell r="B3546" t="str">
            <v>BAILLY</v>
          </cell>
          <cell r="C3546" t="str">
            <v>ANNE</v>
          </cell>
          <cell r="D3546" t="str">
            <v>OFFRE EDITEE</v>
          </cell>
        </row>
        <row r="3547">
          <cell r="A3547">
            <v>3547</v>
          </cell>
          <cell r="B3547" t="str">
            <v>DOYEN</v>
          </cell>
          <cell r="C3547" t="str">
            <v>JOSE / MONIQUE</v>
          </cell>
          <cell r="D3547" t="str">
            <v>OFFRE EDITEE</v>
          </cell>
        </row>
        <row r="3548">
          <cell r="A3548">
            <v>3548</v>
          </cell>
          <cell r="B3548" t="str">
            <v>VANASSCHE</v>
          </cell>
          <cell r="C3548" t="str">
            <v>YOHANN</v>
          </cell>
          <cell r="D3548" t="str">
            <v>OFFRE EDITEE</v>
          </cell>
        </row>
        <row r="3549">
          <cell r="A3549">
            <v>3549</v>
          </cell>
          <cell r="B3549" t="str">
            <v>HELOIN</v>
          </cell>
          <cell r="C3549" t="str">
            <v>DANIEL / MARIE FRANCOISE</v>
          </cell>
          <cell r="D3549" t="str">
            <v>OFFRE EDITEE</v>
          </cell>
        </row>
        <row r="3550">
          <cell r="A3550">
            <v>3550</v>
          </cell>
          <cell r="B3550" t="str">
            <v>BAUX</v>
          </cell>
          <cell r="C3550" t="str">
            <v>GILBERT / ARMELLE</v>
          </cell>
          <cell r="D3550" t="str">
            <v>PRET SANS SUITE</v>
          </cell>
        </row>
        <row r="3551">
          <cell r="A3551">
            <v>3551</v>
          </cell>
          <cell r="B3551" t="str">
            <v>BALIKCI FRERES</v>
          </cell>
          <cell r="C3551" t="str">
            <v>SCI</v>
          </cell>
          <cell r="D3551" t="str">
            <v>OFFRE EDITEE</v>
          </cell>
        </row>
        <row r="3552">
          <cell r="A3552">
            <v>3552</v>
          </cell>
          <cell r="B3552" t="str">
            <v>BARRE</v>
          </cell>
          <cell r="C3552" t="str">
            <v>PATRICK / MARTINE</v>
          </cell>
          <cell r="D3552" t="str">
            <v>OFFRE EDITEE</v>
          </cell>
        </row>
        <row r="3553">
          <cell r="A3553">
            <v>3553</v>
          </cell>
          <cell r="B3553" t="str">
            <v>TALAMONA</v>
          </cell>
          <cell r="C3553" t="str">
            <v>FABRICE / ISABELLE</v>
          </cell>
          <cell r="D3553" t="str">
            <v>OFFRE EDITEE</v>
          </cell>
        </row>
        <row r="3554">
          <cell r="A3554">
            <v>3554</v>
          </cell>
          <cell r="B3554" t="str">
            <v>HOUOT</v>
          </cell>
          <cell r="C3554" t="str">
            <v>JEROME</v>
          </cell>
          <cell r="D3554" t="str">
            <v>OFFRE EDITEE</v>
          </cell>
        </row>
        <row r="3555">
          <cell r="A3555">
            <v>3555</v>
          </cell>
          <cell r="B3555" t="str">
            <v>HOUOT</v>
          </cell>
          <cell r="C3555" t="str">
            <v>JEROME</v>
          </cell>
          <cell r="D3555" t="str">
            <v>OFFRE EDITEE</v>
          </cell>
        </row>
        <row r="3556">
          <cell r="A3556">
            <v>3556</v>
          </cell>
          <cell r="B3556" t="str">
            <v>HOUOT</v>
          </cell>
          <cell r="C3556" t="str">
            <v>JEROME</v>
          </cell>
          <cell r="D3556" t="str">
            <v>OFFRE EDITEE</v>
          </cell>
        </row>
        <row r="3557">
          <cell r="A3557">
            <v>3557</v>
          </cell>
          <cell r="B3557" t="str">
            <v>CAILLET</v>
          </cell>
          <cell r="C3557" t="str">
            <v>MARC / SYLVAINE</v>
          </cell>
          <cell r="D3557" t="str">
            <v>OFFRE EDITEE</v>
          </cell>
        </row>
        <row r="3558">
          <cell r="A3558">
            <v>3558</v>
          </cell>
          <cell r="B3558" t="str">
            <v>MIQUEL</v>
          </cell>
          <cell r="C3558" t="str">
            <v>ALINE</v>
          </cell>
          <cell r="D3558" t="str">
            <v>OFFRE EDITEE</v>
          </cell>
        </row>
        <row r="3559">
          <cell r="A3559">
            <v>3559</v>
          </cell>
          <cell r="B3559" t="str">
            <v>MIQUEL</v>
          </cell>
          <cell r="C3559" t="str">
            <v>ALINE</v>
          </cell>
          <cell r="D3559" t="str">
            <v>OFFRE EDITEE</v>
          </cell>
        </row>
        <row r="3560">
          <cell r="A3560">
            <v>3560</v>
          </cell>
          <cell r="B3560" t="str">
            <v>MIQUEL</v>
          </cell>
          <cell r="C3560" t="str">
            <v>ALINE</v>
          </cell>
          <cell r="D3560" t="str">
            <v>OFFRE EDITEE</v>
          </cell>
        </row>
        <row r="3561">
          <cell r="A3561">
            <v>3561</v>
          </cell>
          <cell r="B3561" t="str">
            <v>PICARD / VARNIER</v>
          </cell>
          <cell r="C3561" t="str">
            <v>ARNAUD / CHRISTELLE</v>
          </cell>
          <cell r="D3561" t="str">
            <v>OFFRE EDITEE</v>
          </cell>
        </row>
        <row r="3562">
          <cell r="A3562">
            <v>3562</v>
          </cell>
          <cell r="B3562" t="str">
            <v>DARNAUD</v>
          </cell>
          <cell r="C3562" t="str">
            <v>DANIEL / MARLENE</v>
          </cell>
          <cell r="D3562" t="str">
            <v>OFFRE EDITEE</v>
          </cell>
        </row>
        <row r="3563">
          <cell r="A3563">
            <v>3563</v>
          </cell>
          <cell r="B3563" t="str">
            <v>MAGINOT / NGO SINTAT UM</v>
          </cell>
          <cell r="C3563" t="str">
            <v>BERNARD / ANASTASIE</v>
          </cell>
          <cell r="D3563" t="str">
            <v>OFFRE EDITEE</v>
          </cell>
        </row>
        <row r="3564">
          <cell r="A3564">
            <v>3564</v>
          </cell>
          <cell r="B3564" t="str">
            <v>DEBOMY</v>
          </cell>
          <cell r="C3564" t="str">
            <v>JEAN PHILIPPE</v>
          </cell>
          <cell r="D3564" t="str">
            <v>OFFRE EDITEE</v>
          </cell>
        </row>
        <row r="3565">
          <cell r="A3565">
            <v>3565</v>
          </cell>
          <cell r="B3565" t="str">
            <v>CARLOT</v>
          </cell>
          <cell r="C3565" t="str">
            <v>PATRICK / JOSETTE</v>
          </cell>
          <cell r="D3565" t="str">
            <v>OFFRE EDITEE</v>
          </cell>
        </row>
        <row r="3566">
          <cell r="A3566">
            <v>3566</v>
          </cell>
          <cell r="B3566" t="str">
            <v>CHRETIEN</v>
          </cell>
          <cell r="C3566" t="str">
            <v>JEAN MICHEL / SYLVIE</v>
          </cell>
          <cell r="D3566" t="str">
            <v>OFFRE EDITEE</v>
          </cell>
        </row>
        <row r="3567">
          <cell r="A3567">
            <v>3567</v>
          </cell>
          <cell r="B3567" t="str">
            <v>RONCERET</v>
          </cell>
          <cell r="C3567" t="str">
            <v>BEATRICE</v>
          </cell>
          <cell r="D3567" t="str">
            <v>OFFRE EDITEE</v>
          </cell>
        </row>
        <row r="3568">
          <cell r="A3568">
            <v>3568</v>
          </cell>
          <cell r="B3568" t="str">
            <v>PICHET</v>
          </cell>
          <cell r="C3568" t="str">
            <v>CAROLE</v>
          </cell>
          <cell r="D3568" t="str">
            <v>OFFRE EDITEE</v>
          </cell>
        </row>
        <row r="3569">
          <cell r="A3569">
            <v>3569</v>
          </cell>
          <cell r="B3569" t="str">
            <v>PICHET</v>
          </cell>
          <cell r="C3569" t="str">
            <v>CAROLE</v>
          </cell>
          <cell r="D3569" t="str">
            <v>OFFRE EDITEE</v>
          </cell>
        </row>
        <row r="3570">
          <cell r="A3570">
            <v>3570</v>
          </cell>
          <cell r="B3570" t="str">
            <v>FRAPART MANABLE</v>
          </cell>
          <cell r="C3570" t="str">
            <v>MAGALIE</v>
          </cell>
          <cell r="D3570" t="str">
            <v>OFFRE EDITEE</v>
          </cell>
        </row>
        <row r="3571">
          <cell r="A3571">
            <v>3571</v>
          </cell>
          <cell r="B3571" t="str">
            <v>JOBERT</v>
          </cell>
          <cell r="C3571" t="str">
            <v>EMMANUEL / VERONIQUE</v>
          </cell>
          <cell r="D3571" t="str">
            <v>OFFRE EDITEE</v>
          </cell>
        </row>
        <row r="3572">
          <cell r="A3572">
            <v>3572</v>
          </cell>
          <cell r="B3572" t="str">
            <v>THIERCELIN</v>
          </cell>
          <cell r="C3572" t="str">
            <v>CYRILLE</v>
          </cell>
          <cell r="D3572" t="str">
            <v>OFFRE EDITEE</v>
          </cell>
        </row>
        <row r="3573">
          <cell r="A3573">
            <v>3573</v>
          </cell>
          <cell r="B3573" t="str">
            <v>THIERCELIN</v>
          </cell>
          <cell r="C3573" t="str">
            <v>CYRILLE</v>
          </cell>
          <cell r="D3573" t="str">
            <v>OFFRE EDITEE</v>
          </cell>
        </row>
        <row r="3574">
          <cell r="A3574">
            <v>3574</v>
          </cell>
          <cell r="B3574" t="str">
            <v>THIERCELIN</v>
          </cell>
          <cell r="C3574" t="str">
            <v>CYRILLE</v>
          </cell>
          <cell r="D3574" t="str">
            <v>OFFRE EDITEE</v>
          </cell>
        </row>
        <row r="3575">
          <cell r="A3575">
            <v>3575</v>
          </cell>
          <cell r="B3575" t="str">
            <v>THIERCELIN</v>
          </cell>
          <cell r="C3575" t="str">
            <v>CYRILLE</v>
          </cell>
          <cell r="D3575" t="str">
            <v>OFFRE EDITEE</v>
          </cell>
        </row>
        <row r="3576">
          <cell r="A3576">
            <v>3576</v>
          </cell>
          <cell r="B3576" t="str">
            <v>MATHIEU / PIERME</v>
          </cell>
          <cell r="C3576" t="str">
            <v>ARNOULD / CECILE</v>
          </cell>
          <cell r="D3576" t="str">
            <v>OFFRE EDITEE</v>
          </cell>
        </row>
        <row r="3577">
          <cell r="A3577">
            <v>3577</v>
          </cell>
          <cell r="B3577" t="str">
            <v>MATHIEU / PIERME</v>
          </cell>
          <cell r="C3577" t="str">
            <v>ARNOULD / CECILE</v>
          </cell>
          <cell r="D3577" t="str">
            <v>OFFRE EDITEE</v>
          </cell>
        </row>
        <row r="3578">
          <cell r="A3578">
            <v>3578</v>
          </cell>
          <cell r="B3578" t="str">
            <v>NABUNSKY</v>
          </cell>
          <cell r="C3578" t="str">
            <v>DANIEL / CHRISTINE</v>
          </cell>
          <cell r="D3578" t="str">
            <v>OFFRE EDITEE</v>
          </cell>
        </row>
        <row r="3579">
          <cell r="A3579">
            <v>3579</v>
          </cell>
          <cell r="B3579" t="str">
            <v>NABUNSKY</v>
          </cell>
          <cell r="C3579" t="str">
            <v>DANIEL / CHRISTINE</v>
          </cell>
          <cell r="D3579" t="str">
            <v>OFFRE EDITEE</v>
          </cell>
        </row>
        <row r="3580">
          <cell r="A3580">
            <v>3580</v>
          </cell>
          <cell r="B3580" t="str">
            <v>LEGER</v>
          </cell>
          <cell r="C3580" t="str">
            <v xml:space="preserve">LILIANE </v>
          </cell>
          <cell r="D3580" t="str">
            <v>OFFRE EDITEE</v>
          </cell>
        </row>
        <row r="3581">
          <cell r="A3581">
            <v>3581</v>
          </cell>
          <cell r="B3581" t="str">
            <v>ROUX / ROBIN</v>
          </cell>
          <cell r="C3581" t="str">
            <v>ANTHONY / ELISE</v>
          </cell>
          <cell r="D3581" t="str">
            <v>OFFRE EDITEE</v>
          </cell>
        </row>
        <row r="3582">
          <cell r="A3582">
            <v>3582</v>
          </cell>
          <cell r="B3582" t="str">
            <v>ROUX / ROBIN</v>
          </cell>
          <cell r="C3582" t="str">
            <v>ANTHONY / ELISE</v>
          </cell>
          <cell r="D3582" t="str">
            <v>OFFRE EDITEE</v>
          </cell>
        </row>
        <row r="3583">
          <cell r="A3583">
            <v>3583</v>
          </cell>
          <cell r="B3583" t="str">
            <v>VAUCOULEUR / DZIEWULSKI</v>
          </cell>
          <cell r="C3583" t="str">
            <v>DAVID / CHRISTINE</v>
          </cell>
          <cell r="D3583" t="str">
            <v>OFFRE EDITEE</v>
          </cell>
        </row>
        <row r="3584">
          <cell r="A3584">
            <v>3584</v>
          </cell>
          <cell r="B3584" t="str">
            <v>VAUCOULEUR / DZIEWULSKI</v>
          </cell>
          <cell r="C3584" t="str">
            <v>DAVID / CHRISTINE</v>
          </cell>
          <cell r="D3584" t="str">
            <v>OFFRE EDITEE</v>
          </cell>
        </row>
        <row r="3585">
          <cell r="A3585">
            <v>3585</v>
          </cell>
          <cell r="B3585" t="str">
            <v>CANY</v>
          </cell>
          <cell r="C3585" t="str">
            <v>OLIVIER</v>
          </cell>
          <cell r="D3585" t="str">
            <v>OFFRE EDITEE</v>
          </cell>
        </row>
        <row r="3586">
          <cell r="A3586">
            <v>3586</v>
          </cell>
          <cell r="B3586" t="str">
            <v>AUBERTEIN</v>
          </cell>
          <cell r="C3586" t="str">
            <v>ROBERT / CORINE</v>
          </cell>
          <cell r="D3586" t="str">
            <v>OFFRE EDITEE</v>
          </cell>
        </row>
        <row r="3587">
          <cell r="A3587">
            <v>3587</v>
          </cell>
          <cell r="B3587" t="str">
            <v>SAVENER</v>
          </cell>
          <cell r="C3587" t="str">
            <v>LAURENT / CATHY</v>
          </cell>
          <cell r="D3587" t="str">
            <v>OFFRE EDITEE</v>
          </cell>
        </row>
        <row r="3588">
          <cell r="A3588">
            <v>3588</v>
          </cell>
          <cell r="B3588" t="str">
            <v>HOLLARD</v>
          </cell>
          <cell r="C3588" t="str">
            <v>MICHEL</v>
          </cell>
          <cell r="D3588" t="str">
            <v>OFFRE EDITEE</v>
          </cell>
        </row>
        <row r="3589">
          <cell r="A3589">
            <v>3589</v>
          </cell>
          <cell r="B3589" t="str">
            <v>MANINI</v>
          </cell>
          <cell r="C3589" t="str">
            <v>DANIELLE</v>
          </cell>
          <cell r="D3589" t="str">
            <v>OFFRE EDITEE</v>
          </cell>
        </row>
        <row r="3590">
          <cell r="A3590">
            <v>3590</v>
          </cell>
          <cell r="B3590" t="str">
            <v>REGUIEG</v>
          </cell>
          <cell r="C3590" t="str">
            <v>MOHAMED / EMMANUELLE</v>
          </cell>
          <cell r="D3590" t="str">
            <v>OFFRE EDITEE</v>
          </cell>
        </row>
        <row r="3591">
          <cell r="A3591">
            <v>3591</v>
          </cell>
          <cell r="B3591" t="str">
            <v>ATTANASIO / ENTRINGER</v>
          </cell>
          <cell r="C3591" t="str">
            <v>BENOIT / VIRGINIE</v>
          </cell>
          <cell r="D3591" t="str">
            <v>OFFRE EDITEE</v>
          </cell>
        </row>
        <row r="3592">
          <cell r="A3592">
            <v>3592</v>
          </cell>
          <cell r="B3592" t="str">
            <v>ATTANASIO / ENTRINGER</v>
          </cell>
          <cell r="C3592" t="str">
            <v>BENOIT / VIRGINIE</v>
          </cell>
          <cell r="D3592" t="str">
            <v>OFFRE EDITEE</v>
          </cell>
        </row>
        <row r="3593">
          <cell r="A3593">
            <v>3593</v>
          </cell>
          <cell r="B3593" t="str">
            <v>RAOUL / LAIDEBEUR</v>
          </cell>
          <cell r="C3593" t="str">
            <v>MICHAEL / JUSTINE</v>
          </cell>
          <cell r="D3593" t="str">
            <v>OFFRE EDITEE</v>
          </cell>
        </row>
        <row r="3594">
          <cell r="A3594">
            <v>3594</v>
          </cell>
          <cell r="B3594" t="str">
            <v>RAOUL / LAIDEBEUR</v>
          </cell>
          <cell r="C3594" t="str">
            <v>MICHAEL / JUSTINE</v>
          </cell>
          <cell r="D3594" t="str">
            <v>OFFRE EDITEE</v>
          </cell>
        </row>
        <row r="3595">
          <cell r="A3595">
            <v>3595</v>
          </cell>
          <cell r="B3595" t="str">
            <v>LOFARO</v>
          </cell>
          <cell r="C3595" t="str">
            <v>MICHEL / CHRISTIANE</v>
          </cell>
          <cell r="D3595" t="str">
            <v>OFFRE EDITEE</v>
          </cell>
        </row>
        <row r="3596">
          <cell r="A3596">
            <v>3596</v>
          </cell>
          <cell r="B3596" t="str">
            <v>BRETON</v>
          </cell>
          <cell r="C3596" t="str">
            <v>JEAN PAUL / GISELE</v>
          </cell>
          <cell r="D3596" t="str">
            <v>OFFRE EDITEE</v>
          </cell>
        </row>
        <row r="3597">
          <cell r="A3597">
            <v>3597</v>
          </cell>
          <cell r="B3597" t="str">
            <v>BRETON</v>
          </cell>
          <cell r="C3597" t="str">
            <v>JEAN PAUL / GISELE</v>
          </cell>
          <cell r="D3597" t="str">
            <v>OFFRE EDITEE</v>
          </cell>
        </row>
        <row r="3598">
          <cell r="A3598">
            <v>3598</v>
          </cell>
          <cell r="B3598" t="str">
            <v>BONHOMME</v>
          </cell>
          <cell r="C3598" t="str">
            <v>ALAIN / SOLANGE</v>
          </cell>
          <cell r="D3598" t="str">
            <v>OFFRE EDITEE</v>
          </cell>
        </row>
        <row r="3599">
          <cell r="A3599">
            <v>3599</v>
          </cell>
          <cell r="B3599" t="str">
            <v>FORMENTEL</v>
          </cell>
          <cell r="C3599" t="str">
            <v>MARC / NOELLE</v>
          </cell>
          <cell r="D3599" t="str">
            <v>OFFRE EDITEE</v>
          </cell>
        </row>
        <row r="3600">
          <cell r="A3600">
            <v>3600</v>
          </cell>
          <cell r="B3600" t="str">
            <v>PAUL / SAUDE</v>
          </cell>
          <cell r="C3600" t="str">
            <v>DAVID / JULIE</v>
          </cell>
          <cell r="D3600" t="str">
            <v>OFFRE EDITEE</v>
          </cell>
        </row>
        <row r="3601">
          <cell r="A3601">
            <v>3601</v>
          </cell>
          <cell r="B3601" t="str">
            <v>THEVENIN</v>
          </cell>
          <cell r="C3601" t="str">
            <v>JOHANN / SANDRA</v>
          </cell>
          <cell r="D3601" t="str">
            <v>OFFRE EDITEE</v>
          </cell>
        </row>
        <row r="3602">
          <cell r="A3602">
            <v>3602</v>
          </cell>
          <cell r="B3602" t="str">
            <v>THEVENIN</v>
          </cell>
          <cell r="C3602" t="str">
            <v>JOHANN / SANDRA</v>
          </cell>
          <cell r="D3602" t="str">
            <v>OFFRE EDITEE</v>
          </cell>
        </row>
        <row r="3603">
          <cell r="A3603">
            <v>3603</v>
          </cell>
          <cell r="B3603" t="str">
            <v>DELAUNAY</v>
          </cell>
          <cell r="C3603" t="str">
            <v>MICHEL / YOLANDE</v>
          </cell>
          <cell r="D3603" t="str">
            <v>OFFRE EDITEE</v>
          </cell>
        </row>
        <row r="3604">
          <cell r="A3604">
            <v>3604</v>
          </cell>
          <cell r="B3604" t="str">
            <v>SCHNEIDER / HENNEQUIN</v>
          </cell>
          <cell r="C3604" t="str">
            <v>BRICE / TIFFANY</v>
          </cell>
          <cell r="D3604" t="str">
            <v>OFFRE EDITEE</v>
          </cell>
        </row>
        <row r="3605">
          <cell r="A3605">
            <v>3605</v>
          </cell>
          <cell r="B3605" t="str">
            <v>ABBASOGLU</v>
          </cell>
          <cell r="C3605" t="str">
            <v>MURAT</v>
          </cell>
          <cell r="D3605" t="str">
            <v>OFFRE EDITEE</v>
          </cell>
        </row>
        <row r="3606">
          <cell r="A3606">
            <v>3606</v>
          </cell>
          <cell r="B3606" t="str">
            <v>ABBASOGLU</v>
          </cell>
          <cell r="C3606" t="str">
            <v>MURAT</v>
          </cell>
          <cell r="D3606" t="str">
            <v>OFFRE EDITEE</v>
          </cell>
        </row>
        <row r="3607">
          <cell r="A3607">
            <v>3607</v>
          </cell>
          <cell r="B3607" t="str">
            <v>DA FONSECA GONCALVES / DEL FRATE</v>
          </cell>
          <cell r="C3607" t="str">
            <v>ADELINO / GABRIELLE</v>
          </cell>
          <cell r="D3607" t="str">
            <v>OFFRE EDITEE</v>
          </cell>
        </row>
        <row r="3608">
          <cell r="A3608">
            <v>3608</v>
          </cell>
          <cell r="B3608" t="str">
            <v>LAMPERTI</v>
          </cell>
          <cell r="C3608" t="str">
            <v>SEBASTIEN / LAETITIA</v>
          </cell>
          <cell r="D3608" t="str">
            <v>OFFRE EDITEE</v>
          </cell>
        </row>
        <row r="3609">
          <cell r="A3609">
            <v>3609</v>
          </cell>
          <cell r="B3609" t="str">
            <v>LAMPERTI</v>
          </cell>
          <cell r="C3609" t="str">
            <v>SEBASTIEN / LAETITIA</v>
          </cell>
          <cell r="D3609" t="str">
            <v>OFFRE EDITEE</v>
          </cell>
        </row>
        <row r="3610">
          <cell r="A3610">
            <v>3610</v>
          </cell>
          <cell r="B3610" t="str">
            <v>PETITJEAN</v>
          </cell>
          <cell r="C3610" t="str">
            <v>JACKY / CATHERINE</v>
          </cell>
          <cell r="D3610" t="str">
            <v>OFFRE EDITEE</v>
          </cell>
        </row>
        <row r="3611">
          <cell r="A3611">
            <v>3611</v>
          </cell>
          <cell r="B3611" t="str">
            <v>SATURIN / HENRY</v>
          </cell>
          <cell r="C3611" t="str">
            <v>PASCAL / LUCILLE</v>
          </cell>
          <cell r="D3611" t="str">
            <v>OFFRE EDITEE</v>
          </cell>
        </row>
        <row r="3612">
          <cell r="A3612">
            <v>3612</v>
          </cell>
          <cell r="B3612" t="str">
            <v>SATURIN / HENRY</v>
          </cell>
          <cell r="C3612" t="str">
            <v>PASCAL / LUCILLE</v>
          </cell>
          <cell r="D3612" t="str">
            <v>OFFRE EDITEE</v>
          </cell>
        </row>
        <row r="3613">
          <cell r="A3613">
            <v>3613</v>
          </cell>
          <cell r="B3613" t="str">
            <v>SATURIN / HENRY</v>
          </cell>
          <cell r="C3613" t="str">
            <v>PASCAL / LUCILLE</v>
          </cell>
          <cell r="D3613" t="str">
            <v>OFFRE EDITEE</v>
          </cell>
        </row>
        <row r="3614">
          <cell r="A3614">
            <v>3614</v>
          </cell>
          <cell r="B3614" t="str">
            <v>VILMAIN</v>
          </cell>
          <cell r="C3614" t="str">
            <v>AUDREY</v>
          </cell>
          <cell r="D3614" t="str">
            <v>OFFRE EDITEE</v>
          </cell>
        </row>
        <row r="3615">
          <cell r="A3615">
            <v>3615</v>
          </cell>
          <cell r="B3615" t="str">
            <v>VILMAIN</v>
          </cell>
          <cell r="C3615" t="str">
            <v>AUDREY</v>
          </cell>
          <cell r="D3615" t="str">
            <v>OFFRE EDITEE</v>
          </cell>
        </row>
        <row r="3616">
          <cell r="A3616">
            <v>3616</v>
          </cell>
          <cell r="B3616" t="str">
            <v>KOROSAR</v>
          </cell>
          <cell r="C3616" t="str">
            <v>SCI</v>
          </cell>
          <cell r="D3616" t="str">
            <v>OFFRE EDITEE</v>
          </cell>
        </row>
        <row r="3617">
          <cell r="A3617">
            <v>3617</v>
          </cell>
          <cell r="B3617" t="str">
            <v>JEANDEL</v>
          </cell>
          <cell r="C3617" t="str">
            <v>GERALDINE</v>
          </cell>
          <cell r="D3617" t="str">
            <v>OFFRE EDITEE</v>
          </cell>
        </row>
        <row r="3618">
          <cell r="A3618">
            <v>3618</v>
          </cell>
          <cell r="B3618" t="str">
            <v>JEANDEL</v>
          </cell>
          <cell r="C3618" t="str">
            <v>GERALDINE</v>
          </cell>
          <cell r="D3618" t="str">
            <v>OFFRE EDITEE</v>
          </cell>
        </row>
        <row r="3619">
          <cell r="A3619">
            <v>3619</v>
          </cell>
          <cell r="B3619" t="str">
            <v>GETREY</v>
          </cell>
          <cell r="C3619" t="str">
            <v>CHRISTOPHE</v>
          </cell>
          <cell r="D3619" t="str">
            <v>OFFRE EDITEE</v>
          </cell>
        </row>
        <row r="3620">
          <cell r="A3620">
            <v>3620</v>
          </cell>
          <cell r="B3620" t="str">
            <v>GIRARD</v>
          </cell>
          <cell r="C3620" t="str">
            <v>PASCAL / FABIENNE</v>
          </cell>
          <cell r="D3620" t="str">
            <v>OFFRE EDITEE</v>
          </cell>
        </row>
        <row r="3621">
          <cell r="A3621">
            <v>3621</v>
          </cell>
          <cell r="B3621" t="str">
            <v>TASGIN</v>
          </cell>
          <cell r="C3621" t="str">
            <v>PERIHAN / MUSA</v>
          </cell>
          <cell r="D3621" t="str">
            <v>OFFRE EDITEE</v>
          </cell>
        </row>
        <row r="3622">
          <cell r="A3622">
            <v>3622</v>
          </cell>
          <cell r="B3622" t="str">
            <v>KORO</v>
          </cell>
          <cell r="C3622" t="str">
            <v>SCI</v>
          </cell>
          <cell r="D3622" t="str">
            <v>OFFRE EDITEE</v>
          </cell>
        </row>
        <row r="3623">
          <cell r="A3623">
            <v>3623</v>
          </cell>
          <cell r="B3623" t="str">
            <v>FOGLIA</v>
          </cell>
          <cell r="C3623" t="str">
            <v>BRUNO</v>
          </cell>
          <cell r="D3623" t="str">
            <v>OFFRE EDITEE</v>
          </cell>
        </row>
        <row r="3624">
          <cell r="A3624">
            <v>3624</v>
          </cell>
          <cell r="B3624" t="str">
            <v>LAMOUROUX</v>
          </cell>
          <cell r="C3624" t="str">
            <v>PHILIPPE</v>
          </cell>
          <cell r="D3624" t="str">
            <v>OFFRE EDITEE</v>
          </cell>
        </row>
        <row r="3625">
          <cell r="A3625">
            <v>3625</v>
          </cell>
          <cell r="B3625" t="str">
            <v>PFUND</v>
          </cell>
          <cell r="C3625" t="str">
            <v>GUY / ANNETTE</v>
          </cell>
          <cell r="D3625" t="str">
            <v>OFFRE EDITEE</v>
          </cell>
        </row>
        <row r="3626">
          <cell r="A3626">
            <v>3626</v>
          </cell>
          <cell r="B3626" t="str">
            <v>GENLY</v>
          </cell>
          <cell r="C3626" t="str">
            <v>TED / VIRGINIE</v>
          </cell>
          <cell r="D3626" t="str">
            <v>OFFRE EDITEE</v>
          </cell>
        </row>
        <row r="3627">
          <cell r="A3627">
            <v>3627</v>
          </cell>
          <cell r="B3627" t="str">
            <v>CHAUMONT / PRIEUR</v>
          </cell>
          <cell r="C3627" t="str">
            <v>OLIVIER / CHRISTELLE</v>
          </cell>
          <cell r="D3627" t="str">
            <v>OFFRE EDITEE</v>
          </cell>
        </row>
        <row r="3628">
          <cell r="A3628">
            <v>3628</v>
          </cell>
          <cell r="B3628" t="str">
            <v>CHAUMONT / PRIEUR</v>
          </cell>
          <cell r="C3628" t="str">
            <v>OLIVIER / CHRISTELLE</v>
          </cell>
          <cell r="D3628" t="str">
            <v>OFFRE EDITEE</v>
          </cell>
        </row>
        <row r="3629">
          <cell r="A3629">
            <v>3629</v>
          </cell>
          <cell r="B3629" t="str">
            <v>FERLIN</v>
          </cell>
          <cell r="C3629" t="str">
            <v>RUDY / CHRISTELLE</v>
          </cell>
          <cell r="D3629" t="str">
            <v>OFFRE EDITEE</v>
          </cell>
        </row>
        <row r="3630">
          <cell r="A3630">
            <v>3630</v>
          </cell>
          <cell r="B3630" t="str">
            <v>LEDUC / MICHELAT</v>
          </cell>
          <cell r="C3630" t="str">
            <v>MICHAEL / HELENE</v>
          </cell>
          <cell r="D3630" t="str">
            <v>OFFRE EDITEE</v>
          </cell>
        </row>
        <row r="3631">
          <cell r="A3631">
            <v>3631</v>
          </cell>
          <cell r="B3631" t="str">
            <v>LEDUC / MICHELAT</v>
          </cell>
          <cell r="C3631" t="str">
            <v>MICHAEL / HELENE</v>
          </cell>
          <cell r="D3631" t="str">
            <v>OFFRE EDITEE</v>
          </cell>
        </row>
        <row r="3632">
          <cell r="A3632">
            <v>3632</v>
          </cell>
          <cell r="B3632" t="str">
            <v>LEDUC / MICHELAT</v>
          </cell>
          <cell r="C3632" t="str">
            <v>MICHAEL / HELENE</v>
          </cell>
          <cell r="D3632" t="str">
            <v>OFFRE EDITEE</v>
          </cell>
        </row>
        <row r="3633">
          <cell r="A3633">
            <v>3633</v>
          </cell>
          <cell r="B3633" t="str">
            <v>LERSY</v>
          </cell>
          <cell r="C3633" t="str">
            <v>CHRISTOPHE / GIOVANNA</v>
          </cell>
          <cell r="D3633" t="str">
            <v>OFFRE EDITEE</v>
          </cell>
        </row>
        <row r="3634">
          <cell r="A3634">
            <v>3634</v>
          </cell>
          <cell r="B3634" t="str">
            <v>LERSY</v>
          </cell>
          <cell r="C3634" t="str">
            <v>CHRISTOPHE / GIOVANNA</v>
          </cell>
          <cell r="D3634" t="str">
            <v>OFFRE EDITEE</v>
          </cell>
        </row>
        <row r="3635">
          <cell r="A3635">
            <v>3635</v>
          </cell>
          <cell r="B3635" t="str">
            <v>LAMOUROUX</v>
          </cell>
          <cell r="C3635" t="str">
            <v>PHILIPPE</v>
          </cell>
          <cell r="D3635" t="str">
            <v>OFFRE EDITEE</v>
          </cell>
        </row>
        <row r="3636">
          <cell r="A3636">
            <v>3636</v>
          </cell>
          <cell r="B3636" t="str">
            <v>CHATELAIN</v>
          </cell>
          <cell r="C3636" t="str">
            <v>CECILE</v>
          </cell>
          <cell r="D3636" t="str">
            <v>OFFRE EDITEE</v>
          </cell>
        </row>
        <row r="3637">
          <cell r="A3637">
            <v>3637</v>
          </cell>
          <cell r="B3637" t="str">
            <v>CHATELAIN</v>
          </cell>
          <cell r="C3637" t="str">
            <v>CECILE</v>
          </cell>
          <cell r="D3637" t="str">
            <v>OFFRE EDITEE</v>
          </cell>
        </row>
        <row r="3638">
          <cell r="A3638">
            <v>3638</v>
          </cell>
          <cell r="B3638" t="str">
            <v>NICALIN / LEBEAU</v>
          </cell>
          <cell r="C3638" t="str">
            <v>CEDRIC / JOHANNE</v>
          </cell>
          <cell r="D3638" t="str">
            <v>OFFRE EDITEE</v>
          </cell>
        </row>
        <row r="3639">
          <cell r="A3639">
            <v>3639</v>
          </cell>
          <cell r="B3639" t="str">
            <v>OLIVIER</v>
          </cell>
          <cell r="C3639" t="str">
            <v>JOELLE</v>
          </cell>
          <cell r="D3639" t="str">
            <v>OFFRE EDITEE</v>
          </cell>
        </row>
        <row r="3640">
          <cell r="A3640">
            <v>3640</v>
          </cell>
          <cell r="B3640" t="str">
            <v>OLIVIER</v>
          </cell>
          <cell r="C3640" t="str">
            <v>JOELLE</v>
          </cell>
          <cell r="D3640" t="str">
            <v>OFFRE EDITEE</v>
          </cell>
        </row>
        <row r="3641">
          <cell r="A3641">
            <v>3641</v>
          </cell>
          <cell r="B3641" t="str">
            <v>RAPPIN</v>
          </cell>
          <cell r="C3641" t="str">
            <v>ROMAIN / FABIENNE</v>
          </cell>
          <cell r="D3641" t="str">
            <v>OFFRE EDITEE</v>
          </cell>
        </row>
        <row r="3642">
          <cell r="A3642">
            <v>3642</v>
          </cell>
          <cell r="B3642" t="str">
            <v>BASSETTO</v>
          </cell>
          <cell r="C3642" t="str">
            <v>JEAN / SYLVIANE</v>
          </cell>
          <cell r="D3642" t="str">
            <v>OFFRE EDITEE</v>
          </cell>
        </row>
        <row r="3643">
          <cell r="A3643">
            <v>3643</v>
          </cell>
          <cell r="B3643" t="str">
            <v>CONTANT</v>
          </cell>
          <cell r="C3643" t="str">
            <v>RODOLPHE</v>
          </cell>
          <cell r="D3643" t="str">
            <v>OFFRE EDITEE</v>
          </cell>
        </row>
        <row r="3644">
          <cell r="A3644">
            <v>3644</v>
          </cell>
          <cell r="B3644" t="str">
            <v>SANZEY</v>
          </cell>
          <cell r="C3644" t="str">
            <v>DOMINIQUE / ISABELLE</v>
          </cell>
          <cell r="D3644" t="str">
            <v>OFFRE EDITEE</v>
          </cell>
        </row>
        <row r="3645">
          <cell r="A3645">
            <v>3645</v>
          </cell>
          <cell r="B3645" t="str">
            <v>DAVID / NANTERME</v>
          </cell>
          <cell r="C3645" t="str">
            <v>MATTHIEU / SOPHIE</v>
          </cell>
          <cell r="D3645" t="str">
            <v>OFFRE EDITEE</v>
          </cell>
        </row>
        <row r="3646">
          <cell r="A3646">
            <v>3646</v>
          </cell>
          <cell r="B3646" t="str">
            <v>DAVID / NANTERME</v>
          </cell>
          <cell r="C3646" t="str">
            <v>MATTHIEU / SOPHIE</v>
          </cell>
          <cell r="D3646" t="str">
            <v>OFFRE EDITEE</v>
          </cell>
        </row>
        <row r="3647">
          <cell r="A3647">
            <v>3647</v>
          </cell>
          <cell r="B3647" t="str">
            <v>GAUTHIER</v>
          </cell>
          <cell r="C3647" t="str">
            <v>ALAIN / ELISABETH</v>
          </cell>
          <cell r="D3647" t="str">
            <v>OFFRE EDITEE</v>
          </cell>
        </row>
        <row r="3648">
          <cell r="A3648">
            <v>3648</v>
          </cell>
          <cell r="B3648" t="str">
            <v>BONICEL</v>
          </cell>
          <cell r="C3648" t="str">
            <v>PIERRE / SYLVIE</v>
          </cell>
          <cell r="D3648" t="str">
            <v>OFFRE EDITEE</v>
          </cell>
        </row>
        <row r="3649">
          <cell r="A3649">
            <v>3649</v>
          </cell>
          <cell r="B3649" t="str">
            <v>PARTOUCHE</v>
          </cell>
          <cell r="C3649" t="str">
            <v>JOELLE</v>
          </cell>
          <cell r="D3649" t="str">
            <v>OFFRE EDITEE</v>
          </cell>
        </row>
        <row r="3650">
          <cell r="A3650">
            <v>3650</v>
          </cell>
          <cell r="B3650" t="str">
            <v>BREVOT / PARTOUCHE</v>
          </cell>
          <cell r="C3650" t="str">
            <v>BENOIT / JOELLE</v>
          </cell>
          <cell r="D3650" t="str">
            <v>OFFRE EDITEE</v>
          </cell>
        </row>
        <row r="3651">
          <cell r="A3651">
            <v>3651</v>
          </cell>
          <cell r="B3651" t="str">
            <v>VERBECQ</v>
          </cell>
          <cell r="C3651" t="str">
            <v>BERNARD / GENEVIEVE</v>
          </cell>
          <cell r="D3651" t="str">
            <v>OFFRE EDITEE</v>
          </cell>
        </row>
        <row r="3652">
          <cell r="A3652">
            <v>3652</v>
          </cell>
          <cell r="B3652" t="str">
            <v>ROULIN / THORD</v>
          </cell>
          <cell r="C3652" t="str">
            <v>BENOIT / ANICIA</v>
          </cell>
          <cell r="D3652" t="str">
            <v>PRET SANS SUITE</v>
          </cell>
        </row>
        <row r="3653">
          <cell r="A3653">
            <v>3653</v>
          </cell>
          <cell r="B3653" t="str">
            <v>ROULIN / THORD</v>
          </cell>
          <cell r="C3653" t="str">
            <v>BENOIT / ANICIA</v>
          </cell>
          <cell r="D3653" t="str">
            <v>PRET SANS SUITE</v>
          </cell>
        </row>
        <row r="3654">
          <cell r="A3654">
            <v>3654</v>
          </cell>
          <cell r="B3654" t="str">
            <v>HERBE</v>
          </cell>
          <cell r="C3654" t="str">
            <v>SCI</v>
          </cell>
          <cell r="D3654" t="str">
            <v>OFFRE EDITEE</v>
          </cell>
        </row>
        <row r="3655">
          <cell r="A3655">
            <v>3655</v>
          </cell>
          <cell r="B3655" t="str">
            <v>TURAN</v>
          </cell>
          <cell r="C3655" t="str">
            <v>MUSA / ZAHIDE</v>
          </cell>
          <cell r="D3655" t="str">
            <v>OFFRE EDITEE</v>
          </cell>
        </row>
        <row r="3656">
          <cell r="A3656">
            <v>3656</v>
          </cell>
          <cell r="B3656" t="str">
            <v>TURAN</v>
          </cell>
          <cell r="C3656" t="str">
            <v>MUSA / ZAHIDE</v>
          </cell>
          <cell r="D3656" t="str">
            <v>OFFRE EDITEE</v>
          </cell>
        </row>
        <row r="3657">
          <cell r="A3657">
            <v>3657</v>
          </cell>
          <cell r="B3657" t="str">
            <v>TURAN</v>
          </cell>
          <cell r="C3657" t="str">
            <v>MUSA / ZAHIDE</v>
          </cell>
          <cell r="D3657" t="str">
            <v>OFFRE EDITEE</v>
          </cell>
        </row>
        <row r="3658">
          <cell r="A3658">
            <v>3658</v>
          </cell>
          <cell r="B3658" t="str">
            <v>CAVALIERE</v>
          </cell>
          <cell r="C3658" t="str">
            <v>RISORTO</v>
          </cell>
          <cell r="D3658" t="str">
            <v>OFFRE EDITEE</v>
          </cell>
        </row>
        <row r="3659">
          <cell r="A3659">
            <v>3659</v>
          </cell>
          <cell r="B3659" t="str">
            <v>CONTINANT</v>
          </cell>
          <cell r="C3659" t="str">
            <v>ESTELLE</v>
          </cell>
          <cell r="D3659" t="str">
            <v>OFFRE EDITEE</v>
          </cell>
        </row>
        <row r="3660">
          <cell r="A3660">
            <v>3660</v>
          </cell>
          <cell r="B3660" t="str">
            <v>MESSAOUDI</v>
          </cell>
          <cell r="C3660" t="str">
            <v>BELAID</v>
          </cell>
          <cell r="D3660" t="str">
            <v>OFFRE EDITEE</v>
          </cell>
        </row>
        <row r="3661">
          <cell r="A3661">
            <v>3661</v>
          </cell>
          <cell r="B3661" t="str">
            <v>MESSAOUDI</v>
          </cell>
          <cell r="C3661" t="str">
            <v>BELAID</v>
          </cell>
          <cell r="D3661" t="str">
            <v>OFFRE EDITEE</v>
          </cell>
        </row>
        <row r="3662">
          <cell r="A3662">
            <v>3662</v>
          </cell>
          <cell r="B3662" t="str">
            <v>IOCHUM</v>
          </cell>
          <cell r="C3662" t="str">
            <v>SYLVAIN</v>
          </cell>
          <cell r="D3662" t="str">
            <v>OFFRE EDITEE</v>
          </cell>
        </row>
        <row r="3663">
          <cell r="A3663">
            <v>3663</v>
          </cell>
          <cell r="B3663" t="str">
            <v>PALPART / ROHRBACHER</v>
          </cell>
          <cell r="C3663" t="str">
            <v>JOHANN / JULIE</v>
          </cell>
          <cell r="D3663" t="str">
            <v>OFFRE EDITEE</v>
          </cell>
        </row>
        <row r="3664">
          <cell r="A3664">
            <v>3664</v>
          </cell>
          <cell r="B3664" t="str">
            <v>MARCHAL</v>
          </cell>
          <cell r="C3664" t="str">
            <v>JACQUES / VERONIQUE</v>
          </cell>
          <cell r="D3664" t="str">
            <v>PRET SANS SUITE</v>
          </cell>
        </row>
        <row r="3665">
          <cell r="A3665">
            <v>3665</v>
          </cell>
          <cell r="B3665" t="str">
            <v>MARCHAL</v>
          </cell>
          <cell r="C3665" t="str">
            <v>JACQUES / VERONIQUE</v>
          </cell>
          <cell r="D3665" t="str">
            <v>PRET SANS SUITE</v>
          </cell>
        </row>
        <row r="3666">
          <cell r="A3666">
            <v>3666</v>
          </cell>
          <cell r="B3666" t="str">
            <v>MARCHAL</v>
          </cell>
          <cell r="C3666" t="str">
            <v>JACQUES / VERONIQUE</v>
          </cell>
          <cell r="D3666" t="str">
            <v>PRET SANS SUITE</v>
          </cell>
        </row>
        <row r="3667">
          <cell r="A3667">
            <v>3667</v>
          </cell>
          <cell r="B3667" t="str">
            <v>BOURSIER</v>
          </cell>
          <cell r="C3667" t="str">
            <v>JANY / JOELLE</v>
          </cell>
          <cell r="D3667" t="str">
            <v>OFFRE EDITEE</v>
          </cell>
        </row>
        <row r="3668">
          <cell r="A3668">
            <v>3668</v>
          </cell>
          <cell r="B3668" t="str">
            <v>BOURSIER</v>
          </cell>
          <cell r="C3668" t="str">
            <v>JANY / JOELLE</v>
          </cell>
          <cell r="D3668" t="str">
            <v>OFFRE EDITEE</v>
          </cell>
        </row>
        <row r="3669">
          <cell r="A3669">
            <v>3669</v>
          </cell>
          <cell r="B3669" t="str">
            <v>BOURSIER</v>
          </cell>
          <cell r="C3669" t="str">
            <v>JANY / JOELLE</v>
          </cell>
          <cell r="D3669" t="str">
            <v>OFFRE EDITEE</v>
          </cell>
        </row>
        <row r="3670">
          <cell r="A3670">
            <v>3670</v>
          </cell>
          <cell r="B3670" t="str">
            <v>GEY</v>
          </cell>
          <cell r="C3670" t="str">
            <v>PASCAL / GHISLAINE</v>
          </cell>
          <cell r="D3670" t="str">
            <v>OFFRE EDITEE</v>
          </cell>
        </row>
        <row r="3671">
          <cell r="A3671">
            <v>3671</v>
          </cell>
          <cell r="B3671" t="str">
            <v>RAIMBEAUX</v>
          </cell>
          <cell r="C3671" t="str">
            <v>STEPHANE</v>
          </cell>
          <cell r="D3671" t="str">
            <v>OFFRE EDITEE</v>
          </cell>
        </row>
        <row r="3672">
          <cell r="A3672">
            <v>3672</v>
          </cell>
          <cell r="B3672" t="str">
            <v>RAIMBEAUX</v>
          </cell>
          <cell r="C3672" t="str">
            <v>STEPHANE</v>
          </cell>
          <cell r="D3672" t="str">
            <v>OFFRE EDITEE</v>
          </cell>
        </row>
        <row r="3673">
          <cell r="A3673">
            <v>3673</v>
          </cell>
          <cell r="B3673" t="str">
            <v>RAIMBEAUX</v>
          </cell>
          <cell r="C3673" t="str">
            <v>STEPHANE</v>
          </cell>
          <cell r="D3673" t="str">
            <v>OFFRE EDITEE</v>
          </cell>
        </row>
        <row r="3674">
          <cell r="A3674">
            <v>3674</v>
          </cell>
          <cell r="B3674" t="str">
            <v>ANTOINE</v>
          </cell>
          <cell r="C3674" t="str">
            <v>TONY / FLEUR</v>
          </cell>
          <cell r="D3674" t="str">
            <v>OFFRE EDITEE</v>
          </cell>
        </row>
        <row r="3675">
          <cell r="A3675">
            <v>3675</v>
          </cell>
          <cell r="B3675" t="str">
            <v>WUITHIER</v>
          </cell>
          <cell r="C3675" t="str">
            <v>JEAN CHARLES / ANNICK</v>
          </cell>
          <cell r="D3675" t="str">
            <v>OFFRE EDITEE</v>
          </cell>
        </row>
        <row r="3676">
          <cell r="A3676">
            <v>3676</v>
          </cell>
          <cell r="B3676" t="str">
            <v>WUITHIER</v>
          </cell>
          <cell r="C3676" t="str">
            <v>JEAN CHARLES</v>
          </cell>
          <cell r="D3676" t="str">
            <v>OFFRE EDITEE</v>
          </cell>
        </row>
        <row r="3677">
          <cell r="A3677">
            <v>3677</v>
          </cell>
          <cell r="B3677" t="str">
            <v>YOL / BRIMONT</v>
          </cell>
          <cell r="C3677" t="str">
            <v>JEROME / MELANIE</v>
          </cell>
          <cell r="D3677" t="str">
            <v>OFFRE EDITEE</v>
          </cell>
        </row>
        <row r="3678">
          <cell r="A3678">
            <v>3678</v>
          </cell>
          <cell r="B3678" t="str">
            <v>DUFLOT / NICAISE</v>
          </cell>
          <cell r="C3678" t="str">
            <v>VINCENT / KARINE</v>
          </cell>
          <cell r="D3678" t="str">
            <v>OFFRE EDITEE</v>
          </cell>
        </row>
        <row r="3679">
          <cell r="A3679">
            <v>3679</v>
          </cell>
          <cell r="B3679" t="str">
            <v>DUFLOT / NICAISE</v>
          </cell>
          <cell r="C3679" t="str">
            <v>VINCENT / KARINE</v>
          </cell>
          <cell r="D3679" t="str">
            <v>OFFRE EDITEE</v>
          </cell>
        </row>
        <row r="3680">
          <cell r="A3680">
            <v>3680</v>
          </cell>
          <cell r="B3680" t="str">
            <v>GAUTHIER</v>
          </cell>
          <cell r="C3680" t="str">
            <v>ARNAUD</v>
          </cell>
          <cell r="D3680" t="str">
            <v>OFFRE EDITEE</v>
          </cell>
        </row>
        <row r="3681">
          <cell r="A3681">
            <v>3681</v>
          </cell>
          <cell r="B3681" t="str">
            <v>GAUTHIER</v>
          </cell>
          <cell r="C3681" t="str">
            <v>ARNAUD</v>
          </cell>
          <cell r="D3681" t="str">
            <v>OFFRE EDITEE</v>
          </cell>
        </row>
        <row r="3682">
          <cell r="A3682">
            <v>3682</v>
          </cell>
          <cell r="B3682" t="str">
            <v>GAUTHIER</v>
          </cell>
          <cell r="C3682" t="str">
            <v>ARNAUD</v>
          </cell>
          <cell r="D3682" t="str">
            <v>OFFRE EDITEE</v>
          </cell>
        </row>
        <row r="3683">
          <cell r="A3683">
            <v>3683</v>
          </cell>
          <cell r="B3683" t="str">
            <v>DEART</v>
          </cell>
          <cell r="C3683" t="str">
            <v>PATRICK</v>
          </cell>
          <cell r="D3683" t="str">
            <v>OFFRE EDITEE</v>
          </cell>
        </row>
        <row r="3684">
          <cell r="A3684">
            <v>3684</v>
          </cell>
          <cell r="B3684" t="str">
            <v>SAVATTE</v>
          </cell>
          <cell r="C3684" t="str">
            <v>OLIVIER</v>
          </cell>
          <cell r="D3684" t="str">
            <v>OFFRE EDITEE</v>
          </cell>
        </row>
        <row r="3685">
          <cell r="A3685">
            <v>3685</v>
          </cell>
          <cell r="B3685" t="str">
            <v>SAVATTE</v>
          </cell>
          <cell r="C3685" t="str">
            <v>OLIVIER</v>
          </cell>
          <cell r="D3685" t="str">
            <v>OFFRE EDITEE</v>
          </cell>
        </row>
        <row r="3686">
          <cell r="A3686">
            <v>3686</v>
          </cell>
          <cell r="B3686" t="str">
            <v>MULDER</v>
          </cell>
          <cell r="C3686" t="str">
            <v>LOIC / CAROLINE</v>
          </cell>
          <cell r="D3686" t="str">
            <v>OFFRE EDITEE</v>
          </cell>
        </row>
        <row r="3687">
          <cell r="A3687">
            <v>3687</v>
          </cell>
          <cell r="B3687" t="str">
            <v>MULDER</v>
          </cell>
          <cell r="C3687" t="str">
            <v>LOIC / CAROLINE</v>
          </cell>
          <cell r="D3687" t="str">
            <v>OFFRE EDITEE</v>
          </cell>
        </row>
        <row r="3688">
          <cell r="A3688">
            <v>3688</v>
          </cell>
          <cell r="B3688" t="str">
            <v>MULDER</v>
          </cell>
          <cell r="C3688" t="str">
            <v>LOIC / CAROLINE</v>
          </cell>
          <cell r="D3688" t="str">
            <v>OFFRE EDITEE</v>
          </cell>
        </row>
        <row r="3689">
          <cell r="A3689">
            <v>3689</v>
          </cell>
          <cell r="B3689" t="str">
            <v>MARCOTTE</v>
          </cell>
          <cell r="C3689" t="str">
            <v>JEAN CLAUDE / ANNE MARIE</v>
          </cell>
          <cell r="D3689" t="str">
            <v>PRET SANS SUITE</v>
          </cell>
        </row>
        <row r="3690">
          <cell r="A3690">
            <v>3690</v>
          </cell>
          <cell r="B3690" t="str">
            <v>MOCKELS</v>
          </cell>
          <cell r="C3690" t="str">
            <v>FREDERIC</v>
          </cell>
          <cell r="D3690" t="str">
            <v>OFFRE EDITEE</v>
          </cell>
        </row>
        <row r="3691">
          <cell r="A3691">
            <v>3691</v>
          </cell>
          <cell r="B3691" t="str">
            <v>CHOTIN</v>
          </cell>
          <cell r="C3691" t="str">
            <v>MICHAEL / TATIANA</v>
          </cell>
          <cell r="D3691" t="str">
            <v>OFFRE EDITEE</v>
          </cell>
        </row>
        <row r="3692">
          <cell r="A3692">
            <v>3692</v>
          </cell>
          <cell r="B3692" t="str">
            <v>GARNERY / TOLON</v>
          </cell>
          <cell r="C3692" t="str">
            <v>LAURENT / NATHALIE</v>
          </cell>
          <cell r="D3692" t="str">
            <v>OFFRE EDITEE</v>
          </cell>
        </row>
        <row r="3693">
          <cell r="A3693">
            <v>3693</v>
          </cell>
          <cell r="B3693" t="str">
            <v>GARNERY / TOLON</v>
          </cell>
          <cell r="C3693" t="str">
            <v>LAURENT / NATHALIE</v>
          </cell>
          <cell r="D3693" t="str">
            <v>OFFRE EDITEE</v>
          </cell>
        </row>
        <row r="3694">
          <cell r="A3694">
            <v>3694</v>
          </cell>
          <cell r="B3694" t="str">
            <v>ORTEGA</v>
          </cell>
          <cell r="C3694" t="str">
            <v>ERIC / BRIGITTE</v>
          </cell>
          <cell r="D3694" t="str">
            <v>OFFRE EDITEE</v>
          </cell>
        </row>
        <row r="3695">
          <cell r="A3695">
            <v>3695</v>
          </cell>
          <cell r="B3695" t="str">
            <v>GEOFFROY / BOULANGER</v>
          </cell>
          <cell r="C3695" t="str">
            <v>DAMIEN / MAGALI</v>
          </cell>
          <cell r="D3695" t="str">
            <v>OFFRE EDITEE</v>
          </cell>
        </row>
        <row r="3696">
          <cell r="A3696">
            <v>3696</v>
          </cell>
          <cell r="B3696" t="str">
            <v>GEOFFROY / BOULANGER</v>
          </cell>
          <cell r="C3696" t="str">
            <v>DAMIEN / MAGALI</v>
          </cell>
          <cell r="D3696" t="str">
            <v>OFFRE EDITEE</v>
          </cell>
        </row>
        <row r="3697">
          <cell r="A3697">
            <v>3697</v>
          </cell>
          <cell r="B3697" t="str">
            <v>GEOFFROY / BOULANGER</v>
          </cell>
          <cell r="C3697" t="str">
            <v>DAMIEN / MAGALI</v>
          </cell>
          <cell r="D3697" t="str">
            <v>OFFRE EDITEE</v>
          </cell>
        </row>
        <row r="3698">
          <cell r="A3698">
            <v>3698</v>
          </cell>
          <cell r="B3698" t="str">
            <v xml:space="preserve">FAGNOT </v>
          </cell>
          <cell r="C3698" t="str">
            <v>CLAUDE / NICOLE</v>
          </cell>
          <cell r="D3698" t="str">
            <v>OFFRE EDITEE</v>
          </cell>
        </row>
        <row r="3699">
          <cell r="A3699">
            <v>3699</v>
          </cell>
          <cell r="B3699" t="str">
            <v>MARBEUHAN</v>
          </cell>
          <cell r="C3699" t="str">
            <v>CHRISTOPHE / DELPHINE</v>
          </cell>
          <cell r="D3699" t="str">
            <v>OFFRE EDITEE</v>
          </cell>
        </row>
        <row r="3700">
          <cell r="A3700">
            <v>3700</v>
          </cell>
          <cell r="B3700" t="str">
            <v>SCHILLE / MINEL</v>
          </cell>
          <cell r="C3700" t="str">
            <v>ERIC / AURELIA</v>
          </cell>
          <cell r="D3700" t="str">
            <v>OFFRE EDITEE</v>
          </cell>
        </row>
        <row r="3701">
          <cell r="A3701">
            <v>3701</v>
          </cell>
          <cell r="B3701" t="str">
            <v>SCHILLE / MINEL</v>
          </cell>
          <cell r="C3701" t="str">
            <v>ERIC / AURELIA</v>
          </cell>
          <cell r="D3701" t="str">
            <v>OFFRE EDITEE</v>
          </cell>
        </row>
        <row r="3702">
          <cell r="A3702">
            <v>3702</v>
          </cell>
          <cell r="B3702" t="str">
            <v>PERSON / WEISS</v>
          </cell>
          <cell r="C3702" t="str">
            <v>DAMIEN / ALINE</v>
          </cell>
          <cell r="D3702" t="str">
            <v>OFFRE EDITEE</v>
          </cell>
        </row>
        <row r="3703">
          <cell r="A3703">
            <v>3703</v>
          </cell>
          <cell r="B3703" t="str">
            <v>PERSON / WEISS</v>
          </cell>
          <cell r="C3703" t="str">
            <v>DAMIEN / ALINE</v>
          </cell>
          <cell r="D3703" t="str">
            <v>OFFRE EDITEE</v>
          </cell>
        </row>
        <row r="3704">
          <cell r="A3704">
            <v>3704</v>
          </cell>
          <cell r="B3704" t="str">
            <v>ROUYER</v>
          </cell>
          <cell r="C3704" t="str">
            <v>BERTRAND / LAURENCE</v>
          </cell>
          <cell r="D3704" t="str">
            <v>OFFRE EDITEE</v>
          </cell>
        </row>
        <row r="3705">
          <cell r="A3705">
            <v>3705</v>
          </cell>
          <cell r="B3705" t="str">
            <v>MEYER</v>
          </cell>
          <cell r="C3705" t="str">
            <v>DIDIER / SANDRA</v>
          </cell>
          <cell r="D3705" t="str">
            <v>OFFRE EDITEE</v>
          </cell>
        </row>
        <row r="3706">
          <cell r="A3706">
            <v>3706</v>
          </cell>
          <cell r="B3706" t="str">
            <v>BENOIST / HOGARD</v>
          </cell>
          <cell r="C3706" t="str">
            <v>BENJAMIN / AUDREY</v>
          </cell>
          <cell r="D3706" t="str">
            <v>OFFRE EDITEE</v>
          </cell>
        </row>
        <row r="3707">
          <cell r="A3707">
            <v>3707</v>
          </cell>
          <cell r="B3707" t="str">
            <v>DESGROUX</v>
          </cell>
          <cell r="C3707" t="str">
            <v>HUGUES</v>
          </cell>
          <cell r="D3707" t="str">
            <v>OFFRE EDITEE</v>
          </cell>
        </row>
        <row r="3708">
          <cell r="A3708">
            <v>3708</v>
          </cell>
          <cell r="B3708" t="str">
            <v>VANEL</v>
          </cell>
          <cell r="C3708" t="str">
            <v>FREDDY</v>
          </cell>
          <cell r="D3708" t="str">
            <v>OFFRE EDITEE</v>
          </cell>
        </row>
        <row r="3709">
          <cell r="A3709">
            <v>3709</v>
          </cell>
          <cell r="B3709" t="str">
            <v>AUBERTIN / FERCIOT</v>
          </cell>
          <cell r="C3709" t="str">
            <v>XAVIER / AMANDINE</v>
          </cell>
          <cell r="D3709" t="str">
            <v>OFFRE EDITEE</v>
          </cell>
        </row>
        <row r="3710">
          <cell r="A3710">
            <v>3710</v>
          </cell>
          <cell r="B3710" t="str">
            <v>AUBERTIN / FERCIOT</v>
          </cell>
          <cell r="C3710" t="str">
            <v>XAVIER / AMANDINE</v>
          </cell>
          <cell r="D3710" t="str">
            <v>OFFRE EDITEE</v>
          </cell>
        </row>
        <row r="3711">
          <cell r="A3711">
            <v>3711</v>
          </cell>
          <cell r="B3711" t="str">
            <v>GIROST / PEUGNET</v>
          </cell>
          <cell r="C3711" t="str">
            <v>CYRIL / DELPHINE</v>
          </cell>
          <cell r="D3711" t="str">
            <v>OFFRE EDITEE</v>
          </cell>
        </row>
        <row r="3712">
          <cell r="A3712">
            <v>3712</v>
          </cell>
          <cell r="B3712" t="str">
            <v>CLAUDE</v>
          </cell>
          <cell r="C3712" t="str">
            <v>JOFFREY / ALINE</v>
          </cell>
          <cell r="D3712" t="str">
            <v>OFFRE EDITEE</v>
          </cell>
        </row>
        <row r="3713">
          <cell r="A3713">
            <v>3713</v>
          </cell>
          <cell r="B3713" t="str">
            <v>CLAUDE</v>
          </cell>
          <cell r="C3713" t="str">
            <v>JOFFREY / ALINE</v>
          </cell>
          <cell r="D3713" t="str">
            <v>OFFRE EDITEE</v>
          </cell>
        </row>
        <row r="3714">
          <cell r="A3714">
            <v>3714</v>
          </cell>
          <cell r="B3714" t="str">
            <v>CLAUDE</v>
          </cell>
          <cell r="C3714" t="str">
            <v>JOFFREY / ALINE</v>
          </cell>
          <cell r="D3714" t="str">
            <v>OFFRE EDITEE</v>
          </cell>
        </row>
        <row r="3715">
          <cell r="A3715">
            <v>3715</v>
          </cell>
          <cell r="B3715" t="str">
            <v>FOUCAUD</v>
          </cell>
          <cell r="C3715" t="str">
            <v>FREDERIC</v>
          </cell>
          <cell r="D3715" t="str">
            <v>OFFRE EDITEE</v>
          </cell>
        </row>
        <row r="3716">
          <cell r="A3716">
            <v>3716</v>
          </cell>
          <cell r="B3716" t="str">
            <v xml:space="preserve">EIGLE </v>
          </cell>
          <cell r="C3716" t="str">
            <v>ANNIE</v>
          </cell>
          <cell r="D3716" t="str">
            <v>OFFRE EDITEE</v>
          </cell>
        </row>
        <row r="3717">
          <cell r="A3717">
            <v>3717</v>
          </cell>
          <cell r="B3717" t="str">
            <v>BIENNE</v>
          </cell>
          <cell r="C3717" t="str">
            <v>CHRISTIAN / ANNICK</v>
          </cell>
          <cell r="D3717" t="str">
            <v>OFFRE EDITEE</v>
          </cell>
        </row>
        <row r="3718">
          <cell r="A3718">
            <v>3718</v>
          </cell>
          <cell r="B3718" t="str">
            <v>MOURIES</v>
          </cell>
          <cell r="C3718" t="str">
            <v>XAVIER</v>
          </cell>
          <cell r="D3718" t="str">
            <v>OFFRE EDITEE</v>
          </cell>
        </row>
        <row r="3719">
          <cell r="A3719">
            <v>3719</v>
          </cell>
          <cell r="B3719" t="str">
            <v>RIBI</v>
          </cell>
          <cell r="C3719" t="str">
            <v>CAROLE</v>
          </cell>
          <cell r="D3719" t="str">
            <v>OFFRE EDITEE</v>
          </cell>
        </row>
        <row r="3720">
          <cell r="A3720">
            <v>3720</v>
          </cell>
          <cell r="B3720" t="str">
            <v>RIBI</v>
          </cell>
          <cell r="C3720" t="str">
            <v>CAROLE</v>
          </cell>
          <cell r="D3720" t="str">
            <v>OFFRE EDITEE</v>
          </cell>
        </row>
        <row r="3721">
          <cell r="A3721">
            <v>3721</v>
          </cell>
          <cell r="B3721" t="str">
            <v>PIERROT</v>
          </cell>
          <cell r="C3721" t="str">
            <v>NATHALIE</v>
          </cell>
          <cell r="D3721" t="str">
            <v>PRET SANS SUITE</v>
          </cell>
        </row>
        <row r="3722">
          <cell r="A3722">
            <v>3722</v>
          </cell>
          <cell r="B3722" t="str">
            <v>PIERROT</v>
          </cell>
          <cell r="C3722" t="str">
            <v>NATHALIE</v>
          </cell>
          <cell r="D3722" t="str">
            <v>PRET SANS SUITE</v>
          </cell>
        </row>
        <row r="3723">
          <cell r="A3723">
            <v>3723</v>
          </cell>
          <cell r="B3723" t="str">
            <v>DEART</v>
          </cell>
          <cell r="C3723" t="str">
            <v>CHRISTIAN / MICHELE</v>
          </cell>
          <cell r="D3723" t="str">
            <v>OFFRE EDITEE</v>
          </cell>
        </row>
        <row r="3724">
          <cell r="A3724">
            <v>3724</v>
          </cell>
          <cell r="B3724" t="str">
            <v>AUTOUARD / DEZAN</v>
          </cell>
          <cell r="C3724" t="str">
            <v>ROMUALD / CHRISTELLE</v>
          </cell>
          <cell r="D3724" t="str">
            <v>OFFRE EDITEE</v>
          </cell>
        </row>
        <row r="3725">
          <cell r="A3725">
            <v>3725</v>
          </cell>
          <cell r="B3725" t="str">
            <v>NODIN</v>
          </cell>
          <cell r="C3725" t="str">
            <v>MARCEL</v>
          </cell>
          <cell r="D3725" t="str">
            <v>PRET SANS SUITE</v>
          </cell>
        </row>
        <row r="3726">
          <cell r="A3726">
            <v>3726</v>
          </cell>
          <cell r="B3726" t="str">
            <v>VERRES / BOUVINE</v>
          </cell>
          <cell r="C3726" t="str">
            <v>OLIVIER / MARIE</v>
          </cell>
          <cell r="D3726" t="str">
            <v>OFFRE EDITEE</v>
          </cell>
        </row>
        <row r="3727">
          <cell r="A3727">
            <v>3727</v>
          </cell>
          <cell r="B3727" t="str">
            <v>VERRES / BOUVINE</v>
          </cell>
          <cell r="C3727" t="str">
            <v>OLIVIER / MARIE</v>
          </cell>
          <cell r="D3727" t="str">
            <v>OFFRE EDITEE</v>
          </cell>
        </row>
        <row r="3728">
          <cell r="A3728">
            <v>3728</v>
          </cell>
          <cell r="B3728" t="str">
            <v>SCHMITT / VERDONK</v>
          </cell>
          <cell r="C3728" t="str">
            <v>MICHELE / CORINNE</v>
          </cell>
          <cell r="D3728" t="str">
            <v>OFFRE EDITEE</v>
          </cell>
        </row>
        <row r="3729">
          <cell r="A3729">
            <v>3729</v>
          </cell>
          <cell r="B3729" t="str">
            <v>TOUSSAINT</v>
          </cell>
          <cell r="C3729" t="str">
            <v>JEAN / ALICE</v>
          </cell>
          <cell r="D3729" t="str">
            <v>OFFRE EDITEE</v>
          </cell>
        </row>
        <row r="3730">
          <cell r="A3730">
            <v>3730</v>
          </cell>
          <cell r="B3730" t="str">
            <v>ARNOLD</v>
          </cell>
          <cell r="C3730" t="str">
            <v>MARIE ANGE</v>
          </cell>
          <cell r="D3730" t="str">
            <v>OFFRE EDITEE</v>
          </cell>
        </row>
        <row r="3731">
          <cell r="A3731">
            <v>3731</v>
          </cell>
          <cell r="B3731" t="str">
            <v>CHASSELOUP</v>
          </cell>
          <cell r="C3731" t="str">
            <v>STEPHANE / MIREILLE</v>
          </cell>
          <cell r="D3731" t="str">
            <v>OFFRE EDITEE</v>
          </cell>
        </row>
        <row r="3732">
          <cell r="A3732">
            <v>3732</v>
          </cell>
          <cell r="B3732" t="str">
            <v>CHASSELOUP</v>
          </cell>
          <cell r="C3732" t="str">
            <v>STEPHANE / MIREILLE</v>
          </cell>
          <cell r="D3732" t="str">
            <v>OFFRE EDITEE</v>
          </cell>
        </row>
        <row r="3733">
          <cell r="A3733">
            <v>3733</v>
          </cell>
          <cell r="B3733" t="str">
            <v>FREMON / LING</v>
          </cell>
          <cell r="C3733" t="str">
            <v>JULIEN / CAROLINE</v>
          </cell>
          <cell r="D3733" t="str">
            <v>OFFRE EDITEE</v>
          </cell>
        </row>
        <row r="3734">
          <cell r="A3734">
            <v>3734</v>
          </cell>
          <cell r="B3734" t="str">
            <v>FREMON / LING</v>
          </cell>
          <cell r="C3734" t="str">
            <v>JULIEN / CAROLINE</v>
          </cell>
          <cell r="D3734" t="str">
            <v>OFFRE EDITEE</v>
          </cell>
        </row>
        <row r="3735">
          <cell r="A3735">
            <v>3735</v>
          </cell>
          <cell r="B3735" t="str">
            <v>THIERRY</v>
          </cell>
          <cell r="C3735" t="str">
            <v>MICHEL / NICOLE</v>
          </cell>
          <cell r="D3735" t="str">
            <v>PRET SANS SUITE</v>
          </cell>
        </row>
        <row r="3736">
          <cell r="A3736">
            <v>3736</v>
          </cell>
          <cell r="B3736" t="str">
            <v>ZEIHEN</v>
          </cell>
          <cell r="C3736" t="str">
            <v>GILLES</v>
          </cell>
          <cell r="D3736" t="str">
            <v>OFFRE EDITEE</v>
          </cell>
        </row>
        <row r="3737">
          <cell r="A3737">
            <v>3737</v>
          </cell>
          <cell r="B3737" t="str">
            <v>KLOPP</v>
          </cell>
          <cell r="C3737" t="str">
            <v>CHRISTELLE</v>
          </cell>
          <cell r="D3737" t="str">
            <v>OFFRE EDITEE</v>
          </cell>
        </row>
        <row r="3738">
          <cell r="A3738">
            <v>3738</v>
          </cell>
          <cell r="B3738" t="str">
            <v>ROUZE / PERREAU</v>
          </cell>
          <cell r="C3738" t="str">
            <v>JEAN LUC / ISABELLE</v>
          </cell>
          <cell r="D3738" t="str">
            <v>OFFRE EDITEE</v>
          </cell>
        </row>
        <row r="3739">
          <cell r="A3739">
            <v>3739</v>
          </cell>
          <cell r="B3739" t="str">
            <v>ROUZE / PERREAU</v>
          </cell>
          <cell r="C3739" t="str">
            <v>JEAN LUC / ISABELLE</v>
          </cell>
          <cell r="D3739" t="str">
            <v>OFFRE EDITEE</v>
          </cell>
        </row>
        <row r="3740">
          <cell r="A3740">
            <v>3740</v>
          </cell>
          <cell r="B3740" t="str">
            <v>PERREAU</v>
          </cell>
          <cell r="C3740" t="str">
            <v>ISABELLE</v>
          </cell>
          <cell r="D3740" t="str">
            <v>OFFRE EDITEE</v>
          </cell>
        </row>
        <row r="3741">
          <cell r="A3741">
            <v>3741</v>
          </cell>
          <cell r="B3741" t="str">
            <v>NASSO / PINEIRO</v>
          </cell>
          <cell r="C3741" t="str">
            <v>DOMINIQUE / MELANIE</v>
          </cell>
          <cell r="D3741" t="str">
            <v>OFFRE EDITEE</v>
          </cell>
        </row>
        <row r="3742">
          <cell r="A3742">
            <v>3742</v>
          </cell>
          <cell r="B3742" t="str">
            <v>NASSO / PINEIRO</v>
          </cell>
          <cell r="C3742" t="str">
            <v>DOMINIQUE / MELANIE</v>
          </cell>
          <cell r="D3742" t="str">
            <v>OFFRE EDITEE</v>
          </cell>
        </row>
        <row r="3743">
          <cell r="A3743">
            <v>3743</v>
          </cell>
          <cell r="B3743" t="str">
            <v xml:space="preserve">FAGNOT </v>
          </cell>
          <cell r="C3743" t="str">
            <v>CLAUDE / NICOLE</v>
          </cell>
          <cell r="D3743" t="str">
            <v>OFFRE EDITEE</v>
          </cell>
        </row>
        <row r="3744">
          <cell r="A3744">
            <v>3744</v>
          </cell>
          <cell r="B3744" t="str">
            <v>BOIVIN</v>
          </cell>
          <cell r="C3744" t="str">
            <v>LUCIE</v>
          </cell>
          <cell r="D3744" t="str">
            <v>OFFRE EDITEE</v>
          </cell>
        </row>
        <row r="3745">
          <cell r="A3745">
            <v>3745</v>
          </cell>
          <cell r="B3745" t="str">
            <v>BOIVIN</v>
          </cell>
          <cell r="C3745" t="str">
            <v>LUCIE</v>
          </cell>
          <cell r="D3745" t="str">
            <v>OFFRE EDITEE</v>
          </cell>
        </row>
        <row r="3746">
          <cell r="A3746">
            <v>3746</v>
          </cell>
          <cell r="B3746" t="str">
            <v>MOIZET</v>
          </cell>
          <cell r="C3746" t="str">
            <v>BERNARD / SANDRINE</v>
          </cell>
          <cell r="D3746" t="str">
            <v>OFFRE EDITEE</v>
          </cell>
        </row>
        <row r="3747">
          <cell r="A3747">
            <v>3747</v>
          </cell>
          <cell r="B3747" t="str">
            <v>COLIN</v>
          </cell>
          <cell r="C3747" t="str">
            <v>DAVID</v>
          </cell>
          <cell r="D3747" t="str">
            <v>OFFRE EDITEE</v>
          </cell>
        </row>
        <row r="3748">
          <cell r="A3748">
            <v>3748</v>
          </cell>
          <cell r="B3748" t="str">
            <v>COLIN</v>
          </cell>
          <cell r="C3748" t="str">
            <v>DAVID</v>
          </cell>
          <cell r="D3748" t="str">
            <v>OFFRE EDITEE</v>
          </cell>
        </row>
        <row r="3749">
          <cell r="A3749">
            <v>3749</v>
          </cell>
          <cell r="B3749" t="str">
            <v>VANNESSON</v>
          </cell>
          <cell r="C3749" t="str">
            <v>THIERRY / ANNE</v>
          </cell>
          <cell r="D3749" t="str">
            <v>OFFRE EDITEE</v>
          </cell>
        </row>
        <row r="3750">
          <cell r="A3750">
            <v>3750</v>
          </cell>
          <cell r="B3750" t="str">
            <v>VANNESSON</v>
          </cell>
          <cell r="C3750" t="str">
            <v>THIERRY / ANNE</v>
          </cell>
          <cell r="D3750" t="str">
            <v>OFFRE EDITEE</v>
          </cell>
        </row>
        <row r="3751">
          <cell r="A3751">
            <v>3751</v>
          </cell>
          <cell r="B3751" t="str">
            <v>CHARLES</v>
          </cell>
          <cell r="C3751" t="str">
            <v>JACKIE</v>
          </cell>
          <cell r="D3751" t="str">
            <v>OFFRE EDITEE</v>
          </cell>
        </row>
        <row r="3752">
          <cell r="A3752">
            <v>3752</v>
          </cell>
          <cell r="B3752" t="str">
            <v>SCHREIBER</v>
          </cell>
          <cell r="C3752" t="str">
            <v>DOLORES</v>
          </cell>
          <cell r="D3752" t="str">
            <v>OFFRE EDITEE</v>
          </cell>
        </row>
        <row r="3753">
          <cell r="A3753">
            <v>3753</v>
          </cell>
          <cell r="B3753" t="str">
            <v>EDELBLUTTE</v>
          </cell>
          <cell r="C3753" t="str">
            <v>MARIE CHRISTINE</v>
          </cell>
          <cell r="D3753" t="str">
            <v>OFFRE EDITEE</v>
          </cell>
        </row>
        <row r="3754">
          <cell r="A3754">
            <v>3754</v>
          </cell>
          <cell r="B3754" t="str">
            <v>IZAMBERT</v>
          </cell>
          <cell r="C3754" t="str">
            <v>ANNE</v>
          </cell>
          <cell r="D3754" t="str">
            <v>OFFRE EDITEE</v>
          </cell>
        </row>
        <row r="3755">
          <cell r="A3755">
            <v>3755</v>
          </cell>
          <cell r="B3755" t="str">
            <v>IZAMBERT</v>
          </cell>
          <cell r="C3755" t="str">
            <v>ANNE</v>
          </cell>
          <cell r="D3755" t="str">
            <v>OFFRE EDITEE</v>
          </cell>
        </row>
        <row r="3756">
          <cell r="A3756">
            <v>3756</v>
          </cell>
          <cell r="B3756" t="str">
            <v>BERNARD</v>
          </cell>
          <cell r="C3756" t="str">
            <v>HERVE</v>
          </cell>
          <cell r="D3756" t="str">
            <v>OFFRE EDITEE</v>
          </cell>
        </row>
        <row r="3757">
          <cell r="A3757">
            <v>3757</v>
          </cell>
          <cell r="B3757" t="str">
            <v>BRUANT/FAVIER</v>
          </cell>
          <cell r="C3757" t="str">
            <v>REMI/SANDRINE</v>
          </cell>
          <cell r="D3757" t="str">
            <v>OFFRE EDITEE</v>
          </cell>
        </row>
        <row r="3758">
          <cell r="A3758">
            <v>3758</v>
          </cell>
          <cell r="B3758" t="str">
            <v>BRUANT/FAVIER</v>
          </cell>
          <cell r="C3758" t="str">
            <v>REMI/SANDRINE</v>
          </cell>
          <cell r="D3758" t="str">
            <v>OFFRE EDITEE</v>
          </cell>
        </row>
        <row r="3759">
          <cell r="A3759">
            <v>3759</v>
          </cell>
          <cell r="B3759" t="str">
            <v>MORDENTI</v>
          </cell>
          <cell r="C3759" t="str">
            <v>MARTINE</v>
          </cell>
          <cell r="D3759" t="str">
            <v>OFFRE EDITEE</v>
          </cell>
        </row>
        <row r="3760">
          <cell r="A3760">
            <v>3760</v>
          </cell>
          <cell r="B3760" t="str">
            <v>BLANCHOT / LHOMME</v>
          </cell>
          <cell r="C3760" t="str">
            <v>XAVIER / MYRIAM</v>
          </cell>
          <cell r="D3760" t="str">
            <v>OFFRE EDITEE</v>
          </cell>
        </row>
        <row r="3761">
          <cell r="A3761">
            <v>3761</v>
          </cell>
          <cell r="B3761" t="str">
            <v>BLANCHOT / LHOMME</v>
          </cell>
          <cell r="C3761" t="str">
            <v>XAVIER / MYRIAM</v>
          </cell>
          <cell r="D3761" t="str">
            <v>OFFRE EDITEE</v>
          </cell>
        </row>
        <row r="3762">
          <cell r="A3762">
            <v>3762</v>
          </cell>
          <cell r="B3762" t="str">
            <v>BLANCHOT / LHOMME</v>
          </cell>
          <cell r="C3762" t="str">
            <v>XAVIER / MYRIAM</v>
          </cell>
          <cell r="D3762" t="str">
            <v>OFFRE EDITEE</v>
          </cell>
        </row>
        <row r="3763">
          <cell r="A3763">
            <v>3763</v>
          </cell>
          <cell r="B3763" t="str">
            <v>WEBER</v>
          </cell>
          <cell r="C3763" t="str">
            <v>SOPHIE</v>
          </cell>
          <cell r="D3763" t="str">
            <v>OFFRE EDITEE</v>
          </cell>
        </row>
        <row r="3764">
          <cell r="A3764">
            <v>3764</v>
          </cell>
          <cell r="B3764" t="str">
            <v>WEBER</v>
          </cell>
          <cell r="C3764" t="str">
            <v>SOPHIE</v>
          </cell>
          <cell r="D3764" t="str">
            <v>OFFRE EDITEE</v>
          </cell>
        </row>
        <row r="3765">
          <cell r="A3765">
            <v>3765</v>
          </cell>
          <cell r="B3765" t="str">
            <v>BRUNO</v>
          </cell>
          <cell r="C3765" t="str">
            <v>MICHEL / BRIGITTTE</v>
          </cell>
          <cell r="D3765" t="str">
            <v>OFFRE EDITEE</v>
          </cell>
        </row>
        <row r="3766">
          <cell r="A3766">
            <v>3766</v>
          </cell>
          <cell r="B3766" t="str">
            <v>GARCIN</v>
          </cell>
          <cell r="C3766" t="str">
            <v xml:space="preserve">VINCENT  </v>
          </cell>
          <cell r="D3766" t="str">
            <v>OFFRE EDITEE</v>
          </cell>
        </row>
        <row r="3767">
          <cell r="A3767">
            <v>3767</v>
          </cell>
          <cell r="B3767" t="str">
            <v>TOUSSAINT</v>
          </cell>
          <cell r="C3767" t="str">
            <v>MARYSE</v>
          </cell>
          <cell r="D3767" t="str">
            <v>OFFRE EDITEE</v>
          </cell>
        </row>
        <row r="3768">
          <cell r="A3768">
            <v>3768</v>
          </cell>
          <cell r="B3768" t="str">
            <v>TOUSSAINT</v>
          </cell>
          <cell r="C3768" t="str">
            <v>MARYSE</v>
          </cell>
          <cell r="D3768" t="str">
            <v>OFFRE EDITEE</v>
          </cell>
        </row>
        <row r="3769">
          <cell r="A3769">
            <v>3769</v>
          </cell>
          <cell r="B3769" t="str">
            <v>LEBLANC</v>
          </cell>
          <cell r="C3769" t="str">
            <v>FRANCOIS / JEANNINE</v>
          </cell>
          <cell r="D3769" t="str">
            <v>OFFRE EDITEE</v>
          </cell>
        </row>
        <row r="3770">
          <cell r="A3770">
            <v>3770</v>
          </cell>
          <cell r="B3770" t="str">
            <v>DONZZA</v>
          </cell>
          <cell r="C3770" t="str">
            <v>SCI</v>
          </cell>
          <cell r="D3770" t="str">
            <v>OFFRE EDITEE</v>
          </cell>
        </row>
        <row r="3771">
          <cell r="A3771">
            <v>3771</v>
          </cell>
          <cell r="B3771" t="str">
            <v>PELLEGRINI / COURTY</v>
          </cell>
          <cell r="C3771" t="str">
            <v>ERIC / BERANGERE</v>
          </cell>
          <cell r="D3771" t="str">
            <v>OFFRE EDITEE</v>
          </cell>
        </row>
        <row r="3772">
          <cell r="A3772">
            <v>3772</v>
          </cell>
          <cell r="B3772" t="str">
            <v>POUILLARD</v>
          </cell>
          <cell r="C3772" t="str">
            <v>DOMINIQUE</v>
          </cell>
          <cell r="D3772" t="str">
            <v>OFFRE EDITEE</v>
          </cell>
        </row>
        <row r="3773">
          <cell r="A3773">
            <v>3773</v>
          </cell>
          <cell r="B3773" t="str">
            <v>POUILLARD</v>
          </cell>
          <cell r="C3773" t="str">
            <v>DOMINIQUE</v>
          </cell>
          <cell r="D3773" t="str">
            <v>OFFRE EDITEE</v>
          </cell>
        </row>
        <row r="3774">
          <cell r="A3774">
            <v>3774</v>
          </cell>
          <cell r="B3774" t="str">
            <v>POUILLARD</v>
          </cell>
          <cell r="C3774" t="str">
            <v>DOMINIQUE</v>
          </cell>
          <cell r="D3774" t="str">
            <v>OFFRE EDITEE</v>
          </cell>
        </row>
        <row r="3775">
          <cell r="A3775">
            <v>3775</v>
          </cell>
          <cell r="B3775" t="str">
            <v>DALIA</v>
          </cell>
          <cell r="C3775" t="str">
            <v>JEAN CHARLES</v>
          </cell>
          <cell r="D3775" t="str">
            <v>OFFRE EDITEE</v>
          </cell>
        </row>
        <row r="3776">
          <cell r="A3776">
            <v>3776</v>
          </cell>
          <cell r="B3776" t="str">
            <v>CARTERET / KIHM</v>
          </cell>
          <cell r="C3776" t="str">
            <v>FRANCIS / MARTINE</v>
          </cell>
          <cell r="D3776" t="str">
            <v>OFFRE EDITEE</v>
          </cell>
        </row>
        <row r="3777">
          <cell r="A3777">
            <v>3777</v>
          </cell>
          <cell r="B3777" t="str">
            <v>CARTERET / KIHM</v>
          </cell>
          <cell r="C3777" t="str">
            <v>FRANCIS / MARTINE</v>
          </cell>
          <cell r="D3777" t="str">
            <v>OFFRE EDITEE</v>
          </cell>
        </row>
        <row r="3778">
          <cell r="A3778">
            <v>3778</v>
          </cell>
          <cell r="B3778" t="str">
            <v>DJANTI</v>
          </cell>
          <cell r="C3778" t="str">
            <v>ABBAS</v>
          </cell>
          <cell r="D3778" t="str">
            <v>OFFRE EDITEE</v>
          </cell>
        </row>
        <row r="3779">
          <cell r="A3779">
            <v>3779</v>
          </cell>
          <cell r="B3779" t="str">
            <v>DELFOUR</v>
          </cell>
          <cell r="C3779" t="str">
            <v>BRICE / FLORENCE</v>
          </cell>
          <cell r="D3779" t="str">
            <v>PRET SANS SUITE</v>
          </cell>
        </row>
        <row r="3780">
          <cell r="A3780">
            <v>3780</v>
          </cell>
          <cell r="B3780" t="str">
            <v>CANY</v>
          </cell>
          <cell r="C3780" t="str">
            <v>OLIVIER</v>
          </cell>
          <cell r="D3780" t="str">
            <v>OFFRE EDITEE</v>
          </cell>
        </row>
        <row r="3781">
          <cell r="A3781">
            <v>3781</v>
          </cell>
          <cell r="B3781" t="str">
            <v>CANY</v>
          </cell>
          <cell r="C3781" t="str">
            <v>OLIVIER</v>
          </cell>
          <cell r="D3781" t="str">
            <v>OFFRE EDITEE</v>
          </cell>
        </row>
        <row r="3782">
          <cell r="A3782">
            <v>3782</v>
          </cell>
          <cell r="B3782" t="str">
            <v>RAMEIX</v>
          </cell>
          <cell r="C3782" t="str">
            <v>DANIEL</v>
          </cell>
          <cell r="D3782" t="str">
            <v>PRET SANS SUITE</v>
          </cell>
        </row>
        <row r="3783">
          <cell r="A3783">
            <v>3783</v>
          </cell>
          <cell r="B3783" t="str">
            <v>JAAFARI</v>
          </cell>
          <cell r="C3783" t="str">
            <v>MOHAMED / FATIMA</v>
          </cell>
          <cell r="D3783" t="str">
            <v>OFFRE EDITEE</v>
          </cell>
        </row>
        <row r="3784">
          <cell r="A3784">
            <v>3784</v>
          </cell>
          <cell r="B3784" t="str">
            <v>JAAFARI</v>
          </cell>
          <cell r="C3784" t="str">
            <v>MOHAMED / FATIMA</v>
          </cell>
          <cell r="D3784" t="str">
            <v>OFFRE EDITEE</v>
          </cell>
        </row>
        <row r="3785">
          <cell r="A3785">
            <v>3785</v>
          </cell>
          <cell r="B3785" t="str">
            <v>PAQUIT</v>
          </cell>
          <cell r="C3785" t="str">
            <v>PASCAL / ALEXIA</v>
          </cell>
          <cell r="D3785" t="str">
            <v>OFFRE EDITEE</v>
          </cell>
        </row>
        <row r="3786">
          <cell r="A3786">
            <v>3786</v>
          </cell>
          <cell r="B3786" t="str">
            <v>VINE / JOANNES</v>
          </cell>
          <cell r="C3786" t="str">
            <v>MICHAEL / LEONIE</v>
          </cell>
          <cell r="D3786" t="str">
            <v>OFFRE EDITEE</v>
          </cell>
        </row>
        <row r="3787">
          <cell r="A3787">
            <v>3787</v>
          </cell>
          <cell r="B3787" t="str">
            <v>VINE / JOANNES</v>
          </cell>
          <cell r="C3787" t="str">
            <v>MICHAEL / LEONIE</v>
          </cell>
          <cell r="D3787" t="str">
            <v>OFFRE EDITEE</v>
          </cell>
        </row>
        <row r="3788">
          <cell r="A3788">
            <v>3788</v>
          </cell>
          <cell r="B3788" t="str">
            <v>VAZZANA / HACHET</v>
          </cell>
          <cell r="C3788" t="str">
            <v>FLORIAN / SOPHIE</v>
          </cell>
          <cell r="D3788" t="str">
            <v>OFFRE EDITEE</v>
          </cell>
        </row>
        <row r="3789">
          <cell r="A3789">
            <v>3789</v>
          </cell>
          <cell r="B3789" t="str">
            <v>WINCKLER</v>
          </cell>
          <cell r="C3789" t="str">
            <v>FRANCIS / GHYSLAINE</v>
          </cell>
          <cell r="D3789" t="str">
            <v>OFFRE EDITEE</v>
          </cell>
        </row>
        <row r="3790">
          <cell r="A3790">
            <v>3790</v>
          </cell>
          <cell r="B3790" t="str">
            <v>WINCKLER</v>
          </cell>
          <cell r="C3790" t="str">
            <v>FRANCIS / GHYSLAINE</v>
          </cell>
          <cell r="D3790" t="str">
            <v>OFFRE EDITEE</v>
          </cell>
        </row>
        <row r="3791">
          <cell r="A3791">
            <v>3791</v>
          </cell>
          <cell r="B3791" t="str">
            <v>WINCKLER</v>
          </cell>
          <cell r="C3791" t="str">
            <v>FRANCIS / GHYSLAINE</v>
          </cell>
          <cell r="D3791" t="str">
            <v>OFFRE EDITEE</v>
          </cell>
        </row>
        <row r="3792">
          <cell r="A3792">
            <v>3792</v>
          </cell>
          <cell r="B3792" t="str">
            <v>FRATTINI</v>
          </cell>
          <cell r="C3792" t="str">
            <v>ALEXANDRE</v>
          </cell>
          <cell r="D3792" t="str">
            <v>OFFRE EDITEE</v>
          </cell>
        </row>
        <row r="3793">
          <cell r="A3793">
            <v>3793</v>
          </cell>
          <cell r="B3793" t="str">
            <v>FRATTINI</v>
          </cell>
          <cell r="C3793" t="str">
            <v>ALEXANDRE</v>
          </cell>
          <cell r="D3793" t="str">
            <v>OFFRE EDITEE</v>
          </cell>
        </row>
        <row r="3794">
          <cell r="A3794">
            <v>3794</v>
          </cell>
          <cell r="B3794" t="str">
            <v>FRATTINI</v>
          </cell>
          <cell r="C3794" t="str">
            <v>ALEXANDRE</v>
          </cell>
          <cell r="D3794" t="str">
            <v>OFFRE EDITEE</v>
          </cell>
        </row>
        <row r="3795">
          <cell r="A3795">
            <v>3795</v>
          </cell>
          <cell r="B3795" t="str">
            <v>PORET</v>
          </cell>
          <cell r="C3795" t="str">
            <v>AURELIEN / AURELIE</v>
          </cell>
          <cell r="D3795" t="str">
            <v>OFFRE EDITEE</v>
          </cell>
        </row>
        <row r="3796">
          <cell r="A3796">
            <v>3796</v>
          </cell>
          <cell r="B3796" t="str">
            <v>ZUGNO / DE MARCO</v>
          </cell>
          <cell r="C3796" t="str">
            <v>JULIEN / GREGORY</v>
          </cell>
          <cell r="D3796" t="str">
            <v>OFFRE EDITEE</v>
          </cell>
        </row>
        <row r="3797">
          <cell r="A3797">
            <v>3797</v>
          </cell>
          <cell r="B3797" t="str">
            <v>ZUGNO / DE MARCO</v>
          </cell>
          <cell r="C3797" t="str">
            <v>JULIEN / GREGORY</v>
          </cell>
          <cell r="D3797" t="str">
            <v>OFFRE EDITEE</v>
          </cell>
        </row>
        <row r="3798">
          <cell r="A3798">
            <v>3798</v>
          </cell>
          <cell r="B3798" t="str">
            <v>MERCIER</v>
          </cell>
          <cell r="C3798" t="str">
            <v>CLEMENT</v>
          </cell>
          <cell r="D3798" t="str">
            <v>OFFRE EDITEE</v>
          </cell>
        </row>
        <row r="3799">
          <cell r="A3799">
            <v>3799</v>
          </cell>
          <cell r="B3799" t="str">
            <v>MARANELLI</v>
          </cell>
          <cell r="C3799" t="str">
            <v>JEAN LUC / DOMINIQUE</v>
          </cell>
          <cell r="D3799" t="str">
            <v>OFFRE EDITEE</v>
          </cell>
        </row>
        <row r="3800">
          <cell r="A3800">
            <v>3800</v>
          </cell>
          <cell r="B3800" t="str">
            <v>ARNOULD</v>
          </cell>
          <cell r="C3800" t="str">
            <v>ALAIN / BEATRICE</v>
          </cell>
          <cell r="D3800" t="str">
            <v>OFFRE EDITEE</v>
          </cell>
        </row>
        <row r="3801">
          <cell r="A3801">
            <v>3801</v>
          </cell>
          <cell r="B3801" t="str">
            <v>PROUVOST</v>
          </cell>
          <cell r="C3801" t="str">
            <v>BERNARD / MARTINE</v>
          </cell>
          <cell r="D3801" t="str">
            <v>OFFRE EDITEE</v>
          </cell>
        </row>
        <row r="3802">
          <cell r="A3802">
            <v>3802</v>
          </cell>
          <cell r="B3802" t="str">
            <v>VERDEAUX</v>
          </cell>
          <cell r="C3802" t="str">
            <v>ROGER</v>
          </cell>
          <cell r="D3802" t="str">
            <v>OFFRE EDITEE</v>
          </cell>
        </row>
        <row r="3803">
          <cell r="A3803">
            <v>3803</v>
          </cell>
          <cell r="B3803" t="str">
            <v>DUBOIS</v>
          </cell>
          <cell r="C3803" t="str">
            <v>THIERRY / BERNADETTE</v>
          </cell>
          <cell r="D3803" t="str">
            <v>OFFRE EDITEE</v>
          </cell>
        </row>
        <row r="3804">
          <cell r="A3804">
            <v>3804</v>
          </cell>
          <cell r="B3804" t="str">
            <v>DUBOIS</v>
          </cell>
          <cell r="C3804" t="str">
            <v>THIERRY / BERNADETTE</v>
          </cell>
          <cell r="D3804" t="str">
            <v>OFFRE EDITEE</v>
          </cell>
        </row>
        <row r="3805">
          <cell r="A3805">
            <v>3805</v>
          </cell>
          <cell r="B3805" t="str">
            <v>LENOIR</v>
          </cell>
          <cell r="C3805" t="str">
            <v>SERGE</v>
          </cell>
          <cell r="D3805" t="str">
            <v>OFFRE EDITEE</v>
          </cell>
        </row>
        <row r="3806">
          <cell r="A3806">
            <v>3806</v>
          </cell>
          <cell r="B3806" t="str">
            <v>LENOIR</v>
          </cell>
          <cell r="C3806" t="str">
            <v>SERGE</v>
          </cell>
          <cell r="D3806" t="str">
            <v>OFFRE EDITEE</v>
          </cell>
        </row>
        <row r="3807">
          <cell r="A3807">
            <v>3807</v>
          </cell>
          <cell r="B3807" t="str">
            <v>JANICKI / DAVID</v>
          </cell>
          <cell r="C3807" t="str">
            <v>THIERRY / DELPHINE</v>
          </cell>
          <cell r="D3807" t="str">
            <v>OFFRE EDITEE</v>
          </cell>
        </row>
        <row r="3808">
          <cell r="A3808">
            <v>3808</v>
          </cell>
          <cell r="B3808" t="str">
            <v>JANICKI / DAVID</v>
          </cell>
          <cell r="C3808" t="str">
            <v>THIERRY / DELPHINE</v>
          </cell>
          <cell r="D3808" t="str">
            <v>OFFRE EDITEE</v>
          </cell>
        </row>
        <row r="3809">
          <cell r="A3809">
            <v>3809</v>
          </cell>
          <cell r="B3809" t="str">
            <v>BAUMERT / PAILLEREAU</v>
          </cell>
          <cell r="C3809" t="str">
            <v>LAURENT / JOELLE</v>
          </cell>
          <cell r="D3809" t="str">
            <v>OFFRE EDITEE</v>
          </cell>
        </row>
        <row r="3810">
          <cell r="A3810">
            <v>3810</v>
          </cell>
          <cell r="B3810" t="str">
            <v>LEVANTHONG / JACOBY</v>
          </cell>
          <cell r="C3810" t="str">
            <v>PHILIPPE / CHRISTELLE</v>
          </cell>
          <cell r="D3810" t="str">
            <v>OFFRE EDITEE</v>
          </cell>
        </row>
        <row r="3811">
          <cell r="A3811">
            <v>3811</v>
          </cell>
          <cell r="B3811" t="str">
            <v>DRAHON</v>
          </cell>
          <cell r="C3811" t="str">
            <v>ADRIEN / CORINNE</v>
          </cell>
          <cell r="D3811" t="str">
            <v>OFFRE EDITEE</v>
          </cell>
        </row>
        <row r="3812">
          <cell r="A3812">
            <v>3812</v>
          </cell>
          <cell r="B3812" t="str">
            <v>DRAHON</v>
          </cell>
          <cell r="C3812" t="str">
            <v>ADRIEN / CORINNE</v>
          </cell>
          <cell r="D3812" t="str">
            <v>OFFRE EDITEE</v>
          </cell>
        </row>
        <row r="3813">
          <cell r="A3813">
            <v>3813</v>
          </cell>
          <cell r="B3813" t="str">
            <v>GUERARD</v>
          </cell>
          <cell r="C3813" t="str">
            <v>PIERRE</v>
          </cell>
          <cell r="D3813" t="str">
            <v>OFFRE EDITEE</v>
          </cell>
        </row>
        <row r="3814">
          <cell r="A3814">
            <v>3814</v>
          </cell>
          <cell r="B3814" t="str">
            <v>GUERARD</v>
          </cell>
          <cell r="C3814" t="str">
            <v>PIERRE</v>
          </cell>
          <cell r="D3814" t="str">
            <v>OFFRE EDITEE</v>
          </cell>
        </row>
        <row r="3815">
          <cell r="A3815">
            <v>3815</v>
          </cell>
          <cell r="B3815" t="str">
            <v>BAUMGARTEN</v>
          </cell>
          <cell r="C3815" t="str">
            <v>CHRISTIAN / EVELYNE</v>
          </cell>
          <cell r="D3815" t="str">
            <v>OFFRE EDITEE</v>
          </cell>
        </row>
        <row r="3816">
          <cell r="A3816">
            <v>3816</v>
          </cell>
          <cell r="B3816" t="str">
            <v>FOLLET</v>
          </cell>
          <cell r="C3816" t="str">
            <v>ERIC / DELPHINE</v>
          </cell>
          <cell r="D3816" t="str">
            <v>OFFRE EDITEE</v>
          </cell>
        </row>
        <row r="3817">
          <cell r="A3817">
            <v>3817</v>
          </cell>
          <cell r="B3817" t="str">
            <v>FOLLET</v>
          </cell>
          <cell r="C3817" t="str">
            <v>ERIC / DELPHINE</v>
          </cell>
          <cell r="D3817" t="str">
            <v>OFFRE EDITEE</v>
          </cell>
        </row>
        <row r="3818">
          <cell r="A3818">
            <v>3818</v>
          </cell>
          <cell r="B3818" t="str">
            <v>HARMANT</v>
          </cell>
          <cell r="C3818" t="str">
            <v>JEAN PIERRE / CECILE</v>
          </cell>
          <cell r="D3818" t="str">
            <v>OFFRE EDITEE</v>
          </cell>
        </row>
        <row r="3819">
          <cell r="A3819">
            <v>3819</v>
          </cell>
          <cell r="B3819" t="str">
            <v>ROULOT</v>
          </cell>
          <cell r="C3819" t="str">
            <v>JEAN PIERRE / ANNICK</v>
          </cell>
          <cell r="D3819" t="str">
            <v>OFFRE EDITEE</v>
          </cell>
        </row>
        <row r="3820">
          <cell r="A3820">
            <v>3820</v>
          </cell>
          <cell r="B3820" t="str">
            <v>DE CHECCHI / JAUMIN</v>
          </cell>
          <cell r="C3820" t="str">
            <v>BAPTISTE / FLORIANE</v>
          </cell>
          <cell r="D3820" t="str">
            <v>OFFRE EDITEE</v>
          </cell>
        </row>
        <row r="3821">
          <cell r="A3821">
            <v>3821</v>
          </cell>
          <cell r="B3821" t="str">
            <v>RIBAUD</v>
          </cell>
          <cell r="C3821" t="str">
            <v>SYLVIANE</v>
          </cell>
          <cell r="D3821" t="str">
            <v>OFFRE EDITEE</v>
          </cell>
        </row>
        <row r="3822">
          <cell r="A3822">
            <v>3822</v>
          </cell>
          <cell r="B3822" t="str">
            <v>COLLOT / VAUTRIN</v>
          </cell>
          <cell r="C3822" t="str">
            <v>ALEXANDRE / LAURA</v>
          </cell>
          <cell r="D3822" t="str">
            <v>OFFRE EDITEE</v>
          </cell>
        </row>
        <row r="3823">
          <cell r="A3823">
            <v>3823</v>
          </cell>
          <cell r="B3823" t="str">
            <v>COLLOT / VAUTRIN</v>
          </cell>
          <cell r="C3823" t="str">
            <v>ALEXANDRE / LAURA</v>
          </cell>
          <cell r="D3823" t="str">
            <v>OFFRE EDITEE</v>
          </cell>
        </row>
        <row r="3824">
          <cell r="A3824">
            <v>3824</v>
          </cell>
          <cell r="B3824" t="str">
            <v>GALMICHE</v>
          </cell>
          <cell r="C3824" t="str">
            <v>SCI</v>
          </cell>
          <cell r="D3824" t="str">
            <v>OFFRE EDITEE</v>
          </cell>
        </row>
        <row r="3825">
          <cell r="A3825">
            <v>3825</v>
          </cell>
          <cell r="B3825" t="str">
            <v>ROBE</v>
          </cell>
          <cell r="C3825" t="str">
            <v>ANNE</v>
          </cell>
          <cell r="D3825" t="str">
            <v>OFFRE EDITEE</v>
          </cell>
        </row>
        <row r="3826">
          <cell r="A3826">
            <v>3826</v>
          </cell>
          <cell r="B3826" t="str">
            <v>NESI</v>
          </cell>
          <cell r="C3826" t="str">
            <v>BRUNO / CATHERINE</v>
          </cell>
          <cell r="D3826" t="str">
            <v>OFFRE EDITEE</v>
          </cell>
        </row>
        <row r="3827">
          <cell r="A3827">
            <v>3827</v>
          </cell>
          <cell r="B3827" t="str">
            <v>HUGUENOT / VERNEL</v>
          </cell>
          <cell r="C3827" t="str">
            <v>SYLVERE / ALINE</v>
          </cell>
          <cell r="D3827" t="str">
            <v>OFFRE EDITEE</v>
          </cell>
        </row>
        <row r="3828">
          <cell r="A3828">
            <v>3828</v>
          </cell>
          <cell r="B3828" t="str">
            <v>STOUVENEL</v>
          </cell>
          <cell r="C3828" t="str">
            <v>YVON</v>
          </cell>
          <cell r="D3828" t="str">
            <v>OFFRE EDITEE</v>
          </cell>
        </row>
        <row r="3829">
          <cell r="A3829">
            <v>3829</v>
          </cell>
          <cell r="B3829" t="str">
            <v>PATINGRE</v>
          </cell>
          <cell r="C3829" t="str">
            <v>STEPHANE / DELPHINE</v>
          </cell>
          <cell r="D3829" t="str">
            <v>PRET SANS SUITE</v>
          </cell>
        </row>
        <row r="3830">
          <cell r="A3830">
            <v>3830</v>
          </cell>
          <cell r="B3830" t="str">
            <v>PATINGRE</v>
          </cell>
          <cell r="C3830" t="str">
            <v>STEPHANE / DELPHINE</v>
          </cell>
          <cell r="D3830" t="str">
            <v>PRET SANS SUITE</v>
          </cell>
        </row>
        <row r="3831">
          <cell r="A3831">
            <v>3831</v>
          </cell>
          <cell r="B3831" t="str">
            <v>BERNEL</v>
          </cell>
          <cell r="C3831" t="str">
            <v>ALEXANDRE / AMELIE</v>
          </cell>
          <cell r="D3831" t="str">
            <v>OFFRE EDITEE</v>
          </cell>
        </row>
        <row r="3832">
          <cell r="A3832">
            <v>3832</v>
          </cell>
          <cell r="B3832" t="str">
            <v>BAUQUE</v>
          </cell>
          <cell r="C3832" t="str">
            <v>LAURENT</v>
          </cell>
          <cell r="D3832" t="str">
            <v>OFFRE EDITEE</v>
          </cell>
        </row>
        <row r="3833">
          <cell r="A3833">
            <v>3833</v>
          </cell>
          <cell r="B3833" t="str">
            <v>LIMON / BAYARD</v>
          </cell>
          <cell r="C3833" t="str">
            <v>CHRISTOPHE / SABINE</v>
          </cell>
          <cell r="D3833" t="str">
            <v>OFFRE EDITEE</v>
          </cell>
        </row>
        <row r="3834">
          <cell r="A3834">
            <v>3834</v>
          </cell>
          <cell r="B3834" t="str">
            <v>GOZAN</v>
          </cell>
          <cell r="C3834" t="str">
            <v>SCI</v>
          </cell>
          <cell r="D3834" t="str">
            <v>OFFRE EDITEE</v>
          </cell>
        </row>
        <row r="3835">
          <cell r="A3835">
            <v>3835</v>
          </cell>
          <cell r="B3835" t="str">
            <v>GOZAN</v>
          </cell>
          <cell r="C3835" t="str">
            <v>SCI</v>
          </cell>
          <cell r="D3835" t="str">
            <v>OFFRE EDITEE</v>
          </cell>
        </row>
        <row r="3836">
          <cell r="A3836">
            <v>3836</v>
          </cell>
          <cell r="B3836" t="str">
            <v>WEBER</v>
          </cell>
          <cell r="C3836" t="str">
            <v>JOSEPH / EDITH</v>
          </cell>
          <cell r="D3836" t="str">
            <v>OFFRE EDITEE</v>
          </cell>
        </row>
        <row r="3837">
          <cell r="A3837">
            <v>3837</v>
          </cell>
          <cell r="B3837" t="str">
            <v>GOZAN</v>
          </cell>
          <cell r="C3837" t="str">
            <v>SCI</v>
          </cell>
          <cell r="D3837" t="str">
            <v>OFFRE EDITEE</v>
          </cell>
        </row>
        <row r="3838">
          <cell r="A3838">
            <v>3838</v>
          </cell>
          <cell r="B3838" t="str">
            <v>COLUS</v>
          </cell>
          <cell r="C3838" t="str">
            <v>JEAN FRANCOIS</v>
          </cell>
          <cell r="D3838" t="str">
            <v>OFFRE EDITEE</v>
          </cell>
        </row>
        <row r="3839">
          <cell r="A3839">
            <v>3839</v>
          </cell>
          <cell r="B3839" t="str">
            <v>BLUM</v>
          </cell>
          <cell r="C3839" t="str">
            <v>MICHEL / ELIANE</v>
          </cell>
          <cell r="D3839" t="str">
            <v>OFFRE EDITEE</v>
          </cell>
        </row>
        <row r="3840">
          <cell r="A3840">
            <v>3840</v>
          </cell>
          <cell r="B3840" t="str">
            <v>BLUM</v>
          </cell>
          <cell r="C3840" t="str">
            <v>MICHEL / ELIANE</v>
          </cell>
          <cell r="D3840" t="str">
            <v>OFFRE EDITEE</v>
          </cell>
        </row>
        <row r="3841">
          <cell r="A3841">
            <v>3841</v>
          </cell>
          <cell r="B3841" t="str">
            <v>DZIEDZICKI</v>
          </cell>
          <cell r="C3841" t="str">
            <v>DANIELLE</v>
          </cell>
          <cell r="D3841" t="str">
            <v>OFFRE EDITEE</v>
          </cell>
        </row>
        <row r="3842">
          <cell r="A3842">
            <v>3842</v>
          </cell>
          <cell r="B3842" t="str">
            <v>GUEPRATTE</v>
          </cell>
          <cell r="C3842" t="str">
            <v>VICTOR / MARIE France</v>
          </cell>
          <cell r="D3842" t="str">
            <v>OFFRE EDITEE</v>
          </cell>
        </row>
        <row r="3843">
          <cell r="A3843">
            <v>3843</v>
          </cell>
          <cell r="B3843" t="str">
            <v>FABRY</v>
          </cell>
          <cell r="C3843" t="str">
            <v>DANIEL / MARIE CLAIRE</v>
          </cell>
          <cell r="D3843" t="str">
            <v>OFFRE EDITEE</v>
          </cell>
        </row>
        <row r="3844">
          <cell r="A3844">
            <v>3844</v>
          </cell>
          <cell r="B3844" t="str">
            <v>GRATZIUS</v>
          </cell>
          <cell r="C3844" t="str">
            <v>PIERROT / MARIE CLAUDE</v>
          </cell>
          <cell r="D3844" t="str">
            <v>OFFRE EDITEE</v>
          </cell>
        </row>
        <row r="3845">
          <cell r="A3845">
            <v>3845</v>
          </cell>
          <cell r="B3845" t="str">
            <v>MORELOT</v>
          </cell>
          <cell r="C3845" t="str">
            <v>SERGE / MAUD</v>
          </cell>
          <cell r="D3845" t="str">
            <v>OFFRE EDITEE</v>
          </cell>
        </row>
        <row r="3846">
          <cell r="A3846">
            <v>3846</v>
          </cell>
          <cell r="B3846" t="str">
            <v>REGAZZONI</v>
          </cell>
          <cell r="C3846" t="str">
            <v>SYLVIE</v>
          </cell>
          <cell r="D3846" t="str">
            <v>OFFRE EDITEE</v>
          </cell>
        </row>
        <row r="3847">
          <cell r="A3847">
            <v>3847</v>
          </cell>
          <cell r="B3847" t="str">
            <v>REGAZZONI</v>
          </cell>
          <cell r="C3847" t="str">
            <v>SYLVIE</v>
          </cell>
          <cell r="D3847" t="str">
            <v>OFFRE EDITEE</v>
          </cell>
        </row>
        <row r="3848">
          <cell r="A3848">
            <v>3848</v>
          </cell>
          <cell r="B3848" t="str">
            <v>SLIVINSKY</v>
          </cell>
          <cell r="C3848" t="str">
            <v>MIREILLE</v>
          </cell>
          <cell r="D3848" t="str">
            <v>OFFRE EDITEE</v>
          </cell>
        </row>
        <row r="3849">
          <cell r="A3849">
            <v>3849</v>
          </cell>
          <cell r="B3849" t="str">
            <v>TAILLEFERT</v>
          </cell>
          <cell r="C3849" t="str">
            <v>VINCENT / DANIELE</v>
          </cell>
          <cell r="D3849" t="str">
            <v>OFFRE EDITEE</v>
          </cell>
        </row>
        <row r="3850">
          <cell r="A3850">
            <v>3850</v>
          </cell>
          <cell r="B3850" t="str">
            <v>ROSINOFF / GARNIER</v>
          </cell>
          <cell r="C3850" t="str">
            <v>NICOLAS / VERONIQUE</v>
          </cell>
          <cell r="D3850" t="str">
            <v>OFFRE EDITEE</v>
          </cell>
        </row>
        <row r="3851">
          <cell r="A3851">
            <v>3851</v>
          </cell>
          <cell r="B3851" t="str">
            <v>ROSINOFF / GARNIER</v>
          </cell>
          <cell r="C3851" t="str">
            <v>NICOLAS / VERONIQUE</v>
          </cell>
          <cell r="D3851" t="str">
            <v>OFFRE EDITEE</v>
          </cell>
        </row>
        <row r="3852">
          <cell r="A3852">
            <v>3852</v>
          </cell>
          <cell r="B3852" t="str">
            <v>MULLER / COLLI</v>
          </cell>
          <cell r="C3852" t="str">
            <v>SEBASTIEN / JOHANNA</v>
          </cell>
          <cell r="D3852" t="str">
            <v>OFFRE EDITEE</v>
          </cell>
        </row>
        <row r="3853">
          <cell r="A3853">
            <v>3853</v>
          </cell>
          <cell r="B3853" t="str">
            <v>PERRET</v>
          </cell>
          <cell r="C3853" t="str">
            <v>JEAN PAUL / ODETTE</v>
          </cell>
          <cell r="D3853" t="str">
            <v>OFFRE EDITEE</v>
          </cell>
        </row>
        <row r="3854">
          <cell r="A3854">
            <v>3854</v>
          </cell>
          <cell r="B3854" t="str">
            <v>LEDERLE</v>
          </cell>
          <cell r="C3854" t="str">
            <v>OLIVIER / MARIE SUZANNE</v>
          </cell>
          <cell r="D3854" t="str">
            <v>OFFRE EDITEE</v>
          </cell>
        </row>
        <row r="3855">
          <cell r="A3855">
            <v>3855</v>
          </cell>
          <cell r="B3855" t="str">
            <v>LEDERLE</v>
          </cell>
          <cell r="C3855" t="str">
            <v>OLIVIER / MARIE SUZANNE</v>
          </cell>
          <cell r="D3855" t="str">
            <v>OFFRE EDITEE</v>
          </cell>
        </row>
        <row r="3856">
          <cell r="A3856">
            <v>3856</v>
          </cell>
          <cell r="B3856" t="str">
            <v>NASSO</v>
          </cell>
          <cell r="C3856" t="str">
            <v>DAVID</v>
          </cell>
          <cell r="D3856" t="str">
            <v>OFFRE EDITEE</v>
          </cell>
        </row>
        <row r="3857">
          <cell r="A3857">
            <v>3857</v>
          </cell>
          <cell r="B3857" t="str">
            <v>NASSO</v>
          </cell>
          <cell r="C3857" t="str">
            <v>DAVID</v>
          </cell>
          <cell r="D3857" t="str">
            <v>OFFRE EDITEE</v>
          </cell>
        </row>
        <row r="3858">
          <cell r="A3858">
            <v>3858</v>
          </cell>
          <cell r="B3858" t="str">
            <v>CHABROL / BOULLE</v>
          </cell>
          <cell r="C3858" t="str">
            <v>MATHIEU / CELINE</v>
          </cell>
          <cell r="D3858" t="str">
            <v>OFFRE EDITEE</v>
          </cell>
        </row>
        <row r="3859">
          <cell r="A3859">
            <v>3859</v>
          </cell>
          <cell r="B3859" t="str">
            <v>CHABROL / BOULLE</v>
          </cell>
          <cell r="C3859" t="str">
            <v>MATHIEU / CELINE</v>
          </cell>
          <cell r="D3859" t="str">
            <v>OFFRE EDITEE</v>
          </cell>
        </row>
        <row r="3860">
          <cell r="A3860">
            <v>3860</v>
          </cell>
          <cell r="B3860" t="str">
            <v>CAN</v>
          </cell>
          <cell r="C3860" t="str">
            <v>DURKUT / HULYA</v>
          </cell>
          <cell r="D3860" t="str">
            <v>OFFRE EDITEE</v>
          </cell>
        </row>
        <row r="3861">
          <cell r="A3861">
            <v>3861</v>
          </cell>
          <cell r="B3861" t="str">
            <v>GIACOBBE</v>
          </cell>
          <cell r="C3861" t="str">
            <v>JOSEPHINE</v>
          </cell>
          <cell r="D3861" t="str">
            <v>OFFRE EDITEE</v>
          </cell>
        </row>
        <row r="3862">
          <cell r="A3862">
            <v>3862</v>
          </cell>
          <cell r="B3862" t="str">
            <v>VAN DE WOESTYNE</v>
          </cell>
          <cell r="C3862" t="str">
            <v>SYLVAIN  / MARIE ODILE</v>
          </cell>
          <cell r="D3862" t="str">
            <v>OFFRE EDITEE</v>
          </cell>
        </row>
        <row r="3863">
          <cell r="A3863">
            <v>3863</v>
          </cell>
          <cell r="B3863" t="str">
            <v>ADAM / BOMBLEZ</v>
          </cell>
          <cell r="C3863" t="str">
            <v>JEAN CLAUDE / SARAH</v>
          </cell>
          <cell r="D3863" t="str">
            <v>OFFRE EDITEE</v>
          </cell>
        </row>
        <row r="3864">
          <cell r="A3864">
            <v>3864</v>
          </cell>
          <cell r="B3864" t="str">
            <v>BRASCH / PAYEUR</v>
          </cell>
          <cell r="C3864" t="str">
            <v>MICHEL / JESSICA</v>
          </cell>
          <cell r="D3864" t="str">
            <v>OFFRE EDITEE</v>
          </cell>
        </row>
        <row r="3865">
          <cell r="A3865">
            <v>3865</v>
          </cell>
          <cell r="B3865" t="str">
            <v>BRASCH / PAYEUR</v>
          </cell>
          <cell r="C3865" t="str">
            <v>MICHEL / JESSICA</v>
          </cell>
          <cell r="D3865" t="str">
            <v>OFFRE EDITEE</v>
          </cell>
        </row>
        <row r="3866">
          <cell r="A3866">
            <v>3866</v>
          </cell>
          <cell r="B3866" t="str">
            <v>QUEIROZ / HELLMANN</v>
          </cell>
          <cell r="C3866" t="str">
            <v>PATRICK / STEPHANIE</v>
          </cell>
          <cell r="D3866" t="str">
            <v>OFFRE EDITEE</v>
          </cell>
        </row>
        <row r="3867">
          <cell r="A3867">
            <v>3867</v>
          </cell>
          <cell r="B3867" t="str">
            <v>QUEIROZ / HELLMANN</v>
          </cell>
          <cell r="C3867" t="str">
            <v>PATRICK / STEPHANIE</v>
          </cell>
          <cell r="D3867" t="str">
            <v>OFFRE EDITEE</v>
          </cell>
        </row>
        <row r="3868">
          <cell r="A3868">
            <v>3868</v>
          </cell>
          <cell r="B3868" t="str">
            <v>QUEIROZ / HELLMANN</v>
          </cell>
          <cell r="C3868" t="str">
            <v>PATRICK / STEPHANIE</v>
          </cell>
          <cell r="D3868" t="str">
            <v>OFFRE EDITEE</v>
          </cell>
        </row>
        <row r="3869">
          <cell r="A3869">
            <v>3869</v>
          </cell>
          <cell r="B3869" t="str">
            <v>LAURENT</v>
          </cell>
          <cell r="C3869" t="str">
            <v>NICOLAS</v>
          </cell>
          <cell r="D3869" t="str">
            <v>OFFRE EDITEE</v>
          </cell>
        </row>
        <row r="3870">
          <cell r="A3870">
            <v>3870</v>
          </cell>
          <cell r="B3870" t="str">
            <v>THOMAS</v>
          </cell>
          <cell r="C3870" t="str">
            <v>CAROLE</v>
          </cell>
          <cell r="D3870" t="str">
            <v>OFFRE EDITEE</v>
          </cell>
        </row>
        <row r="3871">
          <cell r="A3871">
            <v>3871</v>
          </cell>
          <cell r="B3871" t="str">
            <v>LAURENT / THOMAS</v>
          </cell>
          <cell r="C3871" t="str">
            <v>NICOLAS / CAROLE</v>
          </cell>
          <cell r="D3871" t="str">
            <v>OFFRE EDITEE</v>
          </cell>
        </row>
        <row r="3872">
          <cell r="A3872">
            <v>3872</v>
          </cell>
          <cell r="B3872" t="str">
            <v>TOPORSKI</v>
          </cell>
          <cell r="C3872" t="str">
            <v>JEAN CLAUDE</v>
          </cell>
          <cell r="D3872" t="str">
            <v>OFFRE EDITEE</v>
          </cell>
        </row>
        <row r="3873">
          <cell r="A3873">
            <v>3873</v>
          </cell>
          <cell r="B3873" t="str">
            <v>DIDIER NOEL</v>
          </cell>
          <cell r="C3873" t="str">
            <v>HERVE / SANDRINE</v>
          </cell>
          <cell r="D3873" t="str">
            <v>OFFRE EDITEE</v>
          </cell>
        </row>
        <row r="3874">
          <cell r="A3874">
            <v>3874</v>
          </cell>
          <cell r="B3874" t="str">
            <v>THYRIOT</v>
          </cell>
          <cell r="C3874" t="str">
            <v>FABIEN / STEPHANIE</v>
          </cell>
          <cell r="D3874" t="str">
            <v>OFFRE EDITEE</v>
          </cell>
        </row>
        <row r="3875">
          <cell r="A3875">
            <v>3875</v>
          </cell>
          <cell r="B3875" t="str">
            <v>THYRIOT</v>
          </cell>
          <cell r="C3875" t="str">
            <v>FABIEN / STEPHANIE</v>
          </cell>
          <cell r="D3875" t="str">
            <v>OFFRE EDITEE</v>
          </cell>
        </row>
        <row r="3876">
          <cell r="A3876">
            <v>3876</v>
          </cell>
          <cell r="B3876" t="str">
            <v>THYRIOT</v>
          </cell>
          <cell r="C3876" t="str">
            <v>FABIEN / STEPHANIE</v>
          </cell>
          <cell r="D3876" t="str">
            <v>OFFRE EDITEE</v>
          </cell>
        </row>
        <row r="3877">
          <cell r="A3877">
            <v>3877</v>
          </cell>
          <cell r="B3877" t="str">
            <v>GAROT</v>
          </cell>
          <cell r="C3877" t="str">
            <v>CEDRIC / NATHALIE</v>
          </cell>
          <cell r="D3877" t="str">
            <v>PRET SANS SUITE</v>
          </cell>
        </row>
        <row r="3878">
          <cell r="A3878">
            <v>3878</v>
          </cell>
          <cell r="B3878" t="str">
            <v>DRAPIER</v>
          </cell>
          <cell r="C3878" t="str">
            <v>VANESSA</v>
          </cell>
          <cell r="D3878" t="str">
            <v>OFFRE EDITEE</v>
          </cell>
        </row>
        <row r="3879">
          <cell r="A3879">
            <v>3879</v>
          </cell>
          <cell r="B3879" t="str">
            <v>DRAPIER</v>
          </cell>
          <cell r="C3879" t="str">
            <v>VANESSA</v>
          </cell>
          <cell r="D3879" t="str">
            <v>OFFRE EDITEE</v>
          </cell>
        </row>
        <row r="3880">
          <cell r="A3880">
            <v>3880</v>
          </cell>
          <cell r="B3880" t="str">
            <v>DRAPIER</v>
          </cell>
          <cell r="C3880" t="str">
            <v>VANESSA</v>
          </cell>
          <cell r="D3880" t="str">
            <v>OFFRE EDITEE</v>
          </cell>
        </row>
        <row r="3881">
          <cell r="A3881">
            <v>3881</v>
          </cell>
          <cell r="B3881" t="str">
            <v>SIMON</v>
          </cell>
          <cell r="C3881" t="str">
            <v>MARTIAL</v>
          </cell>
          <cell r="D3881" t="str">
            <v>OFFRE EDITEE</v>
          </cell>
        </row>
        <row r="3882">
          <cell r="A3882">
            <v>3882</v>
          </cell>
          <cell r="B3882" t="str">
            <v>SIMON</v>
          </cell>
          <cell r="C3882" t="str">
            <v>MARTIAL</v>
          </cell>
          <cell r="D3882" t="str">
            <v>OFFRE EDITEE</v>
          </cell>
        </row>
        <row r="3883">
          <cell r="A3883">
            <v>3883</v>
          </cell>
          <cell r="B3883" t="str">
            <v>SALMON / LEBRETON</v>
          </cell>
          <cell r="C3883" t="str">
            <v>DAVID / MELANIE</v>
          </cell>
          <cell r="D3883" t="str">
            <v>OFFRE EDITEE</v>
          </cell>
        </row>
        <row r="3884">
          <cell r="A3884">
            <v>3884</v>
          </cell>
          <cell r="B3884" t="str">
            <v>SALMON / LEBRETON</v>
          </cell>
          <cell r="C3884" t="str">
            <v>DAVID / MELANIE</v>
          </cell>
          <cell r="D3884" t="str">
            <v>OFFRE EDITEE</v>
          </cell>
        </row>
        <row r="3885">
          <cell r="A3885">
            <v>3885</v>
          </cell>
          <cell r="B3885" t="str">
            <v>PETH</v>
          </cell>
          <cell r="C3885" t="str">
            <v>JACQUES / ALINE</v>
          </cell>
          <cell r="D3885" t="str">
            <v>OFFRE EDITEE</v>
          </cell>
        </row>
        <row r="3886">
          <cell r="A3886">
            <v>3886</v>
          </cell>
          <cell r="B3886" t="str">
            <v>BAUDIER</v>
          </cell>
          <cell r="C3886" t="str">
            <v>STEVE / AMELIE</v>
          </cell>
          <cell r="D3886" t="str">
            <v>OFFRE EDITEE</v>
          </cell>
        </row>
        <row r="3887">
          <cell r="A3887">
            <v>3887</v>
          </cell>
          <cell r="B3887" t="str">
            <v>THAMIR</v>
          </cell>
          <cell r="C3887" t="str">
            <v>MOHAMED</v>
          </cell>
          <cell r="D3887" t="str">
            <v>OFFRE EDITEE</v>
          </cell>
        </row>
        <row r="3888">
          <cell r="A3888">
            <v>3888</v>
          </cell>
          <cell r="B3888" t="str">
            <v>THAMIR</v>
          </cell>
          <cell r="C3888" t="str">
            <v>MOHAMED</v>
          </cell>
          <cell r="D3888" t="str">
            <v>OFFRE EDITEE</v>
          </cell>
        </row>
        <row r="3889">
          <cell r="A3889">
            <v>3889</v>
          </cell>
          <cell r="B3889" t="str">
            <v>SCHONBERGER</v>
          </cell>
          <cell r="C3889" t="str">
            <v>PATRICIA</v>
          </cell>
          <cell r="D3889" t="str">
            <v>OFFRE EDITEE</v>
          </cell>
        </row>
        <row r="3890">
          <cell r="A3890">
            <v>3890</v>
          </cell>
          <cell r="B3890" t="str">
            <v>MILIA</v>
          </cell>
          <cell r="C3890" t="str">
            <v>JULIEN / VERONIQUE</v>
          </cell>
          <cell r="D3890" t="str">
            <v>OFFRE EDITEE</v>
          </cell>
        </row>
        <row r="3891">
          <cell r="A3891">
            <v>3891</v>
          </cell>
          <cell r="B3891" t="str">
            <v>MILIA</v>
          </cell>
          <cell r="C3891" t="str">
            <v>JULIEN / VERONIQUE</v>
          </cell>
          <cell r="D3891" t="str">
            <v>OFFRE EDITEE</v>
          </cell>
        </row>
        <row r="3892">
          <cell r="A3892">
            <v>3892</v>
          </cell>
          <cell r="B3892" t="str">
            <v>NIGRO</v>
          </cell>
          <cell r="C3892" t="str">
            <v>MARC / CHRISTELLE</v>
          </cell>
          <cell r="D3892" t="str">
            <v>OFFRE EDITEE</v>
          </cell>
        </row>
        <row r="3893">
          <cell r="A3893">
            <v>3893</v>
          </cell>
          <cell r="B3893" t="str">
            <v>REMY</v>
          </cell>
          <cell r="C3893" t="str">
            <v>JULIEN</v>
          </cell>
          <cell r="D3893" t="str">
            <v>OFFRE EDITEE</v>
          </cell>
        </row>
        <row r="3894">
          <cell r="A3894">
            <v>3894</v>
          </cell>
          <cell r="B3894" t="str">
            <v>REMY</v>
          </cell>
          <cell r="C3894" t="str">
            <v>JULIEN</v>
          </cell>
          <cell r="D3894" t="str">
            <v>OFFRE EDITEE</v>
          </cell>
        </row>
        <row r="3895">
          <cell r="A3895">
            <v>3895</v>
          </cell>
          <cell r="B3895" t="str">
            <v>REMY</v>
          </cell>
          <cell r="C3895" t="str">
            <v>JULIEN</v>
          </cell>
          <cell r="D3895" t="str">
            <v>OFFRE EDITEE</v>
          </cell>
        </row>
        <row r="3896">
          <cell r="A3896">
            <v>3896</v>
          </cell>
          <cell r="B3896" t="str">
            <v>ROTH</v>
          </cell>
          <cell r="C3896" t="str">
            <v>DEBORAH</v>
          </cell>
          <cell r="D3896" t="str">
            <v>OFFRE EDITEE</v>
          </cell>
        </row>
        <row r="3897">
          <cell r="A3897">
            <v>3897</v>
          </cell>
          <cell r="B3897" t="str">
            <v>CUISINIER</v>
          </cell>
          <cell r="C3897" t="str">
            <v>XAVIER / CHRISTELLE</v>
          </cell>
          <cell r="D3897" t="str">
            <v>OFFRE EDITEE</v>
          </cell>
        </row>
        <row r="3898">
          <cell r="A3898">
            <v>3898</v>
          </cell>
          <cell r="B3898" t="str">
            <v>CUISINIER</v>
          </cell>
          <cell r="C3898" t="str">
            <v>XAVIER / CHRISTELLE</v>
          </cell>
          <cell r="D3898" t="str">
            <v>OFFRE EDITEE</v>
          </cell>
        </row>
        <row r="3899">
          <cell r="A3899">
            <v>3899</v>
          </cell>
          <cell r="B3899" t="str">
            <v>MATHIOT</v>
          </cell>
          <cell r="C3899" t="str">
            <v xml:space="preserve">DIDIER </v>
          </cell>
          <cell r="D3899" t="str">
            <v>OFFRE EDITEE</v>
          </cell>
        </row>
        <row r="3900">
          <cell r="A3900">
            <v>3900</v>
          </cell>
          <cell r="B3900" t="str">
            <v>BOTTICHIO</v>
          </cell>
          <cell r="C3900" t="str">
            <v>CHRISTINE</v>
          </cell>
          <cell r="D3900" t="str">
            <v>OFFRE EDITEE</v>
          </cell>
        </row>
        <row r="3901">
          <cell r="A3901">
            <v>3901</v>
          </cell>
          <cell r="B3901" t="str">
            <v>VERDIN</v>
          </cell>
          <cell r="C3901" t="str">
            <v>CLAUDE / CATHERINE</v>
          </cell>
          <cell r="D3901" t="str">
            <v>OFFRE EDITEE</v>
          </cell>
        </row>
        <row r="3902">
          <cell r="A3902">
            <v>3902</v>
          </cell>
          <cell r="B3902" t="str">
            <v>HABERT / LE BRETON</v>
          </cell>
          <cell r="C3902" t="str">
            <v>DAMIEN / CELINE</v>
          </cell>
          <cell r="D3902" t="str">
            <v>OFFRE EDITEE</v>
          </cell>
        </row>
        <row r="3903">
          <cell r="A3903">
            <v>3903</v>
          </cell>
          <cell r="B3903" t="str">
            <v>HABERT / LE BRETON</v>
          </cell>
          <cell r="C3903" t="str">
            <v>DAMIEN / CELINE</v>
          </cell>
          <cell r="D3903" t="str">
            <v>OFFRE EDITEE</v>
          </cell>
        </row>
        <row r="3904">
          <cell r="A3904">
            <v>3904</v>
          </cell>
          <cell r="B3904" t="str">
            <v>PARIS / MOMPEU</v>
          </cell>
          <cell r="C3904" t="str">
            <v>BRICE / STEPHANIE</v>
          </cell>
          <cell r="D3904" t="str">
            <v>OFFRE EDITEE</v>
          </cell>
        </row>
        <row r="3905">
          <cell r="A3905">
            <v>3905</v>
          </cell>
          <cell r="B3905" t="str">
            <v>PARIS / MOMPEU</v>
          </cell>
          <cell r="C3905" t="str">
            <v>BRICE / STEPHANIE</v>
          </cell>
          <cell r="D3905" t="str">
            <v>OFFRE EDITEE</v>
          </cell>
        </row>
        <row r="3906">
          <cell r="A3906">
            <v>3906</v>
          </cell>
          <cell r="B3906" t="str">
            <v>PARIS / MOMPEU</v>
          </cell>
          <cell r="C3906" t="str">
            <v>BRICE / STEPHANIE</v>
          </cell>
          <cell r="D3906" t="str">
            <v>OFFRE EDITEE</v>
          </cell>
        </row>
        <row r="3907">
          <cell r="A3907">
            <v>3907</v>
          </cell>
          <cell r="B3907" t="str">
            <v>PARIS / MOMPEU</v>
          </cell>
          <cell r="C3907" t="str">
            <v>BRICE / STEPHANIE</v>
          </cell>
          <cell r="D3907" t="str">
            <v>OFFRE EDITEE</v>
          </cell>
        </row>
        <row r="3908">
          <cell r="A3908">
            <v>3908</v>
          </cell>
          <cell r="B3908" t="str">
            <v>FREMONT</v>
          </cell>
          <cell r="C3908" t="str">
            <v>LUDOVIC</v>
          </cell>
          <cell r="D3908" t="str">
            <v>OFFRE EDITEE</v>
          </cell>
        </row>
        <row r="3909">
          <cell r="A3909">
            <v>3909</v>
          </cell>
          <cell r="B3909" t="str">
            <v>NAUDIN</v>
          </cell>
          <cell r="C3909" t="str">
            <v>JEAN</v>
          </cell>
          <cell r="D3909" t="str">
            <v>OFFRE EDITEE</v>
          </cell>
        </row>
        <row r="3910">
          <cell r="A3910">
            <v>3910</v>
          </cell>
          <cell r="B3910" t="str">
            <v>MORSLI / TENET</v>
          </cell>
          <cell r="C3910" t="str">
            <v>PHILIPPE / JULIE</v>
          </cell>
          <cell r="D3910" t="str">
            <v>OFFRE EDITEE</v>
          </cell>
        </row>
        <row r="3911">
          <cell r="A3911">
            <v>3911</v>
          </cell>
          <cell r="B3911" t="str">
            <v>PARISOT</v>
          </cell>
          <cell r="C3911" t="str">
            <v>LAURENT</v>
          </cell>
          <cell r="D3911" t="str">
            <v>OFFRE EDITEE</v>
          </cell>
        </row>
        <row r="3912">
          <cell r="A3912">
            <v>3912</v>
          </cell>
          <cell r="B3912" t="str">
            <v>PARISOT</v>
          </cell>
          <cell r="C3912" t="str">
            <v>LAURENT</v>
          </cell>
          <cell r="D3912" t="str">
            <v>OFFRE EDITEE</v>
          </cell>
        </row>
        <row r="3913">
          <cell r="A3913">
            <v>3913</v>
          </cell>
          <cell r="B3913" t="str">
            <v>PARISOT</v>
          </cell>
          <cell r="C3913" t="str">
            <v>LAURENT</v>
          </cell>
          <cell r="D3913" t="str">
            <v>OFFRE EDITEE</v>
          </cell>
        </row>
        <row r="3914">
          <cell r="A3914">
            <v>3914</v>
          </cell>
          <cell r="B3914" t="str">
            <v>SADIKI</v>
          </cell>
          <cell r="C3914" t="str">
            <v>JAOUAD</v>
          </cell>
          <cell r="D3914" t="str">
            <v>OFFRE EDITEE</v>
          </cell>
        </row>
        <row r="3915">
          <cell r="A3915">
            <v>3915</v>
          </cell>
          <cell r="B3915" t="str">
            <v>NOIRET</v>
          </cell>
          <cell r="C3915" t="str">
            <v>JONATHAN</v>
          </cell>
          <cell r="D3915" t="str">
            <v>OFFRE EDITEE</v>
          </cell>
        </row>
        <row r="3916">
          <cell r="A3916">
            <v>3916</v>
          </cell>
          <cell r="B3916" t="str">
            <v>DIEU</v>
          </cell>
          <cell r="C3916" t="str">
            <v>CAROLE</v>
          </cell>
          <cell r="D3916" t="str">
            <v>OFFRE EDITEE</v>
          </cell>
        </row>
        <row r="3917">
          <cell r="A3917">
            <v>3917</v>
          </cell>
          <cell r="B3917" t="str">
            <v>DIEU</v>
          </cell>
          <cell r="C3917" t="str">
            <v>CAROLE</v>
          </cell>
          <cell r="D3917" t="str">
            <v>OFFRE EDITEE</v>
          </cell>
        </row>
        <row r="3918">
          <cell r="A3918">
            <v>3918</v>
          </cell>
          <cell r="B3918" t="str">
            <v>DIEU</v>
          </cell>
          <cell r="C3918" t="str">
            <v>CAROLE</v>
          </cell>
          <cell r="D3918" t="str">
            <v>OFFRE EDITEE</v>
          </cell>
        </row>
        <row r="3919">
          <cell r="A3919">
            <v>3919</v>
          </cell>
          <cell r="B3919" t="str">
            <v>BECK</v>
          </cell>
          <cell r="C3919" t="str">
            <v>ARNAUD</v>
          </cell>
          <cell r="D3919" t="str">
            <v>OFFRE EDITEE</v>
          </cell>
        </row>
        <row r="3920">
          <cell r="A3920">
            <v>3920</v>
          </cell>
          <cell r="B3920" t="str">
            <v>MEREL</v>
          </cell>
          <cell r="C3920" t="str">
            <v>ROLAND / ANDREE</v>
          </cell>
          <cell r="D3920" t="str">
            <v>OFFRE EDITEE</v>
          </cell>
        </row>
        <row r="3921">
          <cell r="A3921">
            <v>3921</v>
          </cell>
          <cell r="B3921" t="str">
            <v>MEREL</v>
          </cell>
          <cell r="C3921" t="str">
            <v>ROLAND / ANDREE</v>
          </cell>
          <cell r="D3921" t="str">
            <v>OFFRE EDITEE</v>
          </cell>
        </row>
        <row r="3922">
          <cell r="A3922">
            <v>3922</v>
          </cell>
          <cell r="B3922" t="str">
            <v>BLANCHET</v>
          </cell>
          <cell r="C3922" t="str">
            <v>HERVE / CLAIRE</v>
          </cell>
          <cell r="D3922" t="str">
            <v>OFFRE EDITEE</v>
          </cell>
        </row>
        <row r="3923">
          <cell r="A3923">
            <v>3923</v>
          </cell>
          <cell r="B3923" t="str">
            <v>BLANCHET</v>
          </cell>
          <cell r="C3923" t="str">
            <v>HERVE / CLAIRE</v>
          </cell>
          <cell r="D3923" t="str">
            <v>OFFRE EDITEE</v>
          </cell>
        </row>
        <row r="3924">
          <cell r="A3924">
            <v>3924</v>
          </cell>
          <cell r="B3924" t="str">
            <v>DEMAULJEAN</v>
          </cell>
          <cell r="C3924" t="str">
            <v>CHRISTOPHE</v>
          </cell>
          <cell r="D3924" t="str">
            <v>OFFRE EDITEE</v>
          </cell>
        </row>
        <row r="3925">
          <cell r="A3925">
            <v>3925</v>
          </cell>
          <cell r="B3925" t="str">
            <v>COSSON</v>
          </cell>
          <cell r="C3925" t="str">
            <v>PHILIPPE / CAROLE</v>
          </cell>
          <cell r="D3925" t="str">
            <v>OFFRE EDITEE</v>
          </cell>
        </row>
        <row r="3926">
          <cell r="A3926">
            <v>3926</v>
          </cell>
          <cell r="B3926" t="str">
            <v>COSSON</v>
          </cell>
          <cell r="C3926" t="str">
            <v>PHILIPPE / CAROLE</v>
          </cell>
          <cell r="D3926" t="str">
            <v>OFFRE EDITEE</v>
          </cell>
        </row>
        <row r="3927">
          <cell r="A3927">
            <v>3927</v>
          </cell>
          <cell r="B3927" t="str">
            <v>ROGOVY</v>
          </cell>
          <cell r="C3927" t="str">
            <v>ROMUALD / STEPHANIE</v>
          </cell>
          <cell r="D3927" t="str">
            <v>PRET SANS SUITE</v>
          </cell>
        </row>
        <row r="3928">
          <cell r="A3928">
            <v>3928</v>
          </cell>
          <cell r="B3928" t="str">
            <v>ROGOVY</v>
          </cell>
          <cell r="C3928" t="str">
            <v>ROMUALD / STEPHANIE</v>
          </cell>
          <cell r="D3928" t="str">
            <v>PRET SANS SUITE</v>
          </cell>
        </row>
        <row r="3929">
          <cell r="A3929">
            <v>3929</v>
          </cell>
          <cell r="B3929" t="str">
            <v>GILEWSKI</v>
          </cell>
          <cell r="C3929" t="str">
            <v xml:space="preserve">DAMIEN </v>
          </cell>
          <cell r="D3929" t="str">
            <v>OFFRE EDITEE</v>
          </cell>
        </row>
        <row r="3930">
          <cell r="A3930">
            <v>3930</v>
          </cell>
          <cell r="B3930" t="str">
            <v>GILEWSKI</v>
          </cell>
          <cell r="C3930" t="str">
            <v>DAMIEN</v>
          </cell>
          <cell r="D3930" t="str">
            <v>OFFRE EDITEE</v>
          </cell>
        </row>
        <row r="3931">
          <cell r="A3931">
            <v>3931</v>
          </cell>
          <cell r="B3931" t="str">
            <v>GILEWSKI</v>
          </cell>
          <cell r="C3931" t="str">
            <v>DAMIEN</v>
          </cell>
          <cell r="D3931" t="str">
            <v>OFFRE EDITEE</v>
          </cell>
        </row>
        <row r="3932">
          <cell r="A3932">
            <v>3932</v>
          </cell>
          <cell r="B3932" t="str">
            <v>GALICHET</v>
          </cell>
          <cell r="C3932" t="str">
            <v>MELANIE</v>
          </cell>
          <cell r="D3932" t="str">
            <v>OFFRE EDITEE</v>
          </cell>
        </row>
        <row r="3933">
          <cell r="A3933">
            <v>3933</v>
          </cell>
          <cell r="B3933" t="str">
            <v>GALICHET</v>
          </cell>
          <cell r="C3933" t="str">
            <v>MELANIE</v>
          </cell>
          <cell r="D3933" t="str">
            <v>OFFRE EDITEE</v>
          </cell>
        </row>
        <row r="3934">
          <cell r="A3934">
            <v>3934</v>
          </cell>
          <cell r="B3934" t="str">
            <v>LEJAL</v>
          </cell>
          <cell r="C3934" t="str">
            <v>HERVE / CHRISTEL</v>
          </cell>
          <cell r="D3934" t="str">
            <v>PRET SANS SUITE</v>
          </cell>
        </row>
        <row r="3935">
          <cell r="A3935">
            <v>3935</v>
          </cell>
          <cell r="B3935" t="str">
            <v>MEYER / COLTAT</v>
          </cell>
          <cell r="C3935" t="str">
            <v>CEDRIC / AURELIE</v>
          </cell>
          <cell r="D3935" t="str">
            <v>OFFRE EDITEE</v>
          </cell>
        </row>
        <row r="3936">
          <cell r="A3936">
            <v>3936</v>
          </cell>
          <cell r="B3936" t="str">
            <v>MEYER / COLTAT</v>
          </cell>
          <cell r="C3936" t="str">
            <v>CEDRIC / AURELIE</v>
          </cell>
          <cell r="D3936" t="str">
            <v>OFFRE EDITEE</v>
          </cell>
        </row>
        <row r="3937">
          <cell r="A3937">
            <v>3937</v>
          </cell>
          <cell r="B3937" t="str">
            <v>HOLLERTT</v>
          </cell>
          <cell r="C3937" t="str">
            <v>ALEXANDRE / SARAH</v>
          </cell>
          <cell r="D3937" t="str">
            <v>OFFRE EDITEE</v>
          </cell>
        </row>
        <row r="3938">
          <cell r="A3938">
            <v>3938</v>
          </cell>
          <cell r="B3938" t="str">
            <v>HOLLERTT</v>
          </cell>
          <cell r="C3938" t="str">
            <v>ALEXANDRE / SARAH</v>
          </cell>
          <cell r="D3938" t="str">
            <v>OFFRE EDITEE</v>
          </cell>
        </row>
        <row r="3939">
          <cell r="A3939">
            <v>3939</v>
          </cell>
          <cell r="B3939" t="str">
            <v>HOLLERTT</v>
          </cell>
          <cell r="C3939" t="str">
            <v>ALEXANDRE / SARAH</v>
          </cell>
          <cell r="D3939" t="str">
            <v>OFFRE EDITEE</v>
          </cell>
        </row>
        <row r="3940">
          <cell r="A3940">
            <v>3940</v>
          </cell>
          <cell r="B3940" t="str">
            <v>AICI</v>
          </cell>
          <cell r="C3940" t="str">
            <v>FAZIA</v>
          </cell>
          <cell r="D3940" t="str">
            <v>OFFRE EDITEE</v>
          </cell>
        </row>
        <row r="3941">
          <cell r="A3941">
            <v>3941</v>
          </cell>
          <cell r="B3941" t="str">
            <v>SCHNEIDER</v>
          </cell>
          <cell r="C3941" t="str">
            <v>ALBERT/LEONIE</v>
          </cell>
          <cell r="D3941" t="str">
            <v>OFFRE EDITEE</v>
          </cell>
        </row>
        <row r="3942">
          <cell r="A3942">
            <v>3942</v>
          </cell>
          <cell r="B3942" t="str">
            <v>SCHNEIDER</v>
          </cell>
          <cell r="C3942" t="str">
            <v>ALBERT/LEONIE</v>
          </cell>
          <cell r="D3942" t="str">
            <v>OFFRE EDITEE</v>
          </cell>
        </row>
        <row r="3943">
          <cell r="A3943">
            <v>3943</v>
          </cell>
          <cell r="B3943" t="str">
            <v>NGUYEN NHUT</v>
          </cell>
          <cell r="C3943" t="str">
            <v>HUNG</v>
          </cell>
          <cell r="D3943" t="str">
            <v>OFFRE EDITEE</v>
          </cell>
        </row>
        <row r="3944">
          <cell r="A3944">
            <v>3944</v>
          </cell>
          <cell r="B3944" t="str">
            <v>NGUYEN NHUT</v>
          </cell>
          <cell r="C3944" t="str">
            <v>HUNG</v>
          </cell>
          <cell r="D3944" t="str">
            <v>OFFRE EDITEE</v>
          </cell>
        </row>
        <row r="3945">
          <cell r="A3945">
            <v>3945</v>
          </cell>
          <cell r="B3945" t="str">
            <v>NGUYEN NHUT</v>
          </cell>
          <cell r="C3945" t="str">
            <v>HUNG</v>
          </cell>
          <cell r="D3945" t="str">
            <v>OFFRE EDITEE</v>
          </cell>
        </row>
        <row r="3946">
          <cell r="A3946">
            <v>3946</v>
          </cell>
          <cell r="B3946" t="str">
            <v>BOUCHENOT</v>
          </cell>
          <cell r="C3946" t="str">
            <v>MARIE PIERRE</v>
          </cell>
          <cell r="D3946" t="str">
            <v>OFFRE EDITEE</v>
          </cell>
        </row>
        <row r="3947">
          <cell r="A3947">
            <v>3947</v>
          </cell>
          <cell r="B3947" t="str">
            <v>BERARD</v>
          </cell>
          <cell r="C3947" t="str">
            <v>FRANCOIS / MONIQUE</v>
          </cell>
          <cell r="D3947" t="str">
            <v>OFFRE EDITEE</v>
          </cell>
        </row>
        <row r="3948">
          <cell r="A3948">
            <v>3948</v>
          </cell>
          <cell r="B3948" t="str">
            <v>KLEIN / LEROND</v>
          </cell>
          <cell r="C3948" t="str">
            <v>LAURENT / MARTINE</v>
          </cell>
          <cell r="D3948" t="str">
            <v>OFFRE EDITEE</v>
          </cell>
        </row>
        <row r="3949">
          <cell r="A3949">
            <v>3949</v>
          </cell>
          <cell r="B3949" t="str">
            <v>KLEIN / LEROND</v>
          </cell>
          <cell r="C3949" t="str">
            <v>LAURENT / MARTINE</v>
          </cell>
          <cell r="D3949" t="str">
            <v>OFFRE EDITEE</v>
          </cell>
        </row>
        <row r="3950">
          <cell r="A3950">
            <v>3950</v>
          </cell>
          <cell r="B3950" t="str">
            <v>AUDIN</v>
          </cell>
          <cell r="C3950" t="str">
            <v>EMILIE</v>
          </cell>
          <cell r="D3950" t="str">
            <v>OFFRE EDITEE</v>
          </cell>
        </row>
        <row r="3951">
          <cell r="A3951">
            <v>3951</v>
          </cell>
          <cell r="B3951" t="str">
            <v>AUDIN</v>
          </cell>
          <cell r="C3951" t="str">
            <v>EMILIE</v>
          </cell>
          <cell r="D3951" t="str">
            <v>OFFRE EDITEE</v>
          </cell>
        </row>
        <row r="3952">
          <cell r="A3952">
            <v>3952</v>
          </cell>
          <cell r="B3952" t="str">
            <v>AUDIN</v>
          </cell>
          <cell r="C3952" t="str">
            <v>EMILIE</v>
          </cell>
          <cell r="D3952" t="str">
            <v>OFFRE EDITEE</v>
          </cell>
        </row>
        <row r="3953">
          <cell r="A3953">
            <v>3953</v>
          </cell>
          <cell r="B3953" t="str">
            <v>GROSSE</v>
          </cell>
          <cell r="C3953" t="str">
            <v>MICHAEL / MERRY</v>
          </cell>
          <cell r="D3953" t="str">
            <v>OFFRE EDITEE</v>
          </cell>
        </row>
        <row r="3954">
          <cell r="A3954">
            <v>3954</v>
          </cell>
          <cell r="B3954" t="str">
            <v>GROSSE</v>
          </cell>
          <cell r="C3954" t="str">
            <v>MICHAEL / MERRY</v>
          </cell>
          <cell r="D3954" t="str">
            <v>OFFRE EDITEE</v>
          </cell>
        </row>
        <row r="3955">
          <cell r="A3955">
            <v>3955</v>
          </cell>
          <cell r="B3955" t="str">
            <v>DUVAL</v>
          </cell>
          <cell r="C3955" t="str">
            <v>MARIE FRANCOISE</v>
          </cell>
          <cell r="D3955" t="str">
            <v>OFFRE EDITEE</v>
          </cell>
        </row>
        <row r="3956">
          <cell r="A3956">
            <v>3956</v>
          </cell>
          <cell r="B3956" t="str">
            <v>DUVAL</v>
          </cell>
          <cell r="C3956" t="str">
            <v>MARIE FRANCOISE</v>
          </cell>
          <cell r="D3956" t="str">
            <v>OFFRE EDITEE</v>
          </cell>
        </row>
        <row r="3957">
          <cell r="A3957">
            <v>3957</v>
          </cell>
          <cell r="B3957" t="str">
            <v>FRENZEL / JORDANA</v>
          </cell>
          <cell r="C3957" t="str">
            <v>JEAN WILLIAM / ALINE</v>
          </cell>
          <cell r="D3957" t="str">
            <v>OFFRE EDITEE</v>
          </cell>
        </row>
        <row r="3958">
          <cell r="A3958">
            <v>3958</v>
          </cell>
          <cell r="B3958" t="str">
            <v>FRENZEL / JORDANA</v>
          </cell>
          <cell r="C3958" t="str">
            <v>JEAN WILLIAM / ALINE</v>
          </cell>
          <cell r="D3958" t="str">
            <v>OFFRE EDITEE</v>
          </cell>
        </row>
        <row r="3959">
          <cell r="A3959">
            <v>3959</v>
          </cell>
          <cell r="B3959" t="str">
            <v>POINSIGNON</v>
          </cell>
          <cell r="C3959" t="str">
            <v>CHRISTIANE</v>
          </cell>
          <cell r="D3959" t="str">
            <v>OFFRE EDITEE</v>
          </cell>
        </row>
        <row r="3960">
          <cell r="A3960">
            <v>3960</v>
          </cell>
          <cell r="B3960" t="str">
            <v>HENON</v>
          </cell>
          <cell r="C3960" t="str">
            <v>HERVE</v>
          </cell>
          <cell r="D3960" t="str">
            <v>OFFRE EDITEE</v>
          </cell>
        </row>
        <row r="3961">
          <cell r="A3961">
            <v>3961</v>
          </cell>
          <cell r="B3961" t="str">
            <v>MOURAD</v>
          </cell>
          <cell r="C3961" t="str">
            <v>JAMAL</v>
          </cell>
          <cell r="D3961" t="str">
            <v>OFFRE EDITEE</v>
          </cell>
        </row>
        <row r="3962">
          <cell r="A3962">
            <v>3962</v>
          </cell>
          <cell r="B3962" t="str">
            <v>MOURAD</v>
          </cell>
          <cell r="C3962" t="str">
            <v>JAMAL</v>
          </cell>
          <cell r="D3962" t="str">
            <v>OFFRE EDITEE</v>
          </cell>
        </row>
        <row r="3963">
          <cell r="A3963">
            <v>3963</v>
          </cell>
          <cell r="B3963" t="str">
            <v>ER</v>
          </cell>
          <cell r="C3963" t="str">
            <v>MEVLUT/SELMA</v>
          </cell>
          <cell r="D3963" t="str">
            <v>PRET SANS SUITE</v>
          </cell>
        </row>
        <row r="3964">
          <cell r="A3964">
            <v>3964</v>
          </cell>
          <cell r="B3964" t="str">
            <v>BATTAGLIA</v>
          </cell>
          <cell r="C3964" t="str">
            <v>MAXIME/AGNES</v>
          </cell>
          <cell r="D3964" t="str">
            <v>OFFRE EDITEE</v>
          </cell>
        </row>
        <row r="3965">
          <cell r="A3965">
            <v>3965</v>
          </cell>
          <cell r="B3965" t="str">
            <v>MACRI / PERUCA</v>
          </cell>
          <cell r="C3965" t="str">
            <v>FRANCOIS/MARIE</v>
          </cell>
          <cell r="D3965" t="str">
            <v>OFFRE EDITEE</v>
          </cell>
        </row>
        <row r="3966">
          <cell r="A3966">
            <v>3966</v>
          </cell>
          <cell r="B3966" t="str">
            <v>MACRI / PERUCA</v>
          </cell>
          <cell r="C3966" t="str">
            <v>FRANCOIS/MARIE</v>
          </cell>
          <cell r="D3966" t="str">
            <v>OFFRE EDITEE</v>
          </cell>
        </row>
        <row r="3967">
          <cell r="A3967">
            <v>3967</v>
          </cell>
          <cell r="B3967" t="str">
            <v>DUMBRILL</v>
          </cell>
          <cell r="C3967" t="str">
            <v>ELOISE</v>
          </cell>
          <cell r="D3967" t="str">
            <v>OFFRE EDITEE</v>
          </cell>
        </row>
        <row r="3968">
          <cell r="A3968">
            <v>3968</v>
          </cell>
          <cell r="B3968" t="str">
            <v>LARDE/GOESSEN</v>
          </cell>
          <cell r="C3968" t="str">
            <v>SEBASTIEN/SABRINA</v>
          </cell>
          <cell r="D3968" t="str">
            <v>OFFRE EDITEE</v>
          </cell>
        </row>
        <row r="3969">
          <cell r="A3969">
            <v>3969</v>
          </cell>
          <cell r="B3969" t="str">
            <v>MATERNE/WEISS</v>
          </cell>
          <cell r="C3969" t="str">
            <v>FABIEN/EMILIE</v>
          </cell>
          <cell r="D3969" t="str">
            <v>OFFRE EDITEE</v>
          </cell>
        </row>
        <row r="3970">
          <cell r="A3970">
            <v>3970</v>
          </cell>
          <cell r="B3970" t="str">
            <v>MATERNE/WEISS</v>
          </cell>
          <cell r="C3970" t="str">
            <v>FABIEN/EMILIE</v>
          </cell>
          <cell r="D3970" t="str">
            <v>OFFRE EDITEE</v>
          </cell>
        </row>
        <row r="3971">
          <cell r="A3971">
            <v>3971</v>
          </cell>
          <cell r="B3971" t="str">
            <v>KOSTELAC</v>
          </cell>
          <cell r="C3971" t="str">
            <v>FRANCK</v>
          </cell>
          <cell r="D3971" t="str">
            <v>OFFRE EDITEE</v>
          </cell>
        </row>
        <row r="3972">
          <cell r="A3972">
            <v>3972</v>
          </cell>
          <cell r="B3972" t="str">
            <v>KOSTELAC</v>
          </cell>
          <cell r="C3972" t="str">
            <v>FRANCK</v>
          </cell>
          <cell r="D3972" t="str">
            <v>OFFRE EDITEE</v>
          </cell>
        </row>
        <row r="3973">
          <cell r="A3973">
            <v>3973</v>
          </cell>
          <cell r="B3973" t="str">
            <v>GRANDCLERC</v>
          </cell>
          <cell r="C3973" t="str">
            <v>CHANTAL</v>
          </cell>
          <cell r="D3973" t="str">
            <v>OFFRE EDITEE</v>
          </cell>
        </row>
        <row r="3974">
          <cell r="A3974">
            <v>3974</v>
          </cell>
          <cell r="B3974" t="str">
            <v>DABEK</v>
          </cell>
          <cell r="C3974" t="str">
            <v>BERNARD/MARIE LINE</v>
          </cell>
          <cell r="D3974" t="str">
            <v>OFFRE EDITEE</v>
          </cell>
        </row>
        <row r="3975">
          <cell r="A3975">
            <v>3975</v>
          </cell>
          <cell r="B3975" t="str">
            <v>FERRON</v>
          </cell>
          <cell r="C3975" t="str">
            <v>GERARD/ANNICK</v>
          </cell>
          <cell r="D3975" t="str">
            <v>OFFRE EDITEE</v>
          </cell>
        </row>
        <row r="3976">
          <cell r="A3976">
            <v>3976</v>
          </cell>
          <cell r="B3976" t="str">
            <v>SIBON</v>
          </cell>
          <cell r="C3976" t="str">
            <v>LUC/ARLETTE</v>
          </cell>
          <cell r="D3976" t="str">
            <v>OFFRE EDITEE</v>
          </cell>
        </row>
        <row r="3977">
          <cell r="A3977">
            <v>3977</v>
          </cell>
          <cell r="B3977" t="str">
            <v>GOYARD</v>
          </cell>
          <cell r="C3977" t="str">
            <v>GUY/JANNICK</v>
          </cell>
          <cell r="D3977" t="str">
            <v>OFFRE EDITEE</v>
          </cell>
        </row>
        <row r="3978">
          <cell r="A3978">
            <v>3978</v>
          </cell>
          <cell r="B3978" t="str">
            <v>GOYARD</v>
          </cell>
          <cell r="C3978" t="str">
            <v>GUY/JANNICK</v>
          </cell>
          <cell r="D3978" t="str">
            <v>OFFRE EDITEE</v>
          </cell>
        </row>
        <row r="3979">
          <cell r="A3979">
            <v>3979</v>
          </cell>
          <cell r="B3979" t="str">
            <v>GOYARD</v>
          </cell>
          <cell r="C3979" t="str">
            <v>GUY/JANNICK</v>
          </cell>
          <cell r="D3979" t="str">
            <v>OFFRE EDITEE</v>
          </cell>
        </row>
        <row r="3980">
          <cell r="A3980">
            <v>3980</v>
          </cell>
          <cell r="B3980" t="str">
            <v>VOIRIN</v>
          </cell>
          <cell r="C3980" t="str">
            <v>EMMANUEL/SABRINA</v>
          </cell>
          <cell r="D3980" t="str">
            <v>OFFRE EDITEE</v>
          </cell>
        </row>
        <row r="3981">
          <cell r="A3981">
            <v>3981</v>
          </cell>
          <cell r="B3981" t="str">
            <v>VOIRIN</v>
          </cell>
          <cell r="C3981" t="str">
            <v>EMMANUEL/SABRINA</v>
          </cell>
          <cell r="D3981" t="str">
            <v>OFFRE EDITEE</v>
          </cell>
        </row>
        <row r="3982">
          <cell r="A3982">
            <v>3982</v>
          </cell>
          <cell r="B3982" t="str">
            <v>CROUVEZIER</v>
          </cell>
          <cell r="C3982" t="str">
            <v>ALAIN</v>
          </cell>
          <cell r="D3982" t="str">
            <v>OFFRE EDITEE</v>
          </cell>
        </row>
        <row r="3983">
          <cell r="A3983">
            <v>3983</v>
          </cell>
          <cell r="B3983" t="str">
            <v>CROUVEZIER</v>
          </cell>
          <cell r="C3983" t="str">
            <v>ALAIN</v>
          </cell>
          <cell r="D3983" t="str">
            <v>OFFRE EDITEE</v>
          </cell>
        </row>
        <row r="3984">
          <cell r="A3984">
            <v>3984</v>
          </cell>
          <cell r="B3984" t="str">
            <v>KORALEWSKI</v>
          </cell>
          <cell r="C3984" t="str">
            <v>PHILIPPE/AURELIE</v>
          </cell>
          <cell r="D3984" t="str">
            <v>PRET SANS SUITE</v>
          </cell>
        </row>
        <row r="3985">
          <cell r="A3985">
            <v>3985</v>
          </cell>
          <cell r="B3985" t="str">
            <v>KORALEWSKI</v>
          </cell>
          <cell r="C3985" t="str">
            <v>PHILIPPE/AURELIE</v>
          </cell>
          <cell r="D3985" t="str">
            <v>PRET SANS SUITE</v>
          </cell>
        </row>
        <row r="3986">
          <cell r="A3986">
            <v>3986</v>
          </cell>
          <cell r="B3986" t="str">
            <v>KORALEWSKI</v>
          </cell>
          <cell r="C3986" t="str">
            <v>PHILIPPE/AURELIE</v>
          </cell>
          <cell r="D3986" t="str">
            <v>PRET SANS SUITE</v>
          </cell>
        </row>
        <row r="3987">
          <cell r="A3987">
            <v>3987</v>
          </cell>
          <cell r="B3987" t="str">
            <v>MARSILLE</v>
          </cell>
          <cell r="C3987" t="str">
            <v>CHRISTOPHE / SONIA</v>
          </cell>
          <cell r="D3987" t="str">
            <v>OFFRE EDITEE</v>
          </cell>
        </row>
        <row r="3988">
          <cell r="A3988">
            <v>3988</v>
          </cell>
          <cell r="B3988" t="str">
            <v>MAZIN</v>
          </cell>
          <cell r="C3988" t="str">
            <v>DAVID / DELPHINE</v>
          </cell>
          <cell r="D3988" t="str">
            <v>OFFRE EDITEE</v>
          </cell>
        </row>
        <row r="3989">
          <cell r="A3989">
            <v>3989</v>
          </cell>
          <cell r="B3989" t="str">
            <v>LEBRUN</v>
          </cell>
          <cell r="C3989" t="str">
            <v>CHRISTINE</v>
          </cell>
          <cell r="D3989" t="str">
            <v>OFFRE EDITEE</v>
          </cell>
        </row>
        <row r="3990">
          <cell r="A3990">
            <v>3990</v>
          </cell>
          <cell r="B3990" t="str">
            <v>ALAOUI LAMDAGHRI</v>
          </cell>
          <cell r="C3990" t="str">
            <v>ABDELAZIZ / NASSERA</v>
          </cell>
          <cell r="D3990" t="str">
            <v>OFFRE EDITEE</v>
          </cell>
        </row>
        <row r="3991">
          <cell r="A3991">
            <v>3991</v>
          </cell>
          <cell r="B3991" t="str">
            <v>ALAOUI LAMDAGHRI</v>
          </cell>
          <cell r="C3991" t="str">
            <v>ABDELAZIZ / NASSERA</v>
          </cell>
          <cell r="D3991" t="str">
            <v>OFFRE EDITEE</v>
          </cell>
        </row>
        <row r="3992">
          <cell r="A3992">
            <v>3992</v>
          </cell>
          <cell r="B3992" t="str">
            <v>BADIER</v>
          </cell>
          <cell r="C3992" t="str">
            <v>FREDERIC</v>
          </cell>
          <cell r="D3992" t="str">
            <v>OFFRE EDITEE</v>
          </cell>
        </row>
        <row r="3993">
          <cell r="A3993">
            <v>3993</v>
          </cell>
          <cell r="B3993" t="str">
            <v>BADIER</v>
          </cell>
          <cell r="C3993" t="str">
            <v>FREDERIC</v>
          </cell>
          <cell r="D3993" t="str">
            <v>OFFRE EDITEE</v>
          </cell>
        </row>
        <row r="3994">
          <cell r="A3994">
            <v>3994</v>
          </cell>
          <cell r="B3994" t="str">
            <v>BULUT</v>
          </cell>
          <cell r="C3994" t="str">
            <v>MURAT / AYSE</v>
          </cell>
          <cell r="D3994" t="str">
            <v>OFFRE EDITEE</v>
          </cell>
        </row>
        <row r="3995">
          <cell r="A3995">
            <v>3995</v>
          </cell>
          <cell r="B3995" t="str">
            <v>BULUT</v>
          </cell>
          <cell r="C3995" t="str">
            <v>MURAT / AYSE</v>
          </cell>
          <cell r="D3995" t="str">
            <v>OFFRE EDITEE</v>
          </cell>
        </row>
        <row r="3996">
          <cell r="A3996">
            <v>3996</v>
          </cell>
          <cell r="B3996" t="str">
            <v>BULUT</v>
          </cell>
          <cell r="C3996" t="str">
            <v>MURAT / AYSE</v>
          </cell>
          <cell r="D3996" t="str">
            <v>OFFRE EDITEE</v>
          </cell>
        </row>
        <row r="3997">
          <cell r="A3997">
            <v>3997</v>
          </cell>
          <cell r="B3997" t="str">
            <v>MORINA</v>
          </cell>
          <cell r="C3997" t="str">
            <v>BUJAN / NECMIYE</v>
          </cell>
          <cell r="D3997" t="str">
            <v>OFFRE EDITEE</v>
          </cell>
        </row>
        <row r="3998">
          <cell r="A3998">
            <v>3998</v>
          </cell>
          <cell r="B3998" t="str">
            <v>LES ACACIAS</v>
          </cell>
          <cell r="C3998" t="str">
            <v>SCI</v>
          </cell>
          <cell r="D3998" t="str">
            <v>OFFRE EDITEE</v>
          </cell>
        </row>
        <row r="3999">
          <cell r="A3999">
            <v>3999</v>
          </cell>
          <cell r="B3999" t="str">
            <v>VAUCHER</v>
          </cell>
          <cell r="C3999" t="str">
            <v>FABIEN  / LAURE</v>
          </cell>
          <cell r="D3999" t="str">
            <v>OFFRE EDITEE</v>
          </cell>
        </row>
        <row r="4000">
          <cell r="A4000">
            <v>4000</v>
          </cell>
          <cell r="B4000" t="str">
            <v>BRUNSON</v>
          </cell>
          <cell r="C4000" t="str">
            <v>MARIE France</v>
          </cell>
          <cell r="D4000" t="str">
            <v>OFFRE EDITEE</v>
          </cell>
        </row>
        <row r="4001">
          <cell r="A4001">
            <v>4001</v>
          </cell>
          <cell r="B4001" t="str">
            <v>GARNIER / MASSONNEAU</v>
          </cell>
          <cell r="C4001" t="str">
            <v>FREDERIC / LYDIE</v>
          </cell>
          <cell r="D4001" t="str">
            <v>OFFRE EDITEE</v>
          </cell>
        </row>
        <row r="4002">
          <cell r="A4002">
            <v>4002</v>
          </cell>
          <cell r="B4002" t="str">
            <v>GARNIER / MASSONNEAU</v>
          </cell>
          <cell r="C4002" t="str">
            <v>FREDERIC / LYDIE</v>
          </cell>
          <cell r="D4002" t="str">
            <v>OFFRE EDITEE</v>
          </cell>
        </row>
        <row r="4003">
          <cell r="A4003">
            <v>4003</v>
          </cell>
          <cell r="B4003" t="str">
            <v>KLEIN</v>
          </cell>
          <cell r="C4003" t="str">
            <v>JOEL</v>
          </cell>
          <cell r="D4003" t="str">
            <v>OFFRE EDITEE</v>
          </cell>
        </row>
        <row r="4004">
          <cell r="A4004">
            <v>4004</v>
          </cell>
          <cell r="B4004" t="str">
            <v>FOGEL</v>
          </cell>
          <cell r="C4004" t="str">
            <v>ROGER / SONIA</v>
          </cell>
          <cell r="D4004" t="str">
            <v>OFFRE EDITEE</v>
          </cell>
        </row>
        <row r="4005">
          <cell r="A4005">
            <v>4005</v>
          </cell>
          <cell r="B4005" t="str">
            <v>FOGEL</v>
          </cell>
          <cell r="C4005" t="str">
            <v>ROGER / SONIA</v>
          </cell>
          <cell r="D4005" t="str">
            <v>OFFRE EDITEE</v>
          </cell>
        </row>
        <row r="4006">
          <cell r="A4006">
            <v>4006</v>
          </cell>
          <cell r="B4006" t="str">
            <v>GIO</v>
          </cell>
          <cell r="C4006" t="str">
            <v>JEAN NICOLAS / LAURA</v>
          </cell>
          <cell r="D4006" t="str">
            <v>OFFRE EDITEE</v>
          </cell>
        </row>
        <row r="4007">
          <cell r="A4007">
            <v>4007</v>
          </cell>
          <cell r="B4007" t="str">
            <v>GIO</v>
          </cell>
          <cell r="C4007" t="str">
            <v>JEAN NICOLAS / LAURA</v>
          </cell>
          <cell r="D4007" t="str">
            <v>OFFRE EDITEE</v>
          </cell>
        </row>
        <row r="4008">
          <cell r="A4008">
            <v>4008</v>
          </cell>
          <cell r="B4008" t="str">
            <v>PANZA</v>
          </cell>
          <cell r="C4008" t="str">
            <v>PATRIZIA</v>
          </cell>
          <cell r="D4008" t="str">
            <v>OFFRE EDITEE</v>
          </cell>
        </row>
        <row r="4009">
          <cell r="A4009">
            <v>4009</v>
          </cell>
          <cell r="B4009" t="str">
            <v>NOIZAT</v>
          </cell>
          <cell r="C4009" t="str">
            <v>COLETTE</v>
          </cell>
          <cell r="D4009" t="str">
            <v>OFFRE EDITEE</v>
          </cell>
        </row>
        <row r="4010">
          <cell r="A4010">
            <v>4010</v>
          </cell>
          <cell r="B4010" t="str">
            <v>PERINO</v>
          </cell>
          <cell r="C4010" t="str">
            <v>SABINE</v>
          </cell>
          <cell r="D4010" t="str">
            <v>OFFRE EDITEE</v>
          </cell>
        </row>
        <row r="4011">
          <cell r="A4011">
            <v>4011</v>
          </cell>
          <cell r="B4011" t="str">
            <v>PERINO</v>
          </cell>
          <cell r="C4011" t="str">
            <v>SABINE</v>
          </cell>
          <cell r="D4011" t="str">
            <v>OFFRE EDITEE</v>
          </cell>
        </row>
        <row r="4012">
          <cell r="A4012">
            <v>4012</v>
          </cell>
          <cell r="B4012" t="str">
            <v>CHANEL</v>
          </cell>
          <cell r="C4012" t="str">
            <v>JEAN MARC</v>
          </cell>
          <cell r="D4012" t="str">
            <v>OFFRE EDITEE</v>
          </cell>
        </row>
        <row r="4013">
          <cell r="A4013">
            <v>4013</v>
          </cell>
          <cell r="B4013" t="str">
            <v>TOUSSAINT / MALARET</v>
          </cell>
          <cell r="C4013" t="str">
            <v>FREDERIC / MAREVA</v>
          </cell>
          <cell r="D4013" t="str">
            <v>OFFRE EDITEE</v>
          </cell>
        </row>
        <row r="4014">
          <cell r="A4014">
            <v>4014</v>
          </cell>
          <cell r="B4014" t="str">
            <v>DOMMANGET</v>
          </cell>
          <cell r="C4014" t="str">
            <v>ANDRE / MADELEINE</v>
          </cell>
          <cell r="D4014" t="str">
            <v>OFFRE EDITEE</v>
          </cell>
        </row>
        <row r="4015">
          <cell r="A4015">
            <v>4015</v>
          </cell>
          <cell r="B4015" t="str">
            <v>DOMMANGET</v>
          </cell>
          <cell r="C4015" t="str">
            <v>ANDRE / MADELEINE</v>
          </cell>
          <cell r="D4015" t="str">
            <v>OFFRE EDITEE</v>
          </cell>
        </row>
        <row r="4016">
          <cell r="A4016">
            <v>4016</v>
          </cell>
          <cell r="B4016" t="str">
            <v>DORKEL / PEFFERKORN</v>
          </cell>
          <cell r="C4016" t="str">
            <v>STEPHANE / CAROLINE</v>
          </cell>
          <cell r="D4016" t="str">
            <v>OFFRE EDITEE</v>
          </cell>
        </row>
        <row r="4017">
          <cell r="A4017">
            <v>4017</v>
          </cell>
          <cell r="B4017" t="str">
            <v>COQUART / BLAISE</v>
          </cell>
          <cell r="C4017" t="str">
            <v>JEAN PIERRE / CHRISTINE</v>
          </cell>
          <cell r="D4017" t="str">
            <v>OFFRE EDITEE</v>
          </cell>
        </row>
        <row r="4018">
          <cell r="A4018">
            <v>4018</v>
          </cell>
          <cell r="B4018" t="str">
            <v>RICHALET</v>
          </cell>
          <cell r="C4018" t="str">
            <v>CYRILLE / CHRISTELLE</v>
          </cell>
          <cell r="D4018" t="str">
            <v>OFFRE EDITEE</v>
          </cell>
        </row>
        <row r="4019">
          <cell r="A4019">
            <v>4019</v>
          </cell>
          <cell r="B4019" t="str">
            <v>RICHALET</v>
          </cell>
          <cell r="C4019" t="str">
            <v>CYRILLE / CHRISTELLE</v>
          </cell>
          <cell r="D4019" t="str">
            <v>OFFRE EDITEE</v>
          </cell>
        </row>
        <row r="4020">
          <cell r="A4020">
            <v>4020</v>
          </cell>
          <cell r="B4020" t="str">
            <v>AMBIEHL</v>
          </cell>
          <cell r="C4020" t="str">
            <v>RACHEL</v>
          </cell>
          <cell r="D4020" t="str">
            <v>OFFRE EDITEE</v>
          </cell>
        </row>
        <row r="4021">
          <cell r="A4021">
            <v>4021</v>
          </cell>
          <cell r="B4021" t="str">
            <v>AMBIEHL</v>
          </cell>
          <cell r="C4021" t="str">
            <v>RACHEL</v>
          </cell>
          <cell r="D4021" t="str">
            <v>OFFRE EDITEE</v>
          </cell>
        </row>
        <row r="4022">
          <cell r="A4022">
            <v>4022</v>
          </cell>
          <cell r="B4022" t="str">
            <v>ZUGMEYER</v>
          </cell>
          <cell r="C4022" t="str">
            <v>ALEXANDRE / EMMANUELLE</v>
          </cell>
          <cell r="D4022" t="str">
            <v>OFFRE EDITEE</v>
          </cell>
        </row>
        <row r="4023">
          <cell r="A4023">
            <v>4023</v>
          </cell>
          <cell r="B4023" t="str">
            <v>SCHNEIDER</v>
          </cell>
          <cell r="C4023" t="str">
            <v>DENIS / SABINE</v>
          </cell>
          <cell r="D4023" t="str">
            <v>OFFRE EDITEE</v>
          </cell>
        </row>
        <row r="4024">
          <cell r="A4024">
            <v>4024</v>
          </cell>
          <cell r="B4024" t="str">
            <v>IHADDADENE</v>
          </cell>
          <cell r="C4024" t="str">
            <v>LAHLOU</v>
          </cell>
          <cell r="D4024" t="str">
            <v>OFFRE EDITEE</v>
          </cell>
        </row>
        <row r="4025">
          <cell r="A4025">
            <v>4025</v>
          </cell>
          <cell r="B4025" t="str">
            <v>LE BOUI BOUI</v>
          </cell>
          <cell r="C4025" t="str">
            <v>SCI</v>
          </cell>
          <cell r="D4025" t="str">
            <v>OFFRE EDITEE</v>
          </cell>
        </row>
        <row r="4026">
          <cell r="A4026">
            <v>4026</v>
          </cell>
          <cell r="B4026" t="str">
            <v>ALEXANDRE / GROSJEAN</v>
          </cell>
          <cell r="C4026" t="str">
            <v>PASCAL / DELPHINE</v>
          </cell>
          <cell r="D4026" t="str">
            <v>OFFRE EDITEE</v>
          </cell>
        </row>
        <row r="4027">
          <cell r="A4027">
            <v>4027</v>
          </cell>
          <cell r="B4027" t="str">
            <v>ALEXANDRE / GROSJEAN</v>
          </cell>
          <cell r="C4027" t="str">
            <v>PASCAL / DELPHINE</v>
          </cell>
          <cell r="D4027" t="str">
            <v>OFFRE EDITEE</v>
          </cell>
        </row>
        <row r="4028">
          <cell r="A4028">
            <v>4028</v>
          </cell>
          <cell r="B4028" t="str">
            <v>GODEL</v>
          </cell>
          <cell r="C4028" t="str">
            <v>ALAIN / NOELLE</v>
          </cell>
          <cell r="D4028" t="str">
            <v>OFFRE EDITEE</v>
          </cell>
        </row>
        <row r="4029">
          <cell r="A4029">
            <v>4029</v>
          </cell>
          <cell r="B4029" t="str">
            <v>GEORGES</v>
          </cell>
          <cell r="C4029" t="str">
            <v>MONIQUE</v>
          </cell>
          <cell r="D4029" t="str">
            <v>OFFRE EDITEE</v>
          </cell>
        </row>
        <row r="4030">
          <cell r="A4030">
            <v>4030</v>
          </cell>
          <cell r="B4030" t="str">
            <v>BABE</v>
          </cell>
          <cell r="C4030" t="str">
            <v>XAVIER</v>
          </cell>
          <cell r="D4030" t="str">
            <v>PRET SANS SUITE</v>
          </cell>
        </row>
        <row r="4031">
          <cell r="A4031">
            <v>4031</v>
          </cell>
          <cell r="B4031" t="str">
            <v>LO RASO</v>
          </cell>
          <cell r="C4031" t="str">
            <v>MICHAEL</v>
          </cell>
          <cell r="D4031" t="str">
            <v>OFFRE EDITEE</v>
          </cell>
        </row>
        <row r="4032">
          <cell r="A4032">
            <v>4032</v>
          </cell>
          <cell r="B4032" t="str">
            <v>LO RASO</v>
          </cell>
          <cell r="C4032" t="str">
            <v>MICHAEL</v>
          </cell>
          <cell r="D4032" t="str">
            <v>OFFRE EDITEE</v>
          </cell>
        </row>
        <row r="4033">
          <cell r="A4033">
            <v>4033</v>
          </cell>
          <cell r="B4033" t="str">
            <v>LO RASO</v>
          </cell>
          <cell r="C4033" t="str">
            <v>MICHAEL</v>
          </cell>
          <cell r="D4033" t="str">
            <v>OFFRE EDITEE</v>
          </cell>
        </row>
        <row r="4034">
          <cell r="A4034">
            <v>4034</v>
          </cell>
          <cell r="B4034" t="str">
            <v>CREPIN</v>
          </cell>
          <cell r="C4034" t="str">
            <v>ELISABETH</v>
          </cell>
          <cell r="D4034" t="str">
            <v>OFFRE EDITEE</v>
          </cell>
        </row>
        <row r="4035">
          <cell r="A4035">
            <v>4035</v>
          </cell>
          <cell r="B4035" t="str">
            <v>CREPIN</v>
          </cell>
          <cell r="C4035" t="str">
            <v>ELISABETH</v>
          </cell>
          <cell r="D4035" t="str">
            <v>OFFRE EDITEE</v>
          </cell>
        </row>
        <row r="4036">
          <cell r="A4036">
            <v>4036</v>
          </cell>
          <cell r="B4036" t="str">
            <v>HAUCHARD</v>
          </cell>
          <cell r="C4036" t="str">
            <v>FABIEN</v>
          </cell>
          <cell r="D4036" t="str">
            <v>OFFRE EDITEE</v>
          </cell>
        </row>
        <row r="4037">
          <cell r="A4037">
            <v>4037</v>
          </cell>
          <cell r="B4037" t="str">
            <v>HAUCHARD</v>
          </cell>
          <cell r="C4037" t="str">
            <v>FABIEN</v>
          </cell>
          <cell r="D4037" t="str">
            <v>OFFRE EDITEE</v>
          </cell>
        </row>
        <row r="4038">
          <cell r="A4038">
            <v>4038</v>
          </cell>
          <cell r="B4038" t="str">
            <v>COUVREUX</v>
          </cell>
          <cell r="C4038" t="str">
            <v>TIFFANY</v>
          </cell>
          <cell r="D4038" t="str">
            <v>OFFRE EDITEE</v>
          </cell>
        </row>
        <row r="4039">
          <cell r="A4039">
            <v>4039</v>
          </cell>
          <cell r="B4039" t="str">
            <v>COUVREUX</v>
          </cell>
          <cell r="C4039" t="str">
            <v>TIFFANY</v>
          </cell>
          <cell r="D4039" t="str">
            <v>OFFRE EDITEE</v>
          </cell>
        </row>
        <row r="4040">
          <cell r="A4040">
            <v>4040</v>
          </cell>
          <cell r="B4040" t="str">
            <v>MARCINOWSKI</v>
          </cell>
          <cell r="C4040" t="str">
            <v>PATRICK</v>
          </cell>
          <cell r="D4040" t="str">
            <v>PRET SANS SUITE</v>
          </cell>
        </row>
        <row r="4041">
          <cell r="A4041">
            <v>4041</v>
          </cell>
          <cell r="B4041" t="str">
            <v>PETIT</v>
          </cell>
          <cell r="C4041" t="str">
            <v>MAXIME</v>
          </cell>
          <cell r="D4041" t="str">
            <v>OFFRE EDITEE</v>
          </cell>
        </row>
        <row r="4042">
          <cell r="A4042">
            <v>4042</v>
          </cell>
          <cell r="B4042" t="str">
            <v>PETIT</v>
          </cell>
          <cell r="C4042" t="str">
            <v>MAXIME</v>
          </cell>
          <cell r="D4042" t="str">
            <v>OFFRE EDITEE</v>
          </cell>
        </row>
        <row r="4043">
          <cell r="A4043">
            <v>4043</v>
          </cell>
          <cell r="B4043" t="str">
            <v>PETIT</v>
          </cell>
          <cell r="C4043" t="str">
            <v>MAXIME</v>
          </cell>
          <cell r="D4043" t="str">
            <v>OFFRE EDITEE</v>
          </cell>
        </row>
        <row r="4044">
          <cell r="A4044">
            <v>4044</v>
          </cell>
          <cell r="B4044" t="str">
            <v>GIRAUD</v>
          </cell>
          <cell r="C4044" t="str">
            <v>ROBERT / ANNIE</v>
          </cell>
          <cell r="D4044" t="str">
            <v>OFFRE EDITEE</v>
          </cell>
        </row>
        <row r="4045">
          <cell r="A4045">
            <v>4045</v>
          </cell>
          <cell r="B4045" t="str">
            <v>ANTOINE</v>
          </cell>
          <cell r="C4045" t="str">
            <v>JEAN MARIE</v>
          </cell>
          <cell r="D4045" t="str">
            <v>OFFRE EDITEE</v>
          </cell>
        </row>
        <row r="4046">
          <cell r="A4046">
            <v>4046</v>
          </cell>
          <cell r="B4046" t="str">
            <v>BERNARD</v>
          </cell>
          <cell r="C4046" t="str">
            <v>WILLY</v>
          </cell>
          <cell r="D4046" t="str">
            <v>OFFRE EDITEE</v>
          </cell>
        </row>
        <row r="4047">
          <cell r="A4047">
            <v>4047</v>
          </cell>
          <cell r="B4047" t="str">
            <v>BERNARD</v>
          </cell>
          <cell r="C4047" t="str">
            <v>WILLY</v>
          </cell>
          <cell r="D4047" t="str">
            <v>OFFRE EDITEE</v>
          </cell>
        </row>
        <row r="4048">
          <cell r="A4048">
            <v>4048</v>
          </cell>
          <cell r="B4048" t="str">
            <v>NIKICLO</v>
          </cell>
          <cell r="C4048" t="str">
            <v>SCI</v>
          </cell>
          <cell r="D4048" t="str">
            <v>OFFRE EDITEE</v>
          </cell>
        </row>
        <row r="4049">
          <cell r="A4049">
            <v>4049</v>
          </cell>
          <cell r="B4049" t="str">
            <v>EICHERS</v>
          </cell>
          <cell r="C4049" t="str">
            <v>PHILIPPE / BLANDINE</v>
          </cell>
          <cell r="D4049" t="str">
            <v>OFFRE EDITEE</v>
          </cell>
        </row>
        <row r="4050">
          <cell r="A4050">
            <v>4050</v>
          </cell>
          <cell r="B4050" t="str">
            <v>BADIER</v>
          </cell>
          <cell r="C4050" t="str">
            <v>FREDERIC</v>
          </cell>
          <cell r="D4050" t="str">
            <v>OFFRE EDITEE</v>
          </cell>
        </row>
        <row r="4051">
          <cell r="A4051">
            <v>4051</v>
          </cell>
          <cell r="B4051" t="str">
            <v>BADIER</v>
          </cell>
          <cell r="C4051" t="str">
            <v>FREDERIC</v>
          </cell>
          <cell r="D4051" t="str">
            <v>OFFRE EDITEE</v>
          </cell>
        </row>
        <row r="4052">
          <cell r="A4052">
            <v>4052</v>
          </cell>
          <cell r="B4052" t="str">
            <v>DELVIGNE</v>
          </cell>
          <cell r="C4052" t="str">
            <v>CHRISTIAN</v>
          </cell>
          <cell r="D4052" t="str">
            <v>OFFRE EDITEE</v>
          </cell>
        </row>
        <row r="4053">
          <cell r="A4053">
            <v>4053</v>
          </cell>
          <cell r="B4053" t="str">
            <v>VELARD</v>
          </cell>
          <cell r="C4053" t="str">
            <v>PATRICK / MARIE CLAUDE</v>
          </cell>
          <cell r="D4053" t="str">
            <v>OFFRE EDITEE</v>
          </cell>
        </row>
        <row r="4054">
          <cell r="A4054">
            <v>4054</v>
          </cell>
          <cell r="B4054" t="str">
            <v>LECLERC</v>
          </cell>
          <cell r="C4054" t="str">
            <v>JEAN PAUL</v>
          </cell>
          <cell r="D4054" t="str">
            <v>OFFRE EDITEE</v>
          </cell>
        </row>
        <row r="4055">
          <cell r="A4055">
            <v>4055</v>
          </cell>
          <cell r="B4055" t="str">
            <v>MANSUETO / RUBEIS</v>
          </cell>
          <cell r="C4055" t="str">
            <v>COSMA / CELIA</v>
          </cell>
          <cell r="D4055" t="str">
            <v>OFFRE EDITEE</v>
          </cell>
        </row>
        <row r="4056">
          <cell r="A4056">
            <v>4056</v>
          </cell>
          <cell r="B4056" t="str">
            <v>BLOT</v>
          </cell>
          <cell r="C4056" t="str">
            <v>MIKAEL / EMMANUELLE</v>
          </cell>
          <cell r="D4056" t="str">
            <v>OFFRE EDITEE</v>
          </cell>
        </row>
        <row r="4057">
          <cell r="A4057">
            <v>4057</v>
          </cell>
          <cell r="B4057" t="str">
            <v>SALVINI</v>
          </cell>
          <cell r="C4057" t="str">
            <v>OLIVIER</v>
          </cell>
          <cell r="D4057" t="str">
            <v>OFFRE EDITEE</v>
          </cell>
        </row>
        <row r="4058">
          <cell r="A4058">
            <v>4058</v>
          </cell>
          <cell r="B4058" t="str">
            <v>VINGTANS</v>
          </cell>
          <cell r="C4058" t="str">
            <v>ADRIAN</v>
          </cell>
          <cell r="D4058" t="str">
            <v>OFFRE EDITEE</v>
          </cell>
        </row>
        <row r="4059">
          <cell r="A4059">
            <v>4059</v>
          </cell>
          <cell r="B4059" t="str">
            <v>ABDELLI / LAUFER</v>
          </cell>
          <cell r="C4059" t="str">
            <v>KARIM / VERONIQUE</v>
          </cell>
          <cell r="D4059" t="str">
            <v>PRET SANS SUITE</v>
          </cell>
        </row>
        <row r="4060">
          <cell r="A4060">
            <v>4060</v>
          </cell>
          <cell r="B4060" t="str">
            <v>WEBER</v>
          </cell>
          <cell r="C4060" t="str">
            <v>RAYNALD / NADEGE</v>
          </cell>
          <cell r="D4060" t="str">
            <v>PRET SANS SUITE</v>
          </cell>
        </row>
        <row r="4061">
          <cell r="A4061">
            <v>4061</v>
          </cell>
          <cell r="B4061" t="str">
            <v>KLOCK / KIHL</v>
          </cell>
          <cell r="C4061" t="str">
            <v>MARC ALEXANDRE / NATHALIE</v>
          </cell>
          <cell r="D4061" t="str">
            <v>OFFRE EDITEE</v>
          </cell>
        </row>
        <row r="4062">
          <cell r="A4062">
            <v>4062</v>
          </cell>
          <cell r="B4062" t="str">
            <v>KLOCK / KIHL</v>
          </cell>
          <cell r="C4062" t="str">
            <v>MARC ALEXANDRE / NATHALIE</v>
          </cell>
          <cell r="D4062" t="str">
            <v>OFFRE EDITEE</v>
          </cell>
        </row>
        <row r="4063">
          <cell r="A4063">
            <v>4063</v>
          </cell>
          <cell r="B4063" t="str">
            <v>LUKASIEWICZ</v>
          </cell>
          <cell r="C4063" t="str">
            <v>STEPHANE / CHRISTELLE</v>
          </cell>
          <cell r="D4063" t="str">
            <v>OFFRE EDITEE</v>
          </cell>
        </row>
        <row r="4064">
          <cell r="A4064">
            <v>4064</v>
          </cell>
          <cell r="B4064" t="str">
            <v>CIVADE</v>
          </cell>
          <cell r="C4064" t="str">
            <v>VICTOR</v>
          </cell>
          <cell r="D4064" t="str">
            <v>OFFRE EDITEE</v>
          </cell>
        </row>
        <row r="4065">
          <cell r="A4065">
            <v>4065</v>
          </cell>
          <cell r="B4065" t="str">
            <v>CIVADE</v>
          </cell>
          <cell r="C4065" t="str">
            <v>VICTOR</v>
          </cell>
          <cell r="D4065" t="str">
            <v>OFFRE EDITEE</v>
          </cell>
        </row>
        <row r="4066">
          <cell r="A4066">
            <v>4066</v>
          </cell>
          <cell r="B4066" t="str">
            <v>LOMBARD</v>
          </cell>
          <cell r="C4066" t="str">
            <v>FRANCIS / DENISE</v>
          </cell>
          <cell r="D4066" t="str">
            <v>OFFRE EDITEE</v>
          </cell>
        </row>
        <row r="4067">
          <cell r="A4067">
            <v>4067</v>
          </cell>
          <cell r="B4067" t="str">
            <v>KERAVEC</v>
          </cell>
          <cell r="C4067" t="str">
            <v>ALEXANDRE</v>
          </cell>
          <cell r="D4067" t="str">
            <v>OFFRE EDITEE</v>
          </cell>
        </row>
        <row r="4068">
          <cell r="A4068">
            <v>4068</v>
          </cell>
          <cell r="B4068" t="str">
            <v>KERAVEC</v>
          </cell>
          <cell r="C4068" t="str">
            <v>ALEXANDRE</v>
          </cell>
          <cell r="D4068" t="str">
            <v>OFFRE EDITEE</v>
          </cell>
        </row>
        <row r="4069">
          <cell r="A4069">
            <v>4069</v>
          </cell>
          <cell r="B4069" t="str">
            <v>KERAVEC</v>
          </cell>
          <cell r="C4069" t="str">
            <v>ALEXANDRE</v>
          </cell>
          <cell r="D4069" t="str">
            <v>OFFRE EDITEE</v>
          </cell>
        </row>
        <row r="4070">
          <cell r="A4070">
            <v>4070</v>
          </cell>
          <cell r="B4070" t="str">
            <v>WELTER / KOSIEC</v>
          </cell>
          <cell r="C4070" t="str">
            <v>DAVID / MARIE LAURE</v>
          </cell>
          <cell r="D4070" t="str">
            <v>OFFRE EDITEE</v>
          </cell>
        </row>
        <row r="4071">
          <cell r="A4071">
            <v>4071</v>
          </cell>
          <cell r="B4071" t="str">
            <v>DOUET</v>
          </cell>
          <cell r="C4071" t="str">
            <v>FRANK / SYLVIE</v>
          </cell>
          <cell r="D4071" t="str">
            <v>OFFRE EDITEE</v>
          </cell>
        </row>
        <row r="4072">
          <cell r="A4072">
            <v>4072</v>
          </cell>
          <cell r="B4072" t="str">
            <v>KOKTEN / ARNOULD</v>
          </cell>
          <cell r="C4072" t="str">
            <v>TAYFUR / AURELIE</v>
          </cell>
          <cell r="D4072" t="str">
            <v>OFFRE EDITEE</v>
          </cell>
        </row>
        <row r="4073">
          <cell r="A4073">
            <v>4073</v>
          </cell>
          <cell r="B4073" t="str">
            <v>BOMONT</v>
          </cell>
          <cell r="C4073" t="str">
            <v>PASCAL / PASCALE</v>
          </cell>
          <cell r="D4073" t="str">
            <v>OFFRE EDITEE</v>
          </cell>
        </row>
        <row r="4074">
          <cell r="A4074">
            <v>4074</v>
          </cell>
          <cell r="B4074" t="str">
            <v>BOUTON / HALVICK</v>
          </cell>
          <cell r="C4074" t="str">
            <v>OLIVIER / MAGALI</v>
          </cell>
          <cell r="D4074" t="str">
            <v>OFFRE EDITEE</v>
          </cell>
        </row>
        <row r="4075">
          <cell r="A4075">
            <v>4075</v>
          </cell>
          <cell r="B4075" t="str">
            <v>BOUTON / HALVICK</v>
          </cell>
          <cell r="C4075" t="str">
            <v>OLIVIER / MAGALI</v>
          </cell>
          <cell r="D4075" t="str">
            <v>OFFRE EDITEE</v>
          </cell>
        </row>
        <row r="4076">
          <cell r="A4076">
            <v>4076</v>
          </cell>
          <cell r="B4076" t="str">
            <v>BAUER</v>
          </cell>
          <cell r="C4076" t="str">
            <v>MARIE CLAUDE</v>
          </cell>
          <cell r="D4076" t="str">
            <v>PRET SANS SUITE</v>
          </cell>
        </row>
        <row r="4077">
          <cell r="A4077">
            <v>4077</v>
          </cell>
          <cell r="B4077" t="str">
            <v>DA SILVA</v>
          </cell>
          <cell r="C4077" t="str">
            <v>PAULINO / JOCELYNE</v>
          </cell>
          <cell r="D4077" t="str">
            <v>OFFRE EDITEE</v>
          </cell>
        </row>
        <row r="4078">
          <cell r="A4078">
            <v>4078</v>
          </cell>
          <cell r="B4078" t="str">
            <v>PELLEGRINI</v>
          </cell>
          <cell r="C4078" t="str">
            <v>CARLO / ELISABETH</v>
          </cell>
          <cell r="D4078" t="str">
            <v>OFFRE EDITEE</v>
          </cell>
        </row>
        <row r="4079">
          <cell r="A4079">
            <v>4079</v>
          </cell>
          <cell r="B4079" t="str">
            <v>PELLEGRINI</v>
          </cell>
          <cell r="C4079" t="str">
            <v>CARLO / ELISABETH</v>
          </cell>
          <cell r="D4079" t="str">
            <v>OFFRE EDITEE</v>
          </cell>
        </row>
        <row r="4080">
          <cell r="A4080">
            <v>4080</v>
          </cell>
          <cell r="B4080" t="str">
            <v>HUET</v>
          </cell>
          <cell r="C4080" t="str">
            <v>LAURENCE</v>
          </cell>
          <cell r="D4080" t="str">
            <v>OFFRE EDITEE</v>
          </cell>
        </row>
        <row r="4081">
          <cell r="A4081">
            <v>4081</v>
          </cell>
          <cell r="B4081" t="str">
            <v>HUET</v>
          </cell>
          <cell r="C4081" t="str">
            <v>LAURENCE</v>
          </cell>
          <cell r="D4081" t="str">
            <v>OFFRE EDITEE</v>
          </cell>
        </row>
        <row r="4082">
          <cell r="A4082">
            <v>4082</v>
          </cell>
          <cell r="B4082" t="str">
            <v>GAILLARD / CARLIER</v>
          </cell>
          <cell r="C4082" t="str">
            <v>FABRICE / SEVERINE</v>
          </cell>
          <cell r="D4082" t="str">
            <v>OFFRE EDITEE</v>
          </cell>
        </row>
        <row r="4083">
          <cell r="A4083">
            <v>4083</v>
          </cell>
          <cell r="B4083" t="str">
            <v>GAILLARD / CARLIER</v>
          </cell>
          <cell r="C4083" t="str">
            <v>FABRICE / SEVERINE</v>
          </cell>
          <cell r="D4083" t="str">
            <v>OFFRE EDITEE</v>
          </cell>
        </row>
        <row r="4084">
          <cell r="A4084">
            <v>4084</v>
          </cell>
          <cell r="B4084" t="str">
            <v>BERNARD</v>
          </cell>
          <cell r="C4084" t="str">
            <v>GERARD / ROSE</v>
          </cell>
          <cell r="D4084" t="str">
            <v>OFFRE EDITEE</v>
          </cell>
        </row>
        <row r="4085">
          <cell r="A4085">
            <v>4085</v>
          </cell>
          <cell r="B4085" t="str">
            <v>BARTH</v>
          </cell>
          <cell r="C4085" t="str">
            <v>JEAN JACQUES / BERNADETTE</v>
          </cell>
          <cell r="D4085" t="str">
            <v>OFFRE EDITEE</v>
          </cell>
        </row>
        <row r="4086">
          <cell r="A4086">
            <v>4086</v>
          </cell>
          <cell r="B4086" t="str">
            <v>UZUN</v>
          </cell>
          <cell r="C4086" t="str">
            <v>OSMAN / CELINE</v>
          </cell>
          <cell r="D4086" t="str">
            <v>OFFRE EDITEE</v>
          </cell>
        </row>
        <row r="4087">
          <cell r="A4087">
            <v>4087</v>
          </cell>
          <cell r="B4087" t="str">
            <v>UZUN</v>
          </cell>
          <cell r="C4087" t="str">
            <v>OSMAN / CELINE</v>
          </cell>
          <cell r="D4087" t="str">
            <v>OFFRE EDITEE</v>
          </cell>
        </row>
        <row r="4088">
          <cell r="A4088">
            <v>4088</v>
          </cell>
          <cell r="B4088" t="str">
            <v>UZUN</v>
          </cell>
          <cell r="C4088" t="str">
            <v>OSMAN / CELINE</v>
          </cell>
          <cell r="D4088" t="str">
            <v>OFFRE EDITEE</v>
          </cell>
        </row>
        <row r="4089">
          <cell r="A4089">
            <v>4089</v>
          </cell>
          <cell r="B4089" t="str">
            <v>SCHOTSMANS</v>
          </cell>
          <cell r="C4089" t="str">
            <v>NADINE</v>
          </cell>
          <cell r="D4089" t="str">
            <v>OFFRE EDITEE</v>
          </cell>
        </row>
        <row r="4090">
          <cell r="A4090">
            <v>4090</v>
          </cell>
          <cell r="B4090" t="str">
            <v>SCHOTSMANS</v>
          </cell>
          <cell r="C4090" t="str">
            <v>NADINE</v>
          </cell>
          <cell r="D4090" t="str">
            <v>OFFRE EDITEE</v>
          </cell>
        </row>
        <row r="4091">
          <cell r="A4091">
            <v>4091</v>
          </cell>
          <cell r="B4091" t="str">
            <v>SIBILLE</v>
          </cell>
          <cell r="C4091" t="str">
            <v>JEAN CLAUDE</v>
          </cell>
          <cell r="D4091" t="str">
            <v>OFFRE EDITEE</v>
          </cell>
        </row>
        <row r="4092">
          <cell r="A4092">
            <v>4092</v>
          </cell>
          <cell r="B4092" t="str">
            <v>ONISTO</v>
          </cell>
          <cell r="C4092" t="str">
            <v>HERVE / ALEXANDRA</v>
          </cell>
          <cell r="D4092" t="str">
            <v>OFFRE EDITEE</v>
          </cell>
        </row>
        <row r="4093">
          <cell r="A4093">
            <v>4093</v>
          </cell>
          <cell r="B4093" t="str">
            <v>RIONDE</v>
          </cell>
          <cell r="C4093" t="str">
            <v>GUY</v>
          </cell>
          <cell r="D4093" t="str">
            <v>OFFRE EDITEE</v>
          </cell>
        </row>
        <row r="4094">
          <cell r="A4094">
            <v>4094</v>
          </cell>
          <cell r="B4094" t="str">
            <v>CATAUD / CARON</v>
          </cell>
          <cell r="C4094" t="str">
            <v>LAURENT / LAETITIA</v>
          </cell>
          <cell r="D4094" t="str">
            <v>OFFRE EDITEE</v>
          </cell>
        </row>
        <row r="4095">
          <cell r="A4095">
            <v>4095</v>
          </cell>
          <cell r="B4095" t="str">
            <v>CATAUD / CARON</v>
          </cell>
          <cell r="C4095" t="str">
            <v>LAURENT / LAETITIA</v>
          </cell>
          <cell r="D4095" t="str">
            <v>OFFRE EDITEE</v>
          </cell>
        </row>
        <row r="4096">
          <cell r="A4096">
            <v>4096</v>
          </cell>
          <cell r="B4096" t="str">
            <v>DIDIER / NICOLIN</v>
          </cell>
          <cell r="C4096" t="str">
            <v>FABIEN / VANESSA</v>
          </cell>
          <cell r="D4096" t="str">
            <v>OFFRE EDITEE</v>
          </cell>
        </row>
        <row r="4097">
          <cell r="A4097">
            <v>4097</v>
          </cell>
          <cell r="B4097" t="str">
            <v>DIDIER / NICOLIN</v>
          </cell>
          <cell r="C4097" t="str">
            <v>FABIEN / VANESSA</v>
          </cell>
          <cell r="D4097" t="str">
            <v>OFFRE EDITEE</v>
          </cell>
        </row>
        <row r="4098">
          <cell r="A4098">
            <v>4098</v>
          </cell>
          <cell r="B4098" t="str">
            <v>ISAILOVIC / LHOPITAL</v>
          </cell>
          <cell r="C4098" t="str">
            <v>VESKO / CLAIRE</v>
          </cell>
          <cell r="D4098" t="str">
            <v>OFFRE EDITEE</v>
          </cell>
        </row>
        <row r="4099">
          <cell r="A4099">
            <v>4099</v>
          </cell>
          <cell r="B4099" t="str">
            <v>PASTO</v>
          </cell>
          <cell r="C4099" t="str">
            <v>CHRISTINA</v>
          </cell>
          <cell r="D4099" t="str">
            <v>OFFRE EDITEE</v>
          </cell>
        </row>
        <row r="4100">
          <cell r="A4100">
            <v>4100</v>
          </cell>
          <cell r="B4100" t="str">
            <v>PASTO</v>
          </cell>
          <cell r="C4100" t="str">
            <v>CHRISTINA</v>
          </cell>
          <cell r="D4100" t="str">
            <v>OFFRE EDITEE</v>
          </cell>
        </row>
        <row r="4101">
          <cell r="A4101">
            <v>4101</v>
          </cell>
          <cell r="B4101" t="str">
            <v>MORIZOT</v>
          </cell>
          <cell r="C4101" t="str">
            <v>FRANCIS / MARIE MADELEINE</v>
          </cell>
          <cell r="D4101" t="str">
            <v>OFFRE EDITEE</v>
          </cell>
        </row>
        <row r="4102">
          <cell r="A4102">
            <v>4102</v>
          </cell>
          <cell r="B4102" t="str">
            <v>CABORET</v>
          </cell>
          <cell r="C4102" t="str">
            <v>SERGE / MAGALI</v>
          </cell>
          <cell r="D4102" t="str">
            <v>OFFRE EDITEE</v>
          </cell>
        </row>
        <row r="4103">
          <cell r="A4103">
            <v>4103</v>
          </cell>
          <cell r="B4103" t="str">
            <v>CLERGE</v>
          </cell>
          <cell r="C4103" t="str">
            <v>LYDIE</v>
          </cell>
          <cell r="D4103" t="str">
            <v>OFFRE EDITEE</v>
          </cell>
        </row>
        <row r="4104">
          <cell r="A4104">
            <v>4104</v>
          </cell>
          <cell r="B4104" t="str">
            <v>CLERGE</v>
          </cell>
          <cell r="C4104" t="str">
            <v>LYDIE</v>
          </cell>
          <cell r="D4104" t="str">
            <v>OFFRE EDITEE</v>
          </cell>
        </row>
        <row r="4105">
          <cell r="A4105">
            <v>4105</v>
          </cell>
          <cell r="B4105" t="str">
            <v>CLERGE</v>
          </cell>
          <cell r="C4105" t="str">
            <v>LYDIE</v>
          </cell>
          <cell r="D4105" t="str">
            <v>OFFRE EDITEE</v>
          </cell>
        </row>
        <row r="4106">
          <cell r="A4106">
            <v>4106</v>
          </cell>
          <cell r="B4106" t="str">
            <v>MARTIN / ODELOT</v>
          </cell>
          <cell r="C4106" t="str">
            <v>STEPHANE / KARINE</v>
          </cell>
          <cell r="D4106" t="str">
            <v>OFFRE EDITEE</v>
          </cell>
        </row>
        <row r="4107">
          <cell r="A4107">
            <v>4107</v>
          </cell>
          <cell r="B4107" t="str">
            <v>PASCUAL</v>
          </cell>
          <cell r="C4107" t="str">
            <v>MARTIN / JOSIANE</v>
          </cell>
          <cell r="D4107" t="str">
            <v>OFFRE EDITEE</v>
          </cell>
        </row>
        <row r="4108">
          <cell r="A4108">
            <v>4108</v>
          </cell>
          <cell r="B4108" t="str">
            <v>YON</v>
          </cell>
          <cell r="C4108" t="str">
            <v>SYLVAIN / ANNE CATHERINE</v>
          </cell>
          <cell r="D4108" t="str">
            <v>OFFRE EDITEE</v>
          </cell>
        </row>
        <row r="4109">
          <cell r="A4109">
            <v>4109</v>
          </cell>
          <cell r="B4109" t="str">
            <v>YON</v>
          </cell>
          <cell r="C4109" t="str">
            <v>SYLVAIN / ANNE CATHERINE</v>
          </cell>
          <cell r="D4109" t="str">
            <v>OFFRE EDITEE</v>
          </cell>
        </row>
        <row r="4110">
          <cell r="A4110">
            <v>4110</v>
          </cell>
          <cell r="B4110" t="str">
            <v>NIEVES</v>
          </cell>
          <cell r="C4110" t="str">
            <v>ANTONIO / NATHALIE</v>
          </cell>
          <cell r="D4110" t="str">
            <v>OFFRE EDITEE</v>
          </cell>
        </row>
        <row r="4111">
          <cell r="A4111">
            <v>4111</v>
          </cell>
          <cell r="B4111" t="str">
            <v>MOUGENOT</v>
          </cell>
          <cell r="C4111" t="str">
            <v>JOEL / MARIE NOELLE</v>
          </cell>
          <cell r="D4111" t="str">
            <v>OFFRE EDITEE</v>
          </cell>
        </row>
        <row r="4112">
          <cell r="A4112">
            <v>4112</v>
          </cell>
          <cell r="B4112" t="str">
            <v>AUDART / SOMEIL</v>
          </cell>
          <cell r="C4112" t="str">
            <v>RENAUD / CELINE</v>
          </cell>
          <cell r="D4112" t="str">
            <v>OFFRE EDITEE</v>
          </cell>
        </row>
        <row r="4113">
          <cell r="A4113">
            <v>4113</v>
          </cell>
          <cell r="B4113" t="str">
            <v>AUDART / SOMEIL</v>
          </cell>
          <cell r="C4113" t="str">
            <v>RENAUD / CELINE</v>
          </cell>
          <cell r="D4113" t="str">
            <v>OFFRE EDITEE</v>
          </cell>
        </row>
        <row r="4114">
          <cell r="A4114">
            <v>4114</v>
          </cell>
          <cell r="B4114" t="str">
            <v>KRZYKANOWSKI</v>
          </cell>
          <cell r="C4114" t="str">
            <v>GUILLAUME / VANESSA</v>
          </cell>
          <cell r="D4114" t="str">
            <v>OFFRE EDITEE</v>
          </cell>
        </row>
        <row r="4115">
          <cell r="A4115">
            <v>4115</v>
          </cell>
          <cell r="B4115" t="str">
            <v>KRZYKANOWSKI</v>
          </cell>
          <cell r="C4115" t="str">
            <v>GUILLAUME / VANESSA</v>
          </cell>
          <cell r="D4115" t="str">
            <v>OFFRE EDITEE</v>
          </cell>
        </row>
        <row r="4116">
          <cell r="A4116">
            <v>4116</v>
          </cell>
          <cell r="B4116" t="str">
            <v>KRZYKANOWSKI</v>
          </cell>
          <cell r="C4116" t="str">
            <v>GUILLAUME / VANESSA</v>
          </cell>
          <cell r="D4116" t="str">
            <v>OFFRE EDITEE</v>
          </cell>
        </row>
        <row r="4117">
          <cell r="A4117">
            <v>4117</v>
          </cell>
          <cell r="B4117" t="str">
            <v>MARTIN</v>
          </cell>
          <cell r="C4117" t="str">
            <v>CHRISTOPHE</v>
          </cell>
          <cell r="D4117" t="str">
            <v>OFFRE EDITEE</v>
          </cell>
        </row>
        <row r="4118">
          <cell r="A4118">
            <v>4118</v>
          </cell>
          <cell r="B4118" t="str">
            <v>MARTIN</v>
          </cell>
          <cell r="C4118" t="str">
            <v>CHRISTOPHE</v>
          </cell>
          <cell r="D4118" t="str">
            <v>OFFRE EDITEE</v>
          </cell>
        </row>
        <row r="4119">
          <cell r="A4119">
            <v>4119</v>
          </cell>
          <cell r="B4119" t="str">
            <v>MARTIN</v>
          </cell>
          <cell r="C4119" t="str">
            <v>CHRISTOPHE</v>
          </cell>
          <cell r="D4119" t="str">
            <v>OFFRE EDITEE</v>
          </cell>
        </row>
        <row r="4120">
          <cell r="A4120">
            <v>4120</v>
          </cell>
          <cell r="B4120" t="str">
            <v>DEMEUSOY</v>
          </cell>
          <cell r="C4120" t="str">
            <v>SYLVAIN / NADINE</v>
          </cell>
          <cell r="D4120" t="str">
            <v>OFFRE EDITEE</v>
          </cell>
        </row>
        <row r="4121">
          <cell r="A4121">
            <v>4121</v>
          </cell>
          <cell r="B4121" t="str">
            <v>DEMEUSOY</v>
          </cell>
          <cell r="C4121" t="str">
            <v>SYLVAIN / NADINE</v>
          </cell>
          <cell r="D4121" t="str">
            <v>OFFRE EDITEE</v>
          </cell>
        </row>
        <row r="4122">
          <cell r="A4122">
            <v>4122</v>
          </cell>
          <cell r="B4122" t="str">
            <v>DIDIER</v>
          </cell>
          <cell r="C4122" t="str">
            <v>STEPHANIE</v>
          </cell>
          <cell r="D4122" t="str">
            <v>OFFRE EDITEE</v>
          </cell>
        </row>
        <row r="4123">
          <cell r="A4123">
            <v>4123</v>
          </cell>
          <cell r="B4123" t="str">
            <v>BECKER</v>
          </cell>
          <cell r="C4123" t="str">
            <v>ROLAND / GENEVIEVE</v>
          </cell>
          <cell r="D4123" t="str">
            <v>OFFRE EDITEE</v>
          </cell>
        </row>
        <row r="4124">
          <cell r="A4124">
            <v>4124</v>
          </cell>
          <cell r="B4124" t="str">
            <v>BIRDEN</v>
          </cell>
          <cell r="C4124" t="str">
            <v>HERVE / MARIA</v>
          </cell>
          <cell r="D4124" t="str">
            <v>OFFRE EDITEE</v>
          </cell>
        </row>
        <row r="4125">
          <cell r="A4125">
            <v>4125</v>
          </cell>
          <cell r="B4125" t="str">
            <v>HAZARD</v>
          </cell>
          <cell r="C4125" t="str">
            <v>GILLES / SANDRINE</v>
          </cell>
          <cell r="D4125" t="str">
            <v>OFFRE EDITEE</v>
          </cell>
        </row>
        <row r="4126">
          <cell r="A4126">
            <v>4126</v>
          </cell>
          <cell r="B4126" t="str">
            <v>ELEZI</v>
          </cell>
          <cell r="C4126" t="str">
            <v>ALEKSANDER</v>
          </cell>
          <cell r="D4126" t="str">
            <v>OFFRE EDITEE</v>
          </cell>
        </row>
        <row r="4127">
          <cell r="A4127">
            <v>4127</v>
          </cell>
          <cell r="B4127" t="str">
            <v>BARTHELEMY</v>
          </cell>
          <cell r="C4127" t="str">
            <v>OLIVIER / GRAZIELLA</v>
          </cell>
          <cell r="D4127" t="str">
            <v>OFFRE EDITEE</v>
          </cell>
        </row>
        <row r="4128">
          <cell r="A4128">
            <v>4128</v>
          </cell>
          <cell r="B4128" t="str">
            <v>LIEGEY / MOUGEL</v>
          </cell>
          <cell r="C4128" t="str">
            <v>NICOLAS / MARIE PIERRE</v>
          </cell>
          <cell r="D4128" t="str">
            <v>OFFRE EDITEE</v>
          </cell>
        </row>
        <row r="4129">
          <cell r="A4129">
            <v>4129</v>
          </cell>
          <cell r="B4129" t="str">
            <v>LIEGEY / MOUGEL</v>
          </cell>
          <cell r="C4129" t="str">
            <v>NICOLAS / MARIE PIERRE</v>
          </cell>
          <cell r="D4129" t="str">
            <v>OFFRE EDITEE</v>
          </cell>
        </row>
        <row r="4130">
          <cell r="A4130">
            <v>4130</v>
          </cell>
          <cell r="B4130" t="str">
            <v>VANDEVELDE</v>
          </cell>
          <cell r="C4130" t="str">
            <v>KAREEN</v>
          </cell>
          <cell r="D4130" t="str">
            <v>OFFRE EDITEE</v>
          </cell>
        </row>
        <row r="4131">
          <cell r="A4131">
            <v>4131</v>
          </cell>
          <cell r="B4131" t="str">
            <v>VANDEVELDE</v>
          </cell>
          <cell r="C4131" t="str">
            <v>KAREEN</v>
          </cell>
          <cell r="D4131" t="str">
            <v>OFFRE EDITEE</v>
          </cell>
        </row>
        <row r="4132">
          <cell r="A4132">
            <v>4132</v>
          </cell>
          <cell r="B4132" t="str">
            <v>COLAS</v>
          </cell>
          <cell r="C4132" t="str">
            <v>YANN</v>
          </cell>
          <cell r="D4132" t="str">
            <v>OFFRE EDITEE</v>
          </cell>
        </row>
        <row r="4133">
          <cell r="A4133">
            <v>4133</v>
          </cell>
          <cell r="B4133" t="str">
            <v>VARENNES</v>
          </cell>
          <cell r="C4133" t="str">
            <v>CHANTAL</v>
          </cell>
          <cell r="D4133" t="str">
            <v>OFFRE EDITEE</v>
          </cell>
        </row>
        <row r="4134">
          <cell r="A4134">
            <v>4134</v>
          </cell>
          <cell r="B4134" t="str">
            <v>CHARPENTIER</v>
          </cell>
          <cell r="C4134" t="str">
            <v>MARC</v>
          </cell>
          <cell r="D4134" t="str">
            <v>OFFRE EDITEE</v>
          </cell>
        </row>
        <row r="4135">
          <cell r="A4135">
            <v>4135</v>
          </cell>
          <cell r="B4135" t="str">
            <v>CHARPENTIER</v>
          </cell>
          <cell r="C4135" t="str">
            <v>MARC</v>
          </cell>
          <cell r="D4135" t="str">
            <v>OFFRE EDITEE</v>
          </cell>
        </row>
        <row r="4136">
          <cell r="A4136">
            <v>4136</v>
          </cell>
          <cell r="B4136" t="str">
            <v>CABARET</v>
          </cell>
          <cell r="C4136" t="str">
            <v>DAMIEN</v>
          </cell>
          <cell r="D4136" t="str">
            <v>OFFRE EDITEE</v>
          </cell>
        </row>
        <row r="4137">
          <cell r="A4137">
            <v>4137</v>
          </cell>
          <cell r="B4137" t="str">
            <v>CABARET</v>
          </cell>
          <cell r="C4137" t="str">
            <v>DAMIEN</v>
          </cell>
          <cell r="D4137" t="str">
            <v>OFFRE EDITEE</v>
          </cell>
        </row>
        <row r="4138">
          <cell r="A4138">
            <v>4138</v>
          </cell>
          <cell r="B4138" t="str">
            <v>ABEILLE</v>
          </cell>
          <cell r="C4138" t="str">
            <v>PHILIPPE / MICHELE</v>
          </cell>
          <cell r="D4138" t="str">
            <v>OFFRE EDITEE</v>
          </cell>
        </row>
        <row r="4139">
          <cell r="A4139">
            <v>4139</v>
          </cell>
          <cell r="B4139" t="str">
            <v>BEAUDOIN</v>
          </cell>
          <cell r="C4139" t="str">
            <v>CHANTAL / SIMONE</v>
          </cell>
          <cell r="D4139" t="str">
            <v>OFFRE EDITEE</v>
          </cell>
        </row>
        <row r="4140">
          <cell r="A4140">
            <v>4140</v>
          </cell>
          <cell r="B4140" t="str">
            <v>ROBISCHUNG</v>
          </cell>
          <cell r="C4140" t="str">
            <v>YANN</v>
          </cell>
          <cell r="D4140" t="str">
            <v>OFFRE EDITEE</v>
          </cell>
        </row>
        <row r="4141">
          <cell r="A4141">
            <v>4141</v>
          </cell>
          <cell r="B4141" t="str">
            <v>ENGEL</v>
          </cell>
          <cell r="C4141" t="str">
            <v>YVES/SOPHIE</v>
          </cell>
          <cell r="D4141" t="str">
            <v>OFFRE EDITEE</v>
          </cell>
        </row>
        <row r="4142">
          <cell r="A4142">
            <v>4142</v>
          </cell>
          <cell r="B4142" t="str">
            <v>PEIFFER</v>
          </cell>
          <cell r="C4142" t="str">
            <v>VERONIQUE</v>
          </cell>
          <cell r="D4142" t="str">
            <v>OFFRE EDITEE</v>
          </cell>
        </row>
        <row r="4143">
          <cell r="A4143">
            <v>4143</v>
          </cell>
          <cell r="B4143" t="str">
            <v>PEIFFER</v>
          </cell>
          <cell r="C4143" t="str">
            <v>VERONIQUE</v>
          </cell>
          <cell r="D4143" t="str">
            <v>OFFRE EDITEE</v>
          </cell>
        </row>
        <row r="4144">
          <cell r="A4144">
            <v>4144</v>
          </cell>
          <cell r="B4144" t="str">
            <v>PEIFFER</v>
          </cell>
          <cell r="C4144" t="str">
            <v>VERONIQUE</v>
          </cell>
          <cell r="D4144" t="str">
            <v>OFFRE EDITEE</v>
          </cell>
        </row>
        <row r="4145">
          <cell r="A4145">
            <v>4145</v>
          </cell>
          <cell r="B4145" t="str">
            <v>CENNI / FATH</v>
          </cell>
          <cell r="C4145" t="str">
            <v>JULIEN / EMILIE</v>
          </cell>
          <cell r="D4145" t="str">
            <v>OFFRE EDITEE</v>
          </cell>
        </row>
        <row r="4146">
          <cell r="A4146">
            <v>4146</v>
          </cell>
          <cell r="B4146" t="str">
            <v>CENNI / FATH</v>
          </cell>
          <cell r="C4146" t="str">
            <v>JULIEN / EMILIE</v>
          </cell>
          <cell r="D4146" t="str">
            <v>OFFRE EDITEE</v>
          </cell>
        </row>
        <row r="4147">
          <cell r="A4147">
            <v>4147</v>
          </cell>
          <cell r="B4147" t="str">
            <v>AUZIAS / LAHON</v>
          </cell>
          <cell r="C4147" t="str">
            <v>VINCENT / SANDRINE</v>
          </cell>
          <cell r="D4147" t="str">
            <v>OFFRE EDITEE</v>
          </cell>
        </row>
        <row r="4148">
          <cell r="A4148">
            <v>4148</v>
          </cell>
          <cell r="B4148" t="str">
            <v>AUZIAS / LAHON</v>
          </cell>
          <cell r="C4148" t="str">
            <v>VINCENT / SANDRINE</v>
          </cell>
          <cell r="D4148" t="str">
            <v>OFFRE EDITEE</v>
          </cell>
        </row>
        <row r="4149">
          <cell r="A4149">
            <v>4149</v>
          </cell>
          <cell r="B4149" t="str">
            <v>FIQUEPRON</v>
          </cell>
          <cell r="C4149" t="str">
            <v>JULIEN / AMANDINE</v>
          </cell>
          <cell r="D4149" t="str">
            <v>OFFRE EDITEE</v>
          </cell>
        </row>
        <row r="4150">
          <cell r="A4150">
            <v>4150</v>
          </cell>
          <cell r="B4150" t="str">
            <v>FIQUEPRON</v>
          </cell>
          <cell r="C4150" t="str">
            <v>JULIEN / AMANDINE</v>
          </cell>
          <cell r="D4150" t="str">
            <v>OFFRE EDITEE</v>
          </cell>
        </row>
        <row r="4151">
          <cell r="A4151">
            <v>4151</v>
          </cell>
          <cell r="B4151" t="str">
            <v>PENART / HAY</v>
          </cell>
          <cell r="C4151" t="str">
            <v>GUILLAUME / ALINE</v>
          </cell>
          <cell r="D4151" t="str">
            <v>OFFRE EDITEE</v>
          </cell>
        </row>
        <row r="4152">
          <cell r="A4152">
            <v>4152</v>
          </cell>
          <cell r="B4152" t="str">
            <v>PENART / HAY</v>
          </cell>
          <cell r="C4152" t="str">
            <v>GUILLAUME / ALINE</v>
          </cell>
          <cell r="D4152" t="str">
            <v>OFFRE EDITEE</v>
          </cell>
        </row>
        <row r="4153">
          <cell r="A4153">
            <v>4153</v>
          </cell>
          <cell r="B4153" t="str">
            <v>MEUNIER MADUR</v>
          </cell>
          <cell r="C4153" t="str">
            <v>BERNARD</v>
          </cell>
          <cell r="D4153" t="str">
            <v>OFFRE EDITEE</v>
          </cell>
        </row>
        <row r="4154">
          <cell r="A4154">
            <v>4154</v>
          </cell>
          <cell r="B4154" t="str">
            <v>MEUNIER MADUR</v>
          </cell>
          <cell r="C4154" t="str">
            <v>BERNARD</v>
          </cell>
          <cell r="D4154" t="str">
            <v>OFFRE EDITEE</v>
          </cell>
        </row>
        <row r="4155">
          <cell r="A4155">
            <v>4155</v>
          </cell>
          <cell r="B4155" t="str">
            <v>MEUNIER MADUR</v>
          </cell>
          <cell r="C4155" t="str">
            <v>BERNARD</v>
          </cell>
          <cell r="D4155" t="str">
            <v>OFFRE EDITEE</v>
          </cell>
        </row>
        <row r="4156">
          <cell r="A4156">
            <v>4156</v>
          </cell>
          <cell r="B4156" t="str">
            <v>KOUDLANSKI</v>
          </cell>
          <cell r="C4156" t="str">
            <v>LAURENT / VALERIE</v>
          </cell>
          <cell r="D4156" t="str">
            <v>OFFRE EDITEE</v>
          </cell>
        </row>
        <row r="4157">
          <cell r="A4157">
            <v>4157</v>
          </cell>
          <cell r="B4157" t="str">
            <v>MAJARD / BROUILLARD</v>
          </cell>
          <cell r="C4157" t="str">
            <v>THIERRY / SANDRINE</v>
          </cell>
          <cell r="D4157" t="str">
            <v>OFFRE EDITEE</v>
          </cell>
        </row>
        <row r="4158">
          <cell r="A4158">
            <v>4158</v>
          </cell>
          <cell r="B4158" t="str">
            <v>MAJARD / BROUILLARD</v>
          </cell>
          <cell r="C4158" t="str">
            <v>THIERRY / SANDRINE</v>
          </cell>
          <cell r="D4158" t="str">
            <v>OFFRE EDITEE</v>
          </cell>
        </row>
        <row r="4159">
          <cell r="A4159">
            <v>4159</v>
          </cell>
          <cell r="B4159" t="str">
            <v>SCHWARTZ</v>
          </cell>
          <cell r="C4159" t="str">
            <v>PIERRE</v>
          </cell>
          <cell r="D4159" t="str">
            <v>OFFRE EDITEE</v>
          </cell>
        </row>
        <row r="4160">
          <cell r="A4160">
            <v>4160</v>
          </cell>
          <cell r="B4160" t="str">
            <v>LECLERE</v>
          </cell>
          <cell r="C4160" t="str">
            <v>GUILLAUME</v>
          </cell>
          <cell r="D4160" t="str">
            <v>OFFRE EDITEE</v>
          </cell>
        </row>
        <row r="4161">
          <cell r="A4161">
            <v>4161</v>
          </cell>
          <cell r="B4161" t="str">
            <v>MONTOIS</v>
          </cell>
          <cell r="C4161" t="str">
            <v>JEAN MARIE</v>
          </cell>
          <cell r="D4161" t="str">
            <v>OFFRE EDITEE</v>
          </cell>
        </row>
        <row r="4162">
          <cell r="A4162">
            <v>4162</v>
          </cell>
          <cell r="B4162" t="str">
            <v>MONTOIS</v>
          </cell>
          <cell r="C4162" t="str">
            <v>JEAN MARIE</v>
          </cell>
          <cell r="D4162" t="str">
            <v>OFFRE EDITEE</v>
          </cell>
        </row>
        <row r="4163">
          <cell r="A4163">
            <v>4163</v>
          </cell>
          <cell r="B4163" t="str">
            <v>LATARTE</v>
          </cell>
          <cell r="C4163" t="str">
            <v>DELPHINE</v>
          </cell>
          <cell r="D4163" t="str">
            <v>OFFRE EDITEE</v>
          </cell>
        </row>
        <row r="4164">
          <cell r="A4164">
            <v>4164</v>
          </cell>
          <cell r="B4164" t="str">
            <v>AUBRY</v>
          </cell>
          <cell r="C4164" t="str">
            <v>ALEXANDRE</v>
          </cell>
          <cell r="D4164" t="str">
            <v>OFFRE EDITEE</v>
          </cell>
        </row>
        <row r="4165">
          <cell r="A4165">
            <v>4165</v>
          </cell>
          <cell r="B4165" t="str">
            <v>AUBRY</v>
          </cell>
          <cell r="C4165" t="str">
            <v>ALEXANDRE</v>
          </cell>
          <cell r="D4165" t="str">
            <v>OFFRE EDITEE</v>
          </cell>
        </row>
        <row r="4166">
          <cell r="A4166">
            <v>4166</v>
          </cell>
          <cell r="B4166" t="str">
            <v>CHENY / BOLG</v>
          </cell>
          <cell r="C4166" t="str">
            <v>JOEL / VANESSA</v>
          </cell>
          <cell r="D4166" t="str">
            <v>OFFRE EDITEE</v>
          </cell>
        </row>
        <row r="4167">
          <cell r="A4167">
            <v>4167</v>
          </cell>
          <cell r="B4167" t="str">
            <v>CHENY / BOLG</v>
          </cell>
          <cell r="C4167" t="str">
            <v>JOEL / VANESSA</v>
          </cell>
          <cell r="D4167" t="str">
            <v>OFFRE EDITEE</v>
          </cell>
        </row>
        <row r="4168">
          <cell r="A4168">
            <v>4168</v>
          </cell>
          <cell r="B4168" t="str">
            <v>CHENY</v>
          </cell>
          <cell r="C4168" t="str">
            <v>JOEL</v>
          </cell>
          <cell r="D4168" t="str">
            <v>OFFRE EDITEE</v>
          </cell>
        </row>
        <row r="4169">
          <cell r="A4169">
            <v>4169</v>
          </cell>
          <cell r="B4169" t="str">
            <v>FREYTAG</v>
          </cell>
          <cell r="C4169" t="str">
            <v>THIERRY / VERONIQUE</v>
          </cell>
          <cell r="D4169" t="str">
            <v>OFFRE EDITEE</v>
          </cell>
        </row>
        <row r="4170">
          <cell r="A4170">
            <v>4170</v>
          </cell>
          <cell r="B4170" t="str">
            <v>DOS SANTOS</v>
          </cell>
          <cell r="C4170" t="str">
            <v>ANTONIO / SABRINA</v>
          </cell>
          <cell r="D4170" t="str">
            <v>OFFRE EDITEE</v>
          </cell>
        </row>
        <row r="4171">
          <cell r="A4171">
            <v>4171</v>
          </cell>
          <cell r="B4171" t="str">
            <v>DOS SANTOS</v>
          </cell>
          <cell r="C4171" t="str">
            <v>ANTONIO / SABRINA</v>
          </cell>
          <cell r="D4171" t="str">
            <v>OFFRE EDITEE</v>
          </cell>
        </row>
        <row r="4172">
          <cell r="A4172">
            <v>4172</v>
          </cell>
          <cell r="B4172" t="str">
            <v>DEIDDA / MONCHIERI</v>
          </cell>
          <cell r="C4172" t="str">
            <v>JONATHAN / CELINE</v>
          </cell>
          <cell r="D4172" t="str">
            <v>OFFRE EDITEE</v>
          </cell>
        </row>
        <row r="4173">
          <cell r="A4173">
            <v>4173</v>
          </cell>
          <cell r="B4173" t="str">
            <v>DEIDDA / MONCHIERI</v>
          </cell>
          <cell r="C4173" t="str">
            <v>JONATHAN / CELINE</v>
          </cell>
          <cell r="D4173" t="str">
            <v>OFFRE EDITEE</v>
          </cell>
        </row>
        <row r="4174">
          <cell r="A4174">
            <v>4174</v>
          </cell>
          <cell r="B4174" t="str">
            <v>DEIDDA / MONCHIERI</v>
          </cell>
          <cell r="C4174" t="str">
            <v>JONATHAN / CELINE</v>
          </cell>
          <cell r="D4174" t="str">
            <v>OFFRE EDITEE</v>
          </cell>
        </row>
        <row r="4175">
          <cell r="A4175">
            <v>4175</v>
          </cell>
          <cell r="B4175" t="str">
            <v>BOUDAOUDI / DE NEIVA</v>
          </cell>
          <cell r="C4175" t="str">
            <v>FAICAL / CINDY</v>
          </cell>
          <cell r="D4175" t="str">
            <v>OFFRE EDITEE</v>
          </cell>
        </row>
        <row r="4176">
          <cell r="A4176">
            <v>4176</v>
          </cell>
          <cell r="B4176" t="str">
            <v>BOUDAOUDI / DE NEIVA</v>
          </cell>
          <cell r="C4176" t="str">
            <v>FAICAL / CINDY</v>
          </cell>
          <cell r="D4176" t="str">
            <v>OFFRE EDITEE</v>
          </cell>
        </row>
        <row r="4177">
          <cell r="A4177">
            <v>4177</v>
          </cell>
          <cell r="B4177" t="str">
            <v>JRM</v>
          </cell>
          <cell r="C4177" t="str">
            <v>SCI</v>
          </cell>
          <cell r="D4177" t="str">
            <v>OFFRE EDITEE</v>
          </cell>
        </row>
        <row r="4178">
          <cell r="A4178">
            <v>4178</v>
          </cell>
          <cell r="B4178" t="str">
            <v>MATHIEU</v>
          </cell>
          <cell r="C4178" t="str">
            <v>CHRISTOPHE</v>
          </cell>
          <cell r="D4178" t="str">
            <v>OFFRE EDITEE</v>
          </cell>
        </row>
        <row r="4179">
          <cell r="A4179">
            <v>4179</v>
          </cell>
          <cell r="B4179" t="str">
            <v>MATHIEU</v>
          </cell>
          <cell r="C4179" t="str">
            <v>CHRISTOPHE</v>
          </cell>
          <cell r="D4179" t="str">
            <v>OFFRE EDITEE</v>
          </cell>
        </row>
        <row r="4180">
          <cell r="A4180">
            <v>4180</v>
          </cell>
          <cell r="B4180" t="str">
            <v>MATHIEU</v>
          </cell>
          <cell r="C4180" t="str">
            <v>CHRISTOPHE</v>
          </cell>
          <cell r="D4180" t="str">
            <v>OFFRE EDITEE</v>
          </cell>
        </row>
        <row r="4181">
          <cell r="A4181">
            <v>4181</v>
          </cell>
          <cell r="B4181" t="str">
            <v>SCHUMACHER</v>
          </cell>
          <cell r="C4181" t="str">
            <v>PHILIPPE / ILONA</v>
          </cell>
          <cell r="D4181" t="str">
            <v>OFFRE EDITEE</v>
          </cell>
        </row>
        <row r="4182">
          <cell r="A4182">
            <v>4182</v>
          </cell>
          <cell r="B4182" t="str">
            <v>DETTO</v>
          </cell>
          <cell r="C4182" t="str">
            <v>ROMEO / MARIE ANGELE</v>
          </cell>
          <cell r="D4182" t="str">
            <v>OFFRE EDITEE</v>
          </cell>
        </row>
        <row r="4183">
          <cell r="A4183">
            <v>4183</v>
          </cell>
          <cell r="B4183" t="str">
            <v>ROMANZI</v>
          </cell>
          <cell r="C4183" t="str">
            <v>PIERROT / MARIE CLAUDE</v>
          </cell>
          <cell r="D4183" t="str">
            <v>OFFRE EDITEE</v>
          </cell>
        </row>
        <row r="4184">
          <cell r="A4184">
            <v>4184</v>
          </cell>
          <cell r="B4184" t="str">
            <v>KLEIN</v>
          </cell>
          <cell r="C4184" t="str">
            <v>JOEL</v>
          </cell>
          <cell r="D4184" t="str">
            <v>PRET SANS SUITE</v>
          </cell>
        </row>
        <row r="4185">
          <cell r="A4185">
            <v>4185</v>
          </cell>
          <cell r="B4185" t="str">
            <v>KLEIN</v>
          </cell>
          <cell r="C4185" t="str">
            <v>JOEL</v>
          </cell>
          <cell r="D4185" t="str">
            <v>PRET SANS SUITE</v>
          </cell>
        </row>
        <row r="4186">
          <cell r="A4186">
            <v>4186</v>
          </cell>
          <cell r="B4186" t="str">
            <v>BERARDINI</v>
          </cell>
          <cell r="C4186" t="str">
            <v>PATRICK / JOELLE</v>
          </cell>
          <cell r="D4186" t="str">
            <v>PRET SANS SUITE</v>
          </cell>
        </row>
        <row r="4187">
          <cell r="A4187">
            <v>4187</v>
          </cell>
          <cell r="B4187" t="str">
            <v>AUDDINO</v>
          </cell>
          <cell r="C4187" t="str">
            <v>RAPHAEL</v>
          </cell>
          <cell r="D4187" t="str">
            <v>OFFRE EDITEE</v>
          </cell>
        </row>
        <row r="4188">
          <cell r="A4188">
            <v>4188</v>
          </cell>
          <cell r="B4188" t="str">
            <v>AUDDINO</v>
          </cell>
          <cell r="C4188" t="str">
            <v>RAPHAEL</v>
          </cell>
          <cell r="D4188" t="str">
            <v>OFFRE EDITEE</v>
          </cell>
        </row>
        <row r="4189">
          <cell r="A4189">
            <v>4189</v>
          </cell>
          <cell r="B4189" t="str">
            <v>LIMON</v>
          </cell>
          <cell r="C4189" t="str">
            <v>CHRISTOPHE</v>
          </cell>
          <cell r="D4189" t="str">
            <v>OFFRE EDITEE</v>
          </cell>
        </row>
        <row r="4190">
          <cell r="A4190">
            <v>4190</v>
          </cell>
          <cell r="B4190" t="str">
            <v>PATAUT / GUILLAUME</v>
          </cell>
          <cell r="C4190" t="str">
            <v>FREDERIC / LAURE</v>
          </cell>
          <cell r="D4190" t="str">
            <v>OFFRE EDITEE</v>
          </cell>
        </row>
        <row r="4191">
          <cell r="A4191">
            <v>4191</v>
          </cell>
          <cell r="B4191" t="str">
            <v>PATAUT / GUILLAUME</v>
          </cell>
          <cell r="C4191" t="str">
            <v>FREDERIC / LAURE</v>
          </cell>
          <cell r="D4191" t="str">
            <v>OFFRE EDITEE</v>
          </cell>
        </row>
        <row r="4192">
          <cell r="A4192">
            <v>4192</v>
          </cell>
          <cell r="B4192" t="str">
            <v>HENRY</v>
          </cell>
          <cell r="C4192" t="str">
            <v>MICKAEL</v>
          </cell>
          <cell r="D4192" t="str">
            <v>OFFRE EDITEE</v>
          </cell>
        </row>
        <row r="4193">
          <cell r="A4193">
            <v>4193</v>
          </cell>
          <cell r="B4193" t="str">
            <v>HENRY</v>
          </cell>
          <cell r="C4193" t="str">
            <v>MICKAEL</v>
          </cell>
          <cell r="D4193" t="str">
            <v>OFFRE EDITEE</v>
          </cell>
        </row>
        <row r="4194">
          <cell r="A4194">
            <v>4194</v>
          </cell>
          <cell r="B4194" t="str">
            <v>PAQUET</v>
          </cell>
          <cell r="C4194" t="str">
            <v>LAURENT / FLORENCE</v>
          </cell>
          <cell r="D4194" t="str">
            <v>OFFRE EDITEE</v>
          </cell>
        </row>
        <row r="4195">
          <cell r="A4195">
            <v>4195</v>
          </cell>
          <cell r="B4195" t="str">
            <v>PAQUET</v>
          </cell>
          <cell r="C4195" t="str">
            <v>LAURENT / FLORENCE</v>
          </cell>
          <cell r="D4195" t="str">
            <v>OFFRE EDITEE</v>
          </cell>
        </row>
        <row r="4196">
          <cell r="A4196">
            <v>4196</v>
          </cell>
          <cell r="B4196" t="str">
            <v>JENDREJAK / GAMEL</v>
          </cell>
          <cell r="C4196" t="str">
            <v>OLIVIER / AUDREY</v>
          </cell>
          <cell r="D4196" t="str">
            <v>OFFRE EDITEE</v>
          </cell>
        </row>
        <row r="4197">
          <cell r="A4197">
            <v>4197</v>
          </cell>
          <cell r="B4197" t="str">
            <v>JENDREJAK / GAMEL</v>
          </cell>
          <cell r="C4197" t="str">
            <v>OLIVIER / AUDREY</v>
          </cell>
          <cell r="D4197" t="str">
            <v>OFFRE EDITEE</v>
          </cell>
        </row>
        <row r="4198">
          <cell r="A4198">
            <v>4198</v>
          </cell>
          <cell r="B4198" t="str">
            <v>SAHIN</v>
          </cell>
          <cell r="C4198" t="str">
            <v>ALAEDIN / MEDINE</v>
          </cell>
          <cell r="D4198" t="str">
            <v>OFFRE EDITEE</v>
          </cell>
        </row>
        <row r="4199">
          <cell r="A4199">
            <v>4199</v>
          </cell>
          <cell r="B4199" t="str">
            <v>SAHIN</v>
          </cell>
          <cell r="C4199" t="str">
            <v>ALAEDIN / MEDINE</v>
          </cell>
          <cell r="D4199" t="str">
            <v>OFFRE EDITEE</v>
          </cell>
        </row>
        <row r="4200">
          <cell r="A4200">
            <v>4200</v>
          </cell>
          <cell r="B4200" t="str">
            <v>DEVILLIERS</v>
          </cell>
          <cell r="C4200" t="str">
            <v>JEAN LOUIS / MARYVONNE</v>
          </cell>
          <cell r="D4200" t="str">
            <v>OFFRE EDITEE</v>
          </cell>
        </row>
        <row r="4201">
          <cell r="A4201">
            <v>4201</v>
          </cell>
          <cell r="B4201" t="str">
            <v>PALTA</v>
          </cell>
          <cell r="C4201" t="str">
            <v>EKREM / REYHAN</v>
          </cell>
          <cell r="D4201" t="str">
            <v>OFFRE EDITEE</v>
          </cell>
        </row>
        <row r="4202">
          <cell r="A4202">
            <v>4202</v>
          </cell>
          <cell r="B4202" t="str">
            <v>PALTA</v>
          </cell>
          <cell r="C4202" t="str">
            <v>EKREM / REYHAN</v>
          </cell>
          <cell r="D4202" t="str">
            <v>OFFRE EDITEE</v>
          </cell>
        </row>
        <row r="4203">
          <cell r="A4203">
            <v>4203</v>
          </cell>
          <cell r="B4203" t="str">
            <v>HUMBERT / SATIN</v>
          </cell>
          <cell r="C4203" t="str">
            <v>DOMINIQUE / MARIE LOUISE</v>
          </cell>
          <cell r="D4203" t="str">
            <v/>
          </cell>
        </row>
        <row r="4204">
          <cell r="A4204">
            <v>4204</v>
          </cell>
          <cell r="B4204" t="str">
            <v>MOREIRA DA SILVA / TRITZ</v>
          </cell>
          <cell r="C4204" t="str">
            <v>REGIS / MAGALIE</v>
          </cell>
          <cell r="D4204" t="str">
            <v>OFFRE EDITEE</v>
          </cell>
        </row>
        <row r="4205">
          <cell r="A4205">
            <v>4205</v>
          </cell>
          <cell r="B4205" t="str">
            <v>MOREIRA DA SILVA / TRITZ</v>
          </cell>
          <cell r="C4205" t="str">
            <v>REGIS / MAGALIE</v>
          </cell>
          <cell r="D4205" t="str">
            <v>OFFRE EDITEE</v>
          </cell>
        </row>
        <row r="4206">
          <cell r="A4206">
            <v>4206</v>
          </cell>
          <cell r="B4206" t="str">
            <v>CANAT</v>
          </cell>
          <cell r="C4206" t="str">
            <v>JEAN CLAUDE</v>
          </cell>
          <cell r="D4206" t="str">
            <v>OFFRE EDITEE</v>
          </cell>
        </row>
        <row r="4207">
          <cell r="A4207">
            <v>4207</v>
          </cell>
          <cell r="B4207" t="str">
            <v>CHARREAU</v>
          </cell>
          <cell r="C4207" t="str">
            <v>ESTELLE</v>
          </cell>
          <cell r="D4207" t="str">
            <v>OFFRE EDITEE</v>
          </cell>
        </row>
        <row r="4208">
          <cell r="A4208">
            <v>4208</v>
          </cell>
          <cell r="B4208" t="str">
            <v>CHARREAU</v>
          </cell>
          <cell r="C4208" t="str">
            <v>ESTELLE</v>
          </cell>
          <cell r="D4208" t="str">
            <v>OFFRE EDITEE</v>
          </cell>
        </row>
        <row r="4209">
          <cell r="A4209">
            <v>4209</v>
          </cell>
          <cell r="B4209" t="str">
            <v>COURTIN</v>
          </cell>
          <cell r="C4209" t="str">
            <v>THIERRY / CHRISTEL</v>
          </cell>
          <cell r="D4209" t="str">
            <v>OFFRE EDITEE</v>
          </cell>
        </row>
        <row r="4210">
          <cell r="A4210">
            <v>4210</v>
          </cell>
          <cell r="B4210" t="str">
            <v>COURTIN</v>
          </cell>
          <cell r="C4210" t="str">
            <v>THIERRY / CHRISTEL</v>
          </cell>
          <cell r="D4210" t="str">
            <v>OFFRE EDITEE</v>
          </cell>
        </row>
        <row r="4211">
          <cell r="A4211">
            <v>4211</v>
          </cell>
          <cell r="B4211" t="str">
            <v>BLARRE</v>
          </cell>
          <cell r="C4211" t="str">
            <v>YANNICK</v>
          </cell>
          <cell r="D4211" t="str">
            <v>OFFRE EDITEE</v>
          </cell>
        </row>
        <row r="4212">
          <cell r="A4212">
            <v>4212</v>
          </cell>
          <cell r="B4212" t="str">
            <v>BLARRE / CHER</v>
          </cell>
          <cell r="C4212" t="str">
            <v>YANNICK / CHANTAL</v>
          </cell>
          <cell r="D4212" t="str">
            <v>OFFRE EDITEE</v>
          </cell>
        </row>
        <row r="4213">
          <cell r="A4213">
            <v>4213</v>
          </cell>
          <cell r="B4213" t="str">
            <v>BLARRE / CHER</v>
          </cell>
          <cell r="C4213" t="str">
            <v>YANNICK / CHANTAL</v>
          </cell>
          <cell r="D4213" t="str">
            <v>OFFRE EDITEE</v>
          </cell>
        </row>
        <row r="4214">
          <cell r="A4214">
            <v>4214</v>
          </cell>
          <cell r="B4214" t="str">
            <v>NICOMETTE</v>
          </cell>
          <cell r="C4214" t="str">
            <v>FRANCIS / CHRISTINE</v>
          </cell>
          <cell r="D4214" t="str">
            <v>OFFRE EDITEE</v>
          </cell>
        </row>
        <row r="4215">
          <cell r="A4215">
            <v>4215</v>
          </cell>
          <cell r="B4215" t="str">
            <v>KIZIL</v>
          </cell>
          <cell r="C4215" t="str">
            <v>TUNCAY</v>
          </cell>
          <cell r="D4215" t="str">
            <v>OFFRE EDITEE</v>
          </cell>
        </row>
        <row r="4216">
          <cell r="A4216">
            <v>4216</v>
          </cell>
          <cell r="B4216" t="str">
            <v>ESCHBACH</v>
          </cell>
          <cell r="C4216" t="str">
            <v>REMI / FERROUDJA</v>
          </cell>
          <cell r="D4216" t="str">
            <v>OFFRE EDITEE</v>
          </cell>
        </row>
        <row r="4217">
          <cell r="A4217">
            <v>4217</v>
          </cell>
          <cell r="B4217" t="str">
            <v>HERTER / HENSCH</v>
          </cell>
          <cell r="C4217" t="str">
            <v>MICHAEL / MARIELLE</v>
          </cell>
          <cell r="D4217" t="str">
            <v>OFFRE EDITEE</v>
          </cell>
        </row>
        <row r="4218">
          <cell r="A4218">
            <v>4218</v>
          </cell>
          <cell r="B4218" t="str">
            <v>QUINART / AMIOT</v>
          </cell>
          <cell r="C4218" t="str">
            <v>YVAN / SYLVAINE</v>
          </cell>
          <cell r="D4218" t="str">
            <v>OFFRE EDITEE</v>
          </cell>
        </row>
        <row r="4219">
          <cell r="A4219">
            <v>4219</v>
          </cell>
          <cell r="B4219" t="str">
            <v>GERARD</v>
          </cell>
          <cell r="C4219" t="str">
            <v>NICOLAS / CELINE</v>
          </cell>
          <cell r="D4219" t="str">
            <v>OFFRE EDITEE</v>
          </cell>
        </row>
        <row r="4220">
          <cell r="A4220">
            <v>4220</v>
          </cell>
          <cell r="B4220" t="str">
            <v>GERARD</v>
          </cell>
          <cell r="C4220" t="str">
            <v>NICOLAS / CELINE</v>
          </cell>
          <cell r="D4220" t="str">
            <v>OFFRE EDITEE</v>
          </cell>
        </row>
        <row r="4221">
          <cell r="A4221">
            <v>4221</v>
          </cell>
          <cell r="B4221" t="str">
            <v>GERARD</v>
          </cell>
          <cell r="C4221" t="str">
            <v>NICOLAS / CELINE</v>
          </cell>
          <cell r="D4221" t="str">
            <v>OFFRE EDITEE</v>
          </cell>
        </row>
        <row r="4222">
          <cell r="A4222">
            <v>4222</v>
          </cell>
          <cell r="B4222" t="str">
            <v>ANTOINE</v>
          </cell>
          <cell r="C4222" t="str">
            <v>CLAUDE / EMMANUELLE</v>
          </cell>
          <cell r="D4222" t="str">
            <v>OFFRE EDITEE</v>
          </cell>
        </row>
        <row r="4223">
          <cell r="A4223">
            <v>4223</v>
          </cell>
          <cell r="B4223" t="str">
            <v>JACQUEMIN / RICCI</v>
          </cell>
          <cell r="C4223" t="str">
            <v>SAMUEL / MURIEL</v>
          </cell>
          <cell r="D4223" t="str">
            <v>OFFRE EDITEE</v>
          </cell>
        </row>
        <row r="4224">
          <cell r="A4224">
            <v>4224</v>
          </cell>
          <cell r="B4224" t="str">
            <v>JACQUEMIN / RICCI</v>
          </cell>
          <cell r="C4224" t="str">
            <v>SAMUEL / MURIEL</v>
          </cell>
          <cell r="D4224" t="str">
            <v>OFFRE EDITEE</v>
          </cell>
        </row>
        <row r="4225">
          <cell r="A4225">
            <v>4225</v>
          </cell>
          <cell r="B4225" t="str">
            <v>SELLAMI / AUBRY</v>
          </cell>
          <cell r="C4225" t="str">
            <v>DAVID / YOLAINE</v>
          </cell>
          <cell r="D4225" t="str">
            <v>PRET SANS SUITE</v>
          </cell>
        </row>
        <row r="4226">
          <cell r="A4226">
            <v>4226</v>
          </cell>
          <cell r="B4226" t="str">
            <v>SELLAMI / AUBRY</v>
          </cell>
          <cell r="C4226" t="str">
            <v>DAVID / YOLAINE</v>
          </cell>
          <cell r="D4226" t="str">
            <v>PRET SANS SUITE</v>
          </cell>
        </row>
        <row r="4227">
          <cell r="A4227">
            <v>4227</v>
          </cell>
          <cell r="B4227" t="str">
            <v>SERPOLIER</v>
          </cell>
          <cell r="C4227" t="str">
            <v>LAURENT</v>
          </cell>
          <cell r="D4227" t="str">
            <v>PRET SANS SUITE</v>
          </cell>
        </row>
        <row r="4228">
          <cell r="A4228">
            <v>4228</v>
          </cell>
          <cell r="B4228" t="str">
            <v>VOIRIOT / MAIREL</v>
          </cell>
          <cell r="C4228" t="str">
            <v>YOANN / DELPHINE</v>
          </cell>
          <cell r="D4228" t="str">
            <v>OFFRE EDITEE</v>
          </cell>
        </row>
        <row r="4229">
          <cell r="A4229">
            <v>4229</v>
          </cell>
          <cell r="B4229" t="str">
            <v>VOIRIOT / MAIREL</v>
          </cell>
          <cell r="C4229" t="str">
            <v>YOANN / DELPHINE</v>
          </cell>
          <cell r="D4229" t="str">
            <v>OFFRE EDITEE</v>
          </cell>
        </row>
        <row r="4230">
          <cell r="A4230">
            <v>4230</v>
          </cell>
          <cell r="B4230" t="str">
            <v>BERTUCCI / GERTNER</v>
          </cell>
          <cell r="C4230" t="str">
            <v>BRUNO / CHRISTINE</v>
          </cell>
          <cell r="D4230" t="str">
            <v>OFFRE EDITEE</v>
          </cell>
        </row>
        <row r="4231">
          <cell r="A4231">
            <v>4231</v>
          </cell>
          <cell r="B4231" t="str">
            <v>BECKRICH/SCHUTTER</v>
          </cell>
          <cell r="C4231" t="str">
            <v>RONALD/CINDY</v>
          </cell>
          <cell r="D4231" t="str">
            <v>OFFRE EDITEE</v>
          </cell>
        </row>
        <row r="4232">
          <cell r="A4232">
            <v>4232</v>
          </cell>
          <cell r="B4232" t="str">
            <v>BECKRICH</v>
          </cell>
          <cell r="C4232" t="str">
            <v>RONALD</v>
          </cell>
          <cell r="D4232" t="str">
            <v>OFFRE EDITEE</v>
          </cell>
        </row>
        <row r="4233">
          <cell r="A4233">
            <v>4233</v>
          </cell>
          <cell r="B4233" t="str">
            <v>LAJMI</v>
          </cell>
          <cell r="C4233" t="str">
            <v>AMOR / ELODIE</v>
          </cell>
          <cell r="D4233" t="str">
            <v>OFFRE EDITEE</v>
          </cell>
        </row>
        <row r="4234">
          <cell r="A4234">
            <v>4234</v>
          </cell>
          <cell r="B4234" t="str">
            <v>LAJMI</v>
          </cell>
          <cell r="C4234" t="str">
            <v>AMOR / ELODIE</v>
          </cell>
          <cell r="D4234" t="str">
            <v>OFFRE EDITEE</v>
          </cell>
        </row>
        <row r="4235">
          <cell r="A4235">
            <v>4235</v>
          </cell>
          <cell r="B4235" t="str">
            <v>NGUYEN NGOC / MARTIN</v>
          </cell>
          <cell r="C4235" t="str">
            <v>LAM / AURELIE</v>
          </cell>
          <cell r="D4235" t="str">
            <v>OFFRE EDITEE</v>
          </cell>
        </row>
        <row r="4236">
          <cell r="A4236">
            <v>4236</v>
          </cell>
          <cell r="B4236" t="str">
            <v>NGUYEN NGOC / MARTIN</v>
          </cell>
          <cell r="C4236" t="str">
            <v>LAM / AURELIE</v>
          </cell>
          <cell r="D4236" t="str">
            <v>OFFRE EDITEE</v>
          </cell>
        </row>
        <row r="4237">
          <cell r="A4237">
            <v>4237</v>
          </cell>
          <cell r="B4237" t="str">
            <v>ANTOINE / JOSEPH</v>
          </cell>
          <cell r="C4237" t="str">
            <v>GHISLAIN / TATIANA</v>
          </cell>
          <cell r="D4237" t="str">
            <v>OFFRE EDITEE</v>
          </cell>
        </row>
        <row r="4238">
          <cell r="A4238">
            <v>4238</v>
          </cell>
          <cell r="B4238" t="str">
            <v>ANTOINE / JOSEPH</v>
          </cell>
          <cell r="C4238" t="str">
            <v>GHISLAIN / TATIANA</v>
          </cell>
          <cell r="D4238" t="str">
            <v>OFFRE EDITEE</v>
          </cell>
        </row>
        <row r="4239">
          <cell r="A4239">
            <v>4239</v>
          </cell>
          <cell r="B4239" t="str">
            <v>GUEDES</v>
          </cell>
          <cell r="C4239" t="str">
            <v>JORGE / CATHERINE</v>
          </cell>
          <cell r="D4239" t="str">
            <v>OFFRE EDITEE</v>
          </cell>
        </row>
        <row r="4240">
          <cell r="A4240">
            <v>4240</v>
          </cell>
          <cell r="B4240" t="str">
            <v>CHONION / MATHE</v>
          </cell>
          <cell r="C4240" t="str">
            <v>EMMANUEL / NATALY</v>
          </cell>
          <cell r="D4240" t="str">
            <v>OFFRE EDITEE</v>
          </cell>
        </row>
        <row r="4241">
          <cell r="A4241">
            <v>4241</v>
          </cell>
          <cell r="B4241" t="str">
            <v>MATHE</v>
          </cell>
          <cell r="C4241" t="str">
            <v>NATHALIE</v>
          </cell>
          <cell r="D4241" t="str">
            <v>OFFRE EDITEE</v>
          </cell>
        </row>
        <row r="4242">
          <cell r="A4242">
            <v>4242</v>
          </cell>
          <cell r="B4242" t="str">
            <v>LAURENT</v>
          </cell>
          <cell r="C4242" t="str">
            <v>MARIE NOELLE</v>
          </cell>
          <cell r="D4242" t="str">
            <v>OFFRE EDITEE</v>
          </cell>
        </row>
        <row r="4243">
          <cell r="A4243">
            <v>4243</v>
          </cell>
          <cell r="B4243" t="str">
            <v>GAILLARD</v>
          </cell>
          <cell r="C4243" t="str">
            <v>BAPTISTE</v>
          </cell>
          <cell r="D4243" t="str">
            <v>OFFRE EDITEE</v>
          </cell>
        </row>
        <row r="4244">
          <cell r="A4244">
            <v>4244</v>
          </cell>
          <cell r="B4244" t="str">
            <v>GAILLARD</v>
          </cell>
          <cell r="C4244" t="str">
            <v>BAPTISTE</v>
          </cell>
          <cell r="D4244" t="str">
            <v>OFFRE EDITEE</v>
          </cell>
        </row>
        <row r="4245">
          <cell r="A4245">
            <v>4245</v>
          </cell>
          <cell r="B4245" t="str">
            <v>GUANTIERO</v>
          </cell>
          <cell r="C4245" t="str">
            <v>MELANIE</v>
          </cell>
          <cell r="D4245" t="str">
            <v>OFFRE EDITEE</v>
          </cell>
        </row>
        <row r="4246">
          <cell r="A4246">
            <v>4246</v>
          </cell>
          <cell r="B4246" t="str">
            <v>GAILLARD / GUANTIERO</v>
          </cell>
          <cell r="C4246" t="str">
            <v>BAPTISTE / MELANIE</v>
          </cell>
          <cell r="D4246" t="str">
            <v>OFFRE EDITEE</v>
          </cell>
        </row>
        <row r="4247">
          <cell r="A4247">
            <v>4247</v>
          </cell>
          <cell r="B4247" t="str">
            <v>GAILLARD / GUANTIERO</v>
          </cell>
          <cell r="C4247" t="str">
            <v>BAPTISTE / MELANIE</v>
          </cell>
          <cell r="D4247" t="str">
            <v>OFFRE EDITEE</v>
          </cell>
        </row>
        <row r="4248">
          <cell r="A4248">
            <v>4248</v>
          </cell>
          <cell r="B4248" t="str">
            <v>AAJAJI</v>
          </cell>
          <cell r="C4248" t="str">
            <v>ABDEL MAJID / NAAIMA</v>
          </cell>
          <cell r="D4248" t="str">
            <v>PRET SANS SUITE</v>
          </cell>
        </row>
        <row r="4249">
          <cell r="A4249">
            <v>4249</v>
          </cell>
          <cell r="B4249" t="str">
            <v>AAJAJI</v>
          </cell>
          <cell r="C4249" t="str">
            <v>ABDEL MAJID / NAAIMA</v>
          </cell>
          <cell r="D4249" t="str">
            <v>PRET SANS SUITE</v>
          </cell>
        </row>
        <row r="4250">
          <cell r="A4250">
            <v>4250</v>
          </cell>
          <cell r="B4250" t="str">
            <v>BUTEZ</v>
          </cell>
          <cell r="C4250" t="str">
            <v>PHILIPPE / FLORENCE</v>
          </cell>
          <cell r="D4250" t="str">
            <v>PRET SANS SUITE</v>
          </cell>
        </row>
        <row r="4251">
          <cell r="A4251">
            <v>4251</v>
          </cell>
          <cell r="B4251" t="str">
            <v>BUTEZ</v>
          </cell>
          <cell r="C4251" t="str">
            <v>PHILIPPE / FLORENCE</v>
          </cell>
          <cell r="D4251" t="str">
            <v>PRET SANS SUITE</v>
          </cell>
        </row>
        <row r="4252">
          <cell r="A4252">
            <v>4252</v>
          </cell>
          <cell r="B4252" t="str">
            <v>BOTTIN / BARAD</v>
          </cell>
          <cell r="C4252" t="str">
            <v>JEREMY / AUDREY</v>
          </cell>
          <cell r="D4252" t="str">
            <v>OFFRE EDITEE</v>
          </cell>
        </row>
        <row r="4253">
          <cell r="A4253">
            <v>4253</v>
          </cell>
          <cell r="B4253" t="str">
            <v>BOTTIN / BARAD</v>
          </cell>
          <cell r="C4253" t="str">
            <v>JEREMY / AUDREY</v>
          </cell>
          <cell r="D4253" t="str">
            <v>OFFRE EDITEE</v>
          </cell>
        </row>
        <row r="4254">
          <cell r="A4254">
            <v>4254</v>
          </cell>
          <cell r="B4254" t="str">
            <v>BARAD</v>
          </cell>
          <cell r="C4254" t="str">
            <v>AUDREY</v>
          </cell>
          <cell r="D4254" t="str">
            <v>OFFRE EDITEE</v>
          </cell>
        </row>
        <row r="4255">
          <cell r="A4255">
            <v>4255</v>
          </cell>
          <cell r="B4255" t="str">
            <v>BERTRAND / JACQUES</v>
          </cell>
          <cell r="C4255" t="str">
            <v>LOIC / MAUDE</v>
          </cell>
          <cell r="D4255" t="str">
            <v>OFFRE EDITEE</v>
          </cell>
        </row>
        <row r="4256">
          <cell r="A4256">
            <v>4256</v>
          </cell>
          <cell r="B4256" t="str">
            <v>BERTRAND / JACQUES</v>
          </cell>
          <cell r="C4256" t="str">
            <v>LOIC / MAUDE</v>
          </cell>
          <cell r="D4256" t="str">
            <v>OFFRE EDITEE</v>
          </cell>
        </row>
        <row r="4257">
          <cell r="A4257">
            <v>4257</v>
          </cell>
          <cell r="B4257" t="str">
            <v>BERTRAND / JACQUES</v>
          </cell>
          <cell r="C4257" t="str">
            <v>LOIC / MAUDE</v>
          </cell>
          <cell r="D4257" t="str">
            <v>OFFRE EDITEE</v>
          </cell>
        </row>
        <row r="4258">
          <cell r="A4258">
            <v>4258</v>
          </cell>
          <cell r="B4258" t="str">
            <v>AUBRY / LAMBERT</v>
          </cell>
          <cell r="C4258" t="str">
            <v>OLIVIER / AMELIE</v>
          </cell>
          <cell r="D4258" t="str">
            <v>OFFRE EDITEE</v>
          </cell>
        </row>
        <row r="4259">
          <cell r="A4259">
            <v>4259</v>
          </cell>
          <cell r="B4259" t="str">
            <v>AUBRY / LAMBERT</v>
          </cell>
          <cell r="C4259" t="str">
            <v>OLIVIER / AMELIE</v>
          </cell>
          <cell r="D4259" t="str">
            <v>OFFRE EDITEE</v>
          </cell>
        </row>
        <row r="4260">
          <cell r="A4260">
            <v>4260</v>
          </cell>
          <cell r="B4260" t="str">
            <v>ABER</v>
          </cell>
          <cell r="C4260" t="str">
            <v>ABDELMAJID / MALIKA</v>
          </cell>
          <cell r="D4260" t="str">
            <v>OFFRE EDITEE</v>
          </cell>
        </row>
        <row r="4261">
          <cell r="A4261">
            <v>4261</v>
          </cell>
          <cell r="B4261" t="str">
            <v>ABER</v>
          </cell>
          <cell r="C4261" t="str">
            <v>ABDELMAJID / MALIKA</v>
          </cell>
          <cell r="D4261" t="str">
            <v>OFFRE EDITEE</v>
          </cell>
        </row>
        <row r="4262">
          <cell r="A4262">
            <v>4262</v>
          </cell>
          <cell r="B4262" t="str">
            <v>ABER</v>
          </cell>
          <cell r="C4262" t="str">
            <v>ABDELMAJID / MALIKA</v>
          </cell>
          <cell r="D4262" t="str">
            <v>OFFRE EDITEE</v>
          </cell>
        </row>
        <row r="4263">
          <cell r="A4263">
            <v>4263</v>
          </cell>
          <cell r="B4263" t="str">
            <v>BENARD</v>
          </cell>
          <cell r="C4263" t="str">
            <v>ANNIE</v>
          </cell>
          <cell r="D4263" t="str">
            <v>OFFRE EDITEE</v>
          </cell>
        </row>
        <row r="4264">
          <cell r="A4264">
            <v>4264</v>
          </cell>
          <cell r="B4264" t="str">
            <v>BENARD</v>
          </cell>
          <cell r="C4264" t="str">
            <v>ANNIE</v>
          </cell>
          <cell r="D4264" t="str">
            <v>OFFRE EDITEE</v>
          </cell>
        </row>
        <row r="4265">
          <cell r="A4265">
            <v>4265</v>
          </cell>
          <cell r="B4265" t="str">
            <v>KILANOWSKI / MEHLINGER</v>
          </cell>
          <cell r="C4265" t="str">
            <v>CEDRIC / DAVINA</v>
          </cell>
          <cell r="D4265" t="str">
            <v>OFFRE EDITEE</v>
          </cell>
        </row>
        <row r="4266">
          <cell r="A4266">
            <v>4266</v>
          </cell>
          <cell r="B4266" t="str">
            <v>KILANOWSKI / MEHLINGER</v>
          </cell>
          <cell r="C4266" t="str">
            <v>CEDRIC / DAVINA</v>
          </cell>
          <cell r="D4266" t="str">
            <v>OFFRE EDITEE</v>
          </cell>
        </row>
        <row r="4267">
          <cell r="A4267">
            <v>4267</v>
          </cell>
          <cell r="B4267" t="str">
            <v>GEOFFROY</v>
          </cell>
          <cell r="C4267" t="str">
            <v>NICOLAS / CELINE</v>
          </cell>
          <cell r="D4267" t="str">
            <v>OFFRE EDITEE</v>
          </cell>
        </row>
        <row r="4268">
          <cell r="A4268">
            <v>4268</v>
          </cell>
          <cell r="B4268" t="str">
            <v>GEOFFROY</v>
          </cell>
          <cell r="C4268" t="str">
            <v>NICOLAS / CELINE</v>
          </cell>
          <cell r="D4268" t="str">
            <v>OFFRE EDITEE</v>
          </cell>
        </row>
        <row r="4269">
          <cell r="A4269">
            <v>4269</v>
          </cell>
          <cell r="B4269" t="str">
            <v>FERRARI</v>
          </cell>
          <cell r="C4269" t="str">
            <v>ESTELLE</v>
          </cell>
          <cell r="D4269" t="str">
            <v>OFFRE EDITEE</v>
          </cell>
        </row>
        <row r="4270">
          <cell r="A4270">
            <v>4270</v>
          </cell>
          <cell r="B4270" t="str">
            <v>FERRARI</v>
          </cell>
          <cell r="C4270" t="str">
            <v>ESTELLE</v>
          </cell>
          <cell r="D4270" t="str">
            <v>OFFRE EDITEE</v>
          </cell>
        </row>
        <row r="4271">
          <cell r="A4271">
            <v>4271</v>
          </cell>
          <cell r="B4271" t="str">
            <v>ROBERT</v>
          </cell>
          <cell r="C4271" t="str">
            <v>JOCELIN / AURORE</v>
          </cell>
          <cell r="D4271" t="str">
            <v>OFFRE EDITEE</v>
          </cell>
        </row>
        <row r="4272">
          <cell r="A4272">
            <v>4272</v>
          </cell>
          <cell r="B4272" t="str">
            <v>ROBERT</v>
          </cell>
          <cell r="C4272" t="str">
            <v>JOCELIN / AURORE</v>
          </cell>
          <cell r="D4272" t="str">
            <v>OFFRE EDITEE</v>
          </cell>
        </row>
        <row r="4273">
          <cell r="A4273">
            <v>4273</v>
          </cell>
          <cell r="B4273" t="str">
            <v>GRATTIER</v>
          </cell>
          <cell r="C4273" t="str">
            <v>REGINALD / DELPHINE</v>
          </cell>
          <cell r="D4273" t="str">
            <v>OFFRE EDITEE</v>
          </cell>
        </row>
        <row r="4274">
          <cell r="A4274">
            <v>4274</v>
          </cell>
          <cell r="B4274" t="str">
            <v>GRATTIER</v>
          </cell>
          <cell r="C4274" t="str">
            <v>REGINALD / DELPHINE</v>
          </cell>
          <cell r="D4274" t="str">
            <v>OFFRE EDITEE</v>
          </cell>
        </row>
        <row r="4275">
          <cell r="A4275">
            <v>4275</v>
          </cell>
          <cell r="B4275" t="str">
            <v>PARTAGE</v>
          </cell>
          <cell r="C4275" t="str">
            <v>LUDOVIC</v>
          </cell>
          <cell r="D4275" t="str">
            <v>OFFRE EDITEE</v>
          </cell>
        </row>
        <row r="4276">
          <cell r="A4276">
            <v>4276</v>
          </cell>
          <cell r="B4276" t="str">
            <v>PARTAGE</v>
          </cell>
          <cell r="C4276" t="str">
            <v>LUDOVIC</v>
          </cell>
          <cell r="D4276" t="str">
            <v>OFFRE EDITEE</v>
          </cell>
        </row>
        <row r="4277">
          <cell r="A4277">
            <v>4277</v>
          </cell>
          <cell r="B4277" t="str">
            <v>THIRIET / GROS</v>
          </cell>
          <cell r="C4277" t="str">
            <v>JIMMY / VALERIE</v>
          </cell>
          <cell r="D4277" t="str">
            <v>OFFRE EDITEE</v>
          </cell>
        </row>
        <row r="4278">
          <cell r="A4278">
            <v>4278</v>
          </cell>
          <cell r="B4278" t="str">
            <v>THIRIET / GROS</v>
          </cell>
          <cell r="C4278" t="str">
            <v>JIMMY / VALERIE</v>
          </cell>
          <cell r="D4278" t="str">
            <v>OFFRE EDITEE</v>
          </cell>
        </row>
        <row r="4279">
          <cell r="A4279">
            <v>4279</v>
          </cell>
          <cell r="B4279" t="str">
            <v>RAHIM / BERTOZZI</v>
          </cell>
          <cell r="C4279" t="str">
            <v>HABIB / SANDRINE</v>
          </cell>
          <cell r="D4279" t="str">
            <v>OFFRE EDITEE</v>
          </cell>
        </row>
        <row r="4280">
          <cell r="A4280">
            <v>4280</v>
          </cell>
          <cell r="B4280" t="str">
            <v>RAHIM / BERTOZZI</v>
          </cell>
          <cell r="C4280" t="str">
            <v>HABIB / SANDRINE</v>
          </cell>
          <cell r="D4280" t="str">
            <v>OFFRE EDITEE</v>
          </cell>
        </row>
        <row r="4281">
          <cell r="A4281">
            <v>4281</v>
          </cell>
          <cell r="B4281" t="str">
            <v>RAHIM / BERTOZZI</v>
          </cell>
          <cell r="C4281" t="str">
            <v>HABIB / SANDRINE</v>
          </cell>
          <cell r="D4281" t="str">
            <v>OFFRE EDITEE</v>
          </cell>
        </row>
        <row r="4282">
          <cell r="A4282">
            <v>4282</v>
          </cell>
          <cell r="B4282" t="str">
            <v>CECCARELLI</v>
          </cell>
          <cell r="C4282" t="str">
            <v>ITALO</v>
          </cell>
          <cell r="D4282" t="str">
            <v>OFFRE EDITEE</v>
          </cell>
        </row>
        <row r="4283">
          <cell r="A4283">
            <v>4283</v>
          </cell>
          <cell r="B4283" t="str">
            <v>CECCARELLI</v>
          </cell>
          <cell r="C4283" t="str">
            <v>ITALO</v>
          </cell>
          <cell r="D4283" t="str">
            <v>OFFRE EDITEE</v>
          </cell>
        </row>
        <row r="4284">
          <cell r="A4284">
            <v>4284</v>
          </cell>
          <cell r="B4284" t="str">
            <v>KREBS</v>
          </cell>
          <cell r="C4284" t="str">
            <v>GREGORY / JOANNA</v>
          </cell>
          <cell r="D4284" t="str">
            <v>OFFRE EDITEE</v>
          </cell>
        </row>
        <row r="4285">
          <cell r="A4285">
            <v>4285</v>
          </cell>
          <cell r="B4285" t="str">
            <v>KREBS</v>
          </cell>
          <cell r="C4285" t="str">
            <v>GREGORY / JOANNA</v>
          </cell>
          <cell r="D4285" t="str">
            <v>OFFRE EDITEE</v>
          </cell>
        </row>
        <row r="4286">
          <cell r="A4286">
            <v>4286</v>
          </cell>
          <cell r="B4286" t="str">
            <v>DANOUX</v>
          </cell>
          <cell r="C4286" t="str">
            <v>ANNELISE</v>
          </cell>
          <cell r="D4286" t="str">
            <v>OFFRE EDITEE</v>
          </cell>
        </row>
        <row r="4287">
          <cell r="A4287">
            <v>4287</v>
          </cell>
          <cell r="B4287" t="str">
            <v>DANOUX</v>
          </cell>
          <cell r="C4287" t="str">
            <v>ANNELISE</v>
          </cell>
          <cell r="D4287" t="str">
            <v>OFFRE EDITEE</v>
          </cell>
        </row>
        <row r="4288">
          <cell r="A4288">
            <v>4288</v>
          </cell>
          <cell r="B4288" t="str">
            <v>POIREL</v>
          </cell>
          <cell r="C4288" t="str">
            <v>JEROME / JENNIFER</v>
          </cell>
          <cell r="D4288" t="str">
            <v>OFFRE EDITEE</v>
          </cell>
        </row>
        <row r="4289">
          <cell r="A4289">
            <v>4289</v>
          </cell>
          <cell r="B4289" t="str">
            <v>POIREL</v>
          </cell>
          <cell r="C4289" t="str">
            <v>JEROME / JENNIFER</v>
          </cell>
          <cell r="D4289" t="str">
            <v>OFFRE EDITEE</v>
          </cell>
        </row>
        <row r="4290">
          <cell r="A4290">
            <v>4290</v>
          </cell>
          <cell r="B4290" t="str">
            <v>CRASTES</v>
          </cell>
          <cell r="C4290" t="str">
            <v>CLEMENT</v>
          </cell>
          <cell r="D4290" t="str">
            <v>OFFRE EDITEE</v>
          </cell>
        </row>
        <row r="4291">
          <cell r="A4291">
            <v>4291</v>
          </cell>
          <cell r="B4291" t="str">
            <v>LECOMTE / TROMMENSCHLAGER</v>
          </cell>
          <cell r="C4291" t="str">
            <v>FABIEN / PATRICIA</v>
          </cell>
          <cell r="D4291" t="str">
            <v>OFFRE EDITEE</v>
          </cell>
        </row>
        <row r="4292">
          <cell r="A4292">
            <v>4292</v>
          </cell>
          <cell r="B4292" t="str">
            <v>IAFISCO</v>
          </cell>
          <cell r="C4292" t="str">
            <v>FABBIO / MARIE AGNES</v>
          </cell>
          <cell r="D4292" t="str">
            <v>OFFRE EDITEE</v>
          </cell>
        </row>
        <row r="4293">
          <cell r="A4293">
            <v>4293</v>
          </cell>
          <cell r="B4293" t="str">
            <v>GELY / NOEL</v>
          </cell>
          <cell r="C4293" t="str">
            <v>PATRICK / NADINE</v>
          </cell>
          <cell r="D4293" t="str">
            <v>OFFRE EDITEE</v>
          </cell>
        </row>
        <row r="4294">
          <cell r="A4294">
            <v>4294</v>
          </cell>
          <cell r="B4294" t="str">
            <v>WEBER / STAUDER</v>
          </cell>
          <cell r="C4294" t="str">
            <v>SEBASTIEN / ELEONORE</v>
          </cell>
          <cell r="D4294" t="str">
            <v>PRET SANS SUITE</v>
          </cell>
        </row>
        <row r="4295">
          <cell r="A4295">
            <v>4295</v>
          </cell>
          <cell r="B4295" t="str">
            <v>WEBER / STAUDER</v>
          </cell>
          <cell r="C4295" t="str">
            <v>SEBASTIEN / ELEONORE</v>
          </cell>
          <cell r="D4295" t="str">
            <v>PRET SANS SUITE</v>
          </cell>
        </row>
        <row r="4296">
          <cell r="A4296">
            <v>4296</v>
          </cell>
          <cell r="B4296" t="str">
            <v>WEBER / STAUDER</v>
          </cell>
          <cell r="C4296" t="str">
            <v>SEBASTIEN / ELEONORE</v>
          </cell>
          <cell r="D4296" t="str">
            <v>PRET SANS SUITE</v>
          </cell>
        </row>
        <row r="4297">
          <cell r="A4297">
            <v>4297</v>
          </cell>
          <cell r="B4297" t="str">
            <v>DI MARIO-COLA</v>
          </cell>
          <cell r="C4297" t="str">
            <v>PATRICK / CHRYSTELLE</v>
          </cell>
          <cell r="D4297" t="str">
            <v>OFFRE EDITEE</v>
          </cell>
        </row>
        <row r="4298">
          <cell r="A4298">
            <v>4298</v>
          </cell>
          <cell r="B4298" t="str">
            <v>ABAUZIT / GARCIA GONZALEZ</v>
          </cell>
          <cell r="C4298" t="str">
            <v>LAURENT / CATHERINE</v>
          </cell>
          <cell r="D4298" t="str">
            <v>PRET SANS SUITE</v>
          </cell>
        </row>
        <row r="4299">
          <cell r="A4299">
            <v>4299</v>
          </cell>
          <cell r="B4299" t="str">
            <v>ABAUZIT / GARCIA GONZALEZ</v>
          </cell>
          <cell r="C4299" t="str">
            <v>LAURENT / CATHERINE</v>
          </cell>
          <cell r="D4299" t="str">
            <v>PRET SANS SUITE</v>
          </cell>
        </row>
        <row r="4300">
          <cell r="A4300">
            <v>4300</v>
          </cell>
          <cell r="B4300" t="str">
            <v>DONET</v>
          </cell>
          <cell r="C4300" t="str">
            <v>FABRICE / ISABELLE</v>
          </cell>
          <cell r="D4300" t="str">
            <v>OFFRE EDITEE</v>
          </cell>
        </row>
        <row r="4301">
          <cell r="A4301">
            <v>4301</v>
          </cell>
          <cell r="B4301" t="str">
            <v>MENU</v>
          </cell>
          <cell r="C4301" t="str">
            <v>BERNARD</v>
          </cell>
          <cell r="D4301" t="str">
            <v>OFFRE EDITEE</v>
          </cell>
        </row>
        <row r="4302">
          <cell r="A4302">
            <v>4302</v>
          </cell>
          <cell r="B4302" t="str">
            <v>CAHORS</v>
          </cell>
          <cell r="C4302" t="str">
            <v>SCI</v>
          </cell>
          <cell r="D4302" t="str">
            <v>OFFRE EDITEE</v>
          </cell>
        </row>
        <row r="4303">
          <cell r="A4303">
            <v>4303</v>
          </cell>
          <cell r="B4303" t="str">
            <v>KALETA</v>
          </cell>
          <cell r="C4303" t="str">
            <v>JEAN MARIE / MARIE</v>
          </cell>
          <cell r="D4303" t="str">
            <v>OFFRE EDITEE</v>
          </cell>
        </row>
        <row r="4304">
          <cell r="A4304">
            <v>4304</v>
          </cell>
          <cell r="B4304" t="str">
            <v>KREBS</v>
          </cell>
          <cell r="C4304" t="str">
            <v>GREGORY / JOANNA</v>
          </cell>
          <cell r="D4304" t="str">
            <v>OFFRE EDITEE</v>
          </cell>
        </row>
        <row r="4305">
          <cell r="A4305">
            <v>4305</v>
          </cell>
          <cell r="B4305" t="str">
            <v>DORLEANS</v>
          </cell>
          <cell r="C4305" t="str">
            <v>CHRISTOPHE / IRENE</v>
          </cell>
          <cell r="D4305" t="str">
            <v>OFFRE EDITEE</v>
          </cell>
        </row>
        <row r="4306">
          <cell r="A4306">
            <v>4306</v>
          </cell>
          <cell r="B4306" t="str">
            <v>BEDZINSKI</v>
          </cell>
          <cell r="C4306" t="str">
            <v>JEAN PAUL / DENISE</v>
          </cell>
          <cell r="D4306" t="str">
            <v>OFFRE EDITEE</v>
          </cell>
        </row>
        <row r="4307">
          <cell r="A4307">
            <v>4307</v>
          </cell>
          <cell r="B4307" t="str">
            <v>IB LOCATION</v>
          </cell>
          <cell r="C4307" t="str">
            <v>SCI</v>
          </cell>
          <cell r="D4307" t="str">
            <v>PRET SANS SUITE</v>
          </cell>
        </row>
        <row r="4308">
          <cell r="A4308">
            <v>4308</v>
          </cell>
          <cell r="B4308" t="str">
            <v>GILLET</v>
          </cell>
          <cell r="C4308" t="str">
            <v>PHILIPPE / CHRISTINE</v>
          </cell>
          <cell r="D4308" t="str">
            <v>OFFRE EDITEE</v>
          </cell>
        </row>
        <row r="4309">
          <cell r="A4309">
            <v>4309</v>
          </cell>
          <cell r="B4309" t="str">
            <v>BEAUDOIN</v>
          </cell>
          <cell r="C4309" t="str">
            <v>JACQUES / CHANTAL</v>
          </cell>
          <cell r="D4309" t="str">
            <v>OFFRE EDITEE</v>
          </cell>
        </row>
        <row r="4310">
          <cell r="A4310">
            <v>4310</v>
          </cell>
          <cell r="B4310" t="str">
            <v>GUYOT</v>
          </cell>
          <cell r="C4310" t="str">
            <v>ANTHONY</v>
          </cell>
          <cell r="D4310" t="str">
            <v>OFFRE EDITEE</v>
          </cell>
        </row>
        <row r="4311">
          <cell r="A4311">
            <v>4311</v>
          </cell>
          <cell r="B4311" t="str">
            <v>GUYOT</v>
          </cell>
          <cell r="C4311" t="str">
            <v>ANTHONY</v>
          </cell>
          <cell r="D4311" t="str">
            <v>OFFRE EDITEE</v>
          </cell>
        </row>
        <row r="4312">
          <cell r="A4312">
            <v>4312</v>
          </cell>
          <cell r="B4312" t="str">
            <v>PIERRON</v>
          </cell>
          <cell r="C4312" t="str">
            <v>FRANCIS</v>
          </cell>
          <cell r="D4312" t="str">
            <v>OFFRE EDITEE</v>
          </cell>
        </row>
        <row r="4313">
          <cell r="A4313">
            <v>4313</v>
          </cell>
          <cell r="B4313" t="str">
            <v>VIDAILLAC</v>
          </cell>
          <cell r="C4313" t="str">
            <v>EVELYNE</v>
          </cell>
          <cell r="D4313" t="str">
            <v>OFFRE EDITEE</v>
          </cell>
        </row>
        <row r="4314">
          <cell r="A4314">
            <v>4314</v>
          </cell>
          <cell r="B4314" t="str">
            <v>ROSIM</v>
          </cell>
          <cell r="C4314" t="str">
            <v>SCI</v>
          </cell>
          <cell r="D4314" t="str">
            <v>OFFRE EDITEE</v>
          </cell>
        </row>
        <row r="4315">
          <cell r="A4315">
            <v>4315</v>
          </cell>
          <cell r="B4315" t="str">
            <v>HUGUENIN</v>
          </cell>
          <cell r="C4315" t="str">
            <v>ETIENNE</v>
          </cell>
          <cell r="D4315" t="str">
            <v>OFFRE EDITEE</v>
          </cell>
        </row>
        <row r="4316">
          <cell r="A4316">
            <v>4316</v>
          </cell>
          <cell r="B4316" t="str">
            <v>GOMES FORTE</v>
          </cell>
          <cell r="C4316" t="str">
            <v>JEAN LOUIS / CLEMENTINA</v>
          </cell>
          <cell r="D4316" t="str">
            <v>OFFRE EDITEE</v>
          </cell>
        </row>
        <row r="4317">
          <cell r="A4317">
            <v>4317</v>
          </cell>
          <cell r="B4317" t="str">
            <v>DESPICY</v>
          </cell>
          <cell r="C4317" t="str">
            <v>SEBASTIEN / SEVERINE</v>
          </cell>
          <cell r="D4317" t="str">
            <v>OFFRE EDITEE</v>
          </cell>
        </row>
        <row r="4318">
          <cell r="A4318">
            <v>4318</v>
          </cell>
          <cell r="B4318" t="str">
            <v>DESPICY</v>
          </cell>
          <cell r="C4318" t="str">
            <v>SEBASTIEN / SEVERINE</v>
          </cell>
          <cell r="D4318" t="str">
            <v>OFFRE EDITEE</v>
          </cell>
        </row>
        <row r="4319">
          <cell r="A4319">
            <v>4319</v>
          </cell>
          <cell r="B4319" t="str">
            <v>BAZELAIR</v>
          </cell>
          <cell r="C4319" t="str">
            <v>DAVID / LAETITIA</v>
          </cell>
          <cell r="D4319" t="str">
            <v>OFFRE EDITEE</v>
          </cell>
        </row>
        <row r="4320">
          <cell r="A4320">
            <v>4320</v>
          </cell>
          <cell r="B4320" t="str">
            <v>LOUPPE</v>
          </cell>
          <cell r="C4320" t="str">
            <v>DAMIEN</v>
          </cell>
          <cell r="D4320" t="str">
            <v>OFFRE EDITEE</v>
          </cell>
        </row>
        <row r="4321">
          <cell r="A4321">
            <v>4321</v>
          </cell>
          <cell r="B4321" t="str">
            <v>GROSSIR</v>
          </cell>
          <cell r="C4321" t="str">
            <v>JEAN MARIE / MARIE LAURE</v>
          </cell>
          <cell r="D4321" t="str">
            <v>OFFRE EDITEE</v>
          </cell>
        </row>
        <row r="4322">
          <cell r="A4322">
            <v>4322</v>
          </cell>
          <cell r="B4322" t="str">
            <v>HOFFMANN</v>
          </cell>
          <cell r="C4322" t="str">
            <v>ANNETTE</v>
          </cell>
          <cell r="D4322" t="str">
            <v>OFFRE EDITEE</v>
          </cell>
        </row>
        <row r="4323">
          <cell r="A4323">
            <v>4323</v>
          </cell>
          <cell r="B4323" t="str">
            <v>KAUSKOT / LUZZI</v>
          </cell>
          <cell r="C4323" t="str">
            <v>STEPHANE / ROSA ANNA</v>
          </cell>
          <cell r="D4323" t="str">
            <v>OFFRE EDITEE</v>
          </cell>
        </row>
        <row r="4324">
          <cell r="A4324">
            <v>4324</v>
          </cell>
          <cell r="B4324" t="str">
            <v>BAULARD</v>
          </cell>
          <cell r="C4324" t="str">
            <v>DAMIEN / ALICE</v>
          </cell>
          <cell r="D4324" t="str">
            <v>PRET SANS SUITE</v>
          </cell>
        </row>
        <row r="4325">
          <cell r="A4325">
            <v>4325</v>
          </cell>
          <cell r="B4325" t="str">
            <v>BAULARD</v>
          </cell>
          <cell r="C4325" t="str">
            <v>DAMIEN / ALICE</v>
          </cell>
          <cell r="D4325" t="str">
            <v>PRET SANS SUITE</v>
          </cell>
        </row>
        <row r="4326">
          <cell r="A4326">
            <v>4326</v>
          </cell>
          <cell r="B4326" t="str">
            <v>GRANDJEAN / VERON</v>
          </cell>
          <cell r="C4326" t="str">
            <v>CYRILLE / CELINE</v>
          </cell>
          <cell r="D4326" t="str">
            <v>OFFRE EDITEE</v>
          </cell>
        </row>
        <row r="4327">
          <cell r="A4327">
            <v>4327</v>
          </cell>
          <cell r="B4327" t="str">
            <v>GRANDJEAN / VERON</v>
          </cell>
          <cell r="C4327" t="str">
            <v>CYRILLE / CELINE</v>
          </cell>
          <cell r="D4327" t="str">
            <v>OFFRE EDITEE</v>
          </cell>
        </row>
        <row r="4328">
          <cell r="A4328">
            <v>4328</v>
          </cell>
          <cell r="B4328" t="str">
            <v>MAROT</v>
          </cell>
          <cell r="C4328" t="str">
            <v>GERARD / SYLVIE</v>
          </cell>
          <cell r="D4328" t="str">
            <v>PRET SANS SUITE</v>
          </cell>
        </row>
        <row r="4329">
          <cell r="A4329">
            <v>4329</v>
          </cell>
          <cell r="B4329" t="str">
            <v>PECHEUR</v>
          </cell>
          <cell r="C4329" t="str">
            <v>RENALD / MARTINE</v>
          </cell>
          <cell r="D4329" t="str">
            <v>OFFRE EDITEE</v>
          </cell>
        </row>
        <row r="4330">
          <cell r="A4330">
            <v>4330</v>
          </cell>
          <cell r="B4330" t="str">
            <v>RIBIERE</v>
          </cell>
          <cell r="C4330" t="str">
            <v>JOEL / NATHALIE</v>
          </cell>
          <cell r="D4330" t="str">
            <v>OFFRE EDITEE</v>
          </cell>
        </row>
        <row r="4331">
          <cell r="A4331">
            <v>4331</v>
          </cell>
          <cell r="B4331" t="str">
            <v>HAUVILLER</v>
          </cell>
          <cell r="C4331" t="str">
            <v>ESTELLE</v>
          </cell>
          <cell r="D4331" t="str">
            <v>OFFRE EDITEE</v>
          </cell>
        </row>
        <row r="4332">
          <cell r="A4332">
            <v>4332</v>
          </cell>
          <cell r="B4332" t="str">
            <v>PEIGNEY</v>
          </cell>
          <cell r="C4332" t="str">
            <v xml:space="preserve">JEREMY </v>
          </cell>
          <cell r="D4332" t="str">
            <v>OFFRE EDITEE</v>
          </cell>
        </row>
        <row r="4333">
          <cell r="A4333">
            <v>4333</v>
          </cell>
          <cell r="B4333" t="str">
            <v>CANET</v>
          </cell>
          <cell r="C4333" t="str">
            <v>DANIEL / MARIE PIERRE</v>
          </cell>
          <cell r="D4333" t="str">
            <v>OFFRE EDITEE</v>
          </cell>
        </row>
        <row r="4334">
          <cell r="A4334">
            <v>4334</v>
          </cell>
          <cell r="B4334" t="str">
            <v>ANTOINE</v>
          </cell>
          <cell r="C4334" t="str">
            <v>DAVID / KARINE</v>
          </cell>
          <cell r="D4334" t="str">
            <v>OFFRE EDITEE</v>
          </cell>
        </row>
        <row r="4335">
          <cell r="A4335">
            <v>4335</v>
          </cell>
          <cell r="B4335" t="str">
            <v>COLIN</v>
          </cell>
          <cell r="C4335" t="str">
            <v>PASCAL / BRIGITTE</v>
          </cell>
          <cell r="D4335" t="str">
            <v>OFFRE EDITEE</v>
          </cell>
        </row>
        <row r="4336">
          <cell r="A4336">
            <v>4336</v>
          </cell>
          <cell r="B4336" t="str">
            <v>COLIN</v>
          </cell>
          <cell r="C4336" t="str">
            <v>PASCAL / BRIGITTE</v>
          </cell>
          <cell r="D4336" t="str">
            <v>OFFRE EDITEE</v>
          </cell>
        </row>
        <row r="4337">
          <cell r="A4337">
            <v>4337</v>
          </cell>
          <cell r="B4337" t="str">
            <v>QUEGUINER</v>
          </cell>
          <cell r="C4337" t="str">
            <v>PATRICK / CHRISTELLE</v>
          </cell>
          <cell r="D4337" t="str">
            <v>OFFRE EDITEE</v>
          </cell>
        </row>
        <row r="4338">
          <cell r="A4338">
            <v>4338</v>
          </cell>
          <cell r="B4338" t="str">
            <v>GIMENEZ</v>
          </cell>
          <cell r="C4338" t="str">
            <v>AUGUSTIN / NADINE</v>
          </cell>
          <cell r="D4338" t="str">
            <v>OFFRE EDITEE</v>
          </cell>
        </row>
        <row r="4339">
          <cell r="A4339">
            <v>4339</v>
          </cell>
          <cell r="B4339" t="str">
            <v>THEVENY</v>
          </cell>
          <cell r="C4339" t="str">
            <v>VERONIQUE</v>
          </cell>
          <cell r="D4339" t="str">
            <v>OFFRE EDITEE</v>
          </cell>
        </row>
        <row r="4340">
          <cell r="A4340">
            <v>4340</v>
          </cell>
          <cell r="B4340" t="str">
            <v>COUCKE</v>
          </cell>
          <cell r="C4340" t="str">
            <v>KARINE</v>
          </cell>
          <cell r="D4340" t="str">
            <v>OFFRE EDITEE</v>
          </cell>
        </row>
        <row r="4341">
          <cell r="A4341">
            <v>4341</v>
          </cell>
          <cell r="B4341" t="str">
            <v>SCHNEIDER</v>
          </cell>
          <cell r="C4341" t="str">
            <v>DENIS / SABINE</v>
          </cell>
          <cell r="D4341" t="str">
            <v>OFFRE EDITEE</v>
          </cell>
        </row>
        <row r="4342">
          <cell r="A4342">
            <v>4342</v>
          </cell>
          <cell r="B4342" t="str">
            <v>SCHNEIDER</v>
          </cell>
          <cell r="C4342" t="str">
            <v>DENIS / SABINE</v>
          </cell>
          <cell r="D4342" t="str">
            <v>OFFRE EDITEE</v>
          </cell>
        </row>
        <row r="4343">
          <cell r="A4343">
            <v>4343</v>
          </cell>
          <cell r="B4343" t="str">
            <v>GREMILLET</v>
          </cell>
          <cell r="C4343" t="str">
            <v>SANDRINE</v>
          </cell>
          <cell r="D4343" t="str">
            <v>OFFRE EDITEE</v>
          </cell>
        </row>
        <row r="4344">
          <cell r="A4344">
            <v>4344</v>
          </cell>
          <cell r="B4344" t="str">
            <v>VILACA</v>
          </cell>
          <cell r="C4344" t="str">
            <v>NELLY</v>
          </cell>
          <cell r="D4344" t="str">
            <v>OFFRE EDITEE</v>
          </cell>
        </row>
        <row r="4345">
          <cell r="A4345">
            <v>4345</v>
          </cell>
          <cell r="B4345" t="str">
            <v>GAVET</v>
          </cell>
          <cell r="C4345" t="str">
            <v>ROBERT / PASCALE</v>
          </cell>
          <cell r="D4345" t="str">
            <v>OFFRE EDITEE</v>
          </cell>
        </row>
        <row r="4346">
          <cell r="A4346">
            <v>4346</v>
          </cell>
          <cell r="B4346" t="str">
            <v>GAVET</v>
          </cell>
          <cell r="C4346" t="str">
            <v>ROBERT / PASCALE</v>
          </cell>
          <cell r="D4346" t="str">
            <v>OFFRE EDITEE</v>
          </cell>
        </row>
        <row r="4347">
          <cell r="A4347">
            <v>4347</v>
          </cell>
          <cell r="B4347" t="str">
            <v>LEBRUN</v>
          </cell>
          <cell r="C4347" t="str">
            <v>LAURENT</v>
          </cell>
          <cell r="D4347" t="str">
            <v>OFFRE EDITEE</v>
          </cell>
        </row>
        <row r="4348">
          <cell r="A4348">
            <v>4348</v>
          </cell>
          <cell r="B4348" t="str">
            <v>DUCEP</v>
          </cell>
          <cell r="C4348" t="str">
            <v>OLIVIER / CATHERINE</v>
          </cell>
          <cell r="D4348" t="str">
            <v>OFFRE EDITEE</v>
          </cell>
        </row>
        <row r="4349">
          <cell r="A4349">
            <v>4349</v>
          </cell>
          <cell r="B4349" t="str">
            <v>MULLER</v>
          </cell>
          <cell r="C4349" t="str">
            <v>JEAN / SANDRINE</v>
          </cell>
          <cell r="D4349" t="str">
            <v>OFFRE EDITEE</v>
          </cell>
        </row>
        <row r="4350">
          <cell r="A4350">
            <v>4350</v>
          </cell>
          <cell r="B4350" t="str">
            <v>MANGIN</v>
          </cell>
          <cell r="C4350" t="str">
            <v>PHILIPPE</v>
          </cell>
          <cell r="D4350" t="str">
            <v>OFFRE EDITEE</v>
          </cell>
        </row>
        <row r="4351">
          <cell r="A4351">
            <v>4351</v>
          </cell>
          <cell r="B4351" t="str">
            <v>VILACA</v>
          </cell>
          <cell r="C4351" t="str">
            <v>NELLY</v>
          </cell>
          <cell r="D4351" t="str">
            <v>OFFRE EDITEE</v>
          </cell>
        </row>
        <row r="4352">
          <cell r="A4352">
            <v>4352</v>
          </cell>
          <cell r="B4352" t="str">
            <v>HACHAIR</v>
          </cell>
          <cell r="C4352" t="str">
            <v>ALAIN</v>
          </cell>
          <cell r="D4352" t="str">
            <v>OFFRE EDITEE</v>
          </cell>
        </row>
        <row r="4353">
          <cell r="A4353">
            <v>4353</v>
          </cell>
          <cell r="B4353" t="str">
            <v>PIERRON / OMERBASIC</v>
          </cell>
          <cell r="C4353" t="str">
            <v>LAURENT / AURELIE</v>
          </cell>
          <cell r="D4353" t="str">
            <v>OFFRE EDITEE</v>
          </cell>
        </row>
        <row r="4354">
          <cell r="A4354">
            <v>4354</v>
          </cell>
          <cell r="B4354" t="str">
            <v>PIERRON / OMERBASIC</v>
          </cell>
          <cell r="C4354" t="str">
            <v>LAURENT / AURELIE</v>
          </cell>
          <cell r="D4354" t="str">
            <v>OFFRE EDITEE</v>
          </cell>
        </row>
        <row r="4355">
          <cell r="A4355">
            <v>4355</v>
          </cell>
          <cell r="B4355" t="str">
            <v>PIERRON / OMERBASIC</v>
          </cell>
          <cell r="C4355" t="str">
            <v>LAURENT / AURELIE</v>
          </cell>
          <cell r="D4355" t="str">
            <v>OFFRE EDITEE</v>
          </cell>
        </row>
        <row r="4356">
          <cell r="A4356">
            <v>4356</v>
          </cell>
          <cell r="B4356" t="str">
            <v>LAC GODET</v>
          </cell>
          <cell r="C4356" t="str">
            <v>SCI</v>
          </cell>
          <cell r="D4356" t="str">
            <v>OFFRE EDITEE</v>
          </cell>
        </row>
        <row r="4357">
          <cell r="A4357">
            <v>4357</v>
          </cell>
          <cell r="B4357" t="str">
            <v>GAUDE</v>
          </cell>
          <cell r="C4357" t="str">
            <v>GILLES</v>
          </cell>
          <cell r="D4357" t="str">
            <v>OFFRE EDITEE</v>
          </cell>
        </row>
        <row r="4358">
          <cell r="A4358">
            <v>4358</v>
          </cell>
          <cell r="B4358" t="str">
            <v>GAUDE</v>
          </cell>
          <cell r="C4358" t="str">
            <v>GILLES</v>
          </cell>
          <cell r="D4358" t="str">
            <v>OFFRE EDITEE</v>
          </cell>
        </row>
        <row r="4359">
          <cell r="A4359">
            <v>4359</v>
          </cell>
          <cell r="B4359" t="str">
            <v>COLSON</v>
          </cell>
          <cell r="C4359" t="str">
            <v>EVA</v>
          </cell>
          <cell r="D4359" t="str">
            <v>OFFRE EDITEE</v>
          </cell>
        </row>
        <row r="4360">
          <cell r="A4360">
            <v>4360</v>
          </cell>
          <cell r="B4360" t="str">
            <v>COLSON</v>
          </cell>
          <cell r="C4360" t="str">
            <v>EVA</v>
          </cell>
          <cell r="D4360" t="str">
            <v>OFFRE EDITEE</v>
          </cell>
        </row>
        <row r="4361">
          <cell r="A4361">
            <v>4361</v>
          </cell>
          <cell r="B4361" t="str">
            <v>GRIEUX/GUE</v>
          </cell>
          <cell r="C4361" t="str">
            <v>STEPHANE/LUCILE</v>
          </cell>
          <cell r="D4361" t="str">
            <v>OFFRE EDITEE</v>
          </cell>
        </row>
        <row r="4362">
          <cell r="A4362">
            <v>4362</v>
          </cell>
          <cell r="B4362" t="str">
            <v>BOBIN / NIEDZIELSKI</v>
          </cell>
          <cell r="C4362" t="str">
            <v>LOIC / CECILE</v>
          </cell>
          <cell r="D4362" t="str">
            <v>OFFRE EDITEE</v>
          </cell>
        </row>
        <row r="4363">
          <cell r="A4363">
            <v>4363</v>
          </cell>
          <cell r="B4363" t="str">
            <v>BOBIN / NIEDZIELSKI</v>
          </cell>
          <cell r="C4363" t="str">
            <v>LOIC / CECILE</v>
          </cell>
          <cell r="D4363" t="str">
            <v>OFFRE EDITEE</v>
          </cell>
        </row>
        <row r="4364">
          <cell r="A4364">
            <v>4364</v>
          </cell>
          <cell r="B4364" t="str">
            <v>CREUSAT</v>
          </cell>
          <cell r="C4364" t="str">
            <v>JOHANN / VIRGINIE</v>
          </cell>
          <cell r="D4364" t="str">
            <v>OFFRE EDITEE</v>
          </cell>
        </row>
        <row r="4365">
          <cell r="A4365">
            <v>4365</v>
          </cell>
          <cell r="B4365" t="str">
            <v>CREUSAT</v>
          </cell>
          <cell r="C4365" t="str">
            <v>JOHANN / VIRGINIE</v>
          </cell>
          <cell r="D4365" t="str">
            <v>OFFRE EDITEE</v>
          </cell>
        </row>
        <row r="4366">
          <cell r="A4366">
            <v>4366</v>
          </cell>
          <cell r="B4366" t="str">
            <v>THARY</v>
          </cell>
          <cell r="C4366" t="str">
            <v>DAVID</v>
          </cell>
          <cell r="D4366" t="str">
            <v>OFFRE EDITEE</v>
          </cell>
        </row>
        <row r="4367">
          <cell r="A4367">
            <v>4367</v>
          </cell>
          <cell r="B4367" t="str">
            <v>RENAUD / SOZZI</v>
          </cell>
          <cell r="C4367" t="str">
            <v>JEAN CLAUDE / LAURE</v>
          </cell>
          <cell r="D4367" t="str">
            <v>OFFRE EDITEE</v>
          </cell>
        </row>
        <row r="4368">
          <cell r="A4368">
            <v>4368</v>
          </cell>
          <cell r="B4368" t="str">
            <v>PARIS / GUERLAIN</v>
          </cell>
          <cell r="C4368" t="str">
            <v>ALEXIS / SOPHIE</v>
          </cell>
          <cell r="D4368" t="str">
            <v>OFFRE EDITEE</v>
          </cell>
        </row>
        <row r="4369">
          <cell r="A4369">
            <v>4369</v>
          </cell>
          <cell r="B4369" t="str">
            <v>PARIS / GUERLAIN</v>
          </cell>
          <cell r="C4369" t="str">
            <v>ALEXIS / SOPHIE</v>
          </cell>
          <cell r="D4369" t="str">
            <v>OFFRE EDITEE</v>
          </cell>
        </row>
        <row r="4370">
          <cell r="A4370">
            <v>4370</v>
          </cell>
          <cell r="B4370" t="str">
            <v>TEMPORALE</v>
          </cell>
          <cell r="C4370" t="str">
            <v>JONATHAN</v>
          </cell>
          <cell r="D4370" t="str">
            <v>OFFRE EDITEE</v>
          </cell>
        </row>
        <row r="4371">
          <cell r="A4371">
            <v>4371</v>
          </cell>
          <cell r="B4371" t="str">
            <v>GUTH</v>
          </cell>
          <cell r="C4371" t="str">
            <v>SYLVIE</v>
          </cell>
          <cell r="D4371" t="str">
            <v>OFFRE EDITEE</v>
          </cell>
        </row>
        <row r="4372">
          <cell r="A4372">
            <v>4372</v>
          </cell>
          <cell r="B4372" t="str">
            <v>GUTH</v>
          </cell>
          <cell r="C4372" t="str">
            <v>SYLVIE</v>
          </cell>
          <cell r="D4372" t="str">
            <v>OFFRE EDITEE</v>
          </cell>
        </row>
        <row r="4373">
          <cell r="A4373">
            <v>4373</v>
          </cell>
          <cell r="B4373" t="str">
            <v>DIEUDONNE / STEINER</v>
          </cell>
          <cell r="C4373" t="str">
            <v>BENJAMIN / DOMINIQUE</v>
          </cell>
          <cell r="D4373" t="str">
            <v>OFFRE EDITEE</v>
          </cell>
        </row>
        <row r="4374">
          <cell r="A4374">
            <v>4374</v>
          </cell>
          <cell r="B4374" t="str">
            <v>DIEUDONNE / STEINER</v>
          </cell>
          <cell r="C4374" t="str">
            <v>BENJAMIN / DOMINIQUE</v>
          </cell>
          <cell r="D4374" t="str">
            <v>OFFRE EDITEE</v>
          </cell>
        </row>
        <row r="4375">
          <cell r="A4375">
            <v>4375</v>
          </cell>
          <cell r="B4375" t="str">
            <v>PETITJEAN</v>
          </cell>
          <cell r="C4375" t="str">
            <v>MARIELLE</v>
          </cell>
          <cell r="D4375" t="str">
            <v>OFFRE EDITEE</v>
          </cell>
        </row>
        <row r="4376">
          <cell r="A4376">
            <v>4376</v>
          </cell>
          <cell r="B4376" t="str">
            <v>PETITJEAN</v>
          </cell>
          <cell r="C4376" t="str">
            <v>MARIELLE</v>
          </cell>
          <cell r="D4376" t="str">
            <v>OFFRE EDITEE</v>
          </cell>
        </row>
        <row r="4377">
          <cell r="A4377">
            <v>4377</v>
          </cell>
          <cell r="B4377" t="str">
            <v>PETITJEAN</v>
          </cell>
          <cell r="C4377" t="str">
            <v>MARIELLE</v>
          </cell>
          <cell r="D4377" t="str">
            <v>OFFRE EDITEE</v>
          </cell>
        </row>
        <row r="4378">
          <cell r="A4378">
            <v>4378</v>
          </cell>
          <cell r="B4378" t="str">
            <v>KAYA</v>
          </cell>
          <cell r="C4378" t="str">
            <v>OMER / GUNES</v>
          </cell>
          <cell r="D4378" t="str">
            <v>OFFRE EDITEE</v>
          </cell>
        </row>
        <row r="4379">
          <cell r="A4379">
            <v>4379</v>
          </cell>
          <cell r="B4379" t="str">
            <v>KAYA</v>
          </cell>
          <cell r="C4379" t="str">
            <v>OMER / GUNES</v>
          </cell>
          <cell r="D4379" t="str">
            <v>OFFRE EDITEE</v>
          </cell>
        </row>
        <row r="4380">
          <cell r="A4380">
            <v>4380</v>
          </cell>
          <cell r="B4380" t="str">
            <v>KAYA</v>
          </cell>
          <cell r="C4380" t="str">
            <v>OMER / GUNES</v>
          </cell>
          <cell r="D4380" t="str">
            <v>OFFRE EDITEE</v>
          </cell>
        </row>
        <row r="4381">
          <cell r="A4381">
            <v>4381</v>
          </cell>
          <cell r="B4381" t="str">
            <v>RADIERE / PERIN</v>
          </cell>
          <cell r="C4381" t="str">
            <v>ERIC / CAROLINE</v>
          </cell>
          <cell r="D4381" t="str">
            <v>OFFRE EDITEE</v>
          </cell>
        </row>
        <row r="4382">
          <cell r="A4382">
            <v>4382</v>
          </cell>
          <cell r="B4382" t="str">
            <v>RADIERE / PERIN</v>
          </cell>
          <cell r="C4382" t="str">
            <v>ERIC / CAROLINE</v>
          </cell>
          <cell r="D4382" t="str">
            <v>OFFRE EDITEE</v>
          </cell>
        </row>
        <row r="4383">
          <cell r="A4383">
            <v>4383</v>
          </cell>
          <cell r="B4383" t="str">
            <v>SAINTOURENS / WATHY</v>
          </cell>
          <cell r="C4383" t="str">
            <v>FREDERIC / FRANCINE</v>
          </cell>
          <cell r="D4383" t="str">
            <v>OFFRE EDITEE</v>
          </cell>
        </row>
        <row r="4384">
          <cell r="A4384">
            <v>4384</v>
          </cell>
          <cell r="B4384" t="str">
            <v>SAINTOURENS / WATHY</v>
          </cell>
          <cell r="C4384" t="str">
            <v>FREDERIC / FRANCINE</v>
          </cell>
          <cell r="D4384" t="str">
            <v>OFFRE EDITEE</v>
          </cell>
        </row>
        <row r="4385">
          <cell r="A4385">
            <v>4385</v>
          </cell>
          <cell r="B4385" t="str">
            <v>WEIDEN</v>
          </cell>
          <cell r="C4385" t="str">
            <v>THIERRY / LAETITIA</v>
          </cell>
          <cell r="D4385" t="str">
            <v>OFFRE EDITEE</v>
          </cell>
        </row>
        <row r="4386">
          <cell r="A4386">
            <v>4386</v>
          </cell>
          <cell r="B4386" t="str">
            <v>WEIDEN</v>
          </cell>
          <cell r="C4386" t="str">
            <v>THIERRY / LAETITIA</v>
          </cell>
          <cell r="D4386" t="str">
            <v>OFFRE EDITEE</v>
          </cell>
        </row>
        <row r="4387">
          <cell r="A4387">
            <v>4387</v>
          </cell>
          <cell r="B4387" t="str">
            <v>VANAI</v>
          </cell>
          <cell r="C4387" t="str">
            <v>PETELO / PATRICIA</v>
          </cell>
          <cell r="D4387" t="str">
            <v>OFFRE EDITEE</v>
          </cell>
        </row>
        <row r="4388">
          <cell r="A4388">
            <v>4388</v>
          </cell>
          <cell r="B4388" t="str">
            <v>VANAI</v>
          </cell>
          <cell r="C4388" t="str">
            <v>PETELO / PATRICIA</v>
          </cell>
          <cell r="D4388" t="str">
            <v>OFFRE EDITEE</v>
          </cell>
        </row>
        <row r="4389">
          <cell r="A4389">
            <v>4389</v>
          </cell>
          <cell r="B4389" t="str">
            <v>FREY / STAUB</v>
          </cell>
          <cell r="C4389" t="str">
            <v>DIDIER / MARIE LAURE</v>
          </cell>
          <cell r="D4389" t="str">
            <v>OFFRE EDITEE</v>
          </cell>
        </row>
        <row r="4390">
          <cell r="A4390">
            <v>4390</v>
          </cell>
          <cell r="B4390" t="str">
            <v>FREY / STAUB</v>
          </cell>
          <cell r="C4390" t="str">
            <v>DIDIER / MARIE LAURE</v>
          </cell>
          <cell r="D4390" t="str">
            <v>OFFRE EDITEE</v>
          </cell>
        </row>
        <row r="4391">
          <cell r="A4391">
            <v>4391</v>
          </cell>
          <cell r="B4391" t="str">
            <v>HUSSON / ETIENNE</v>
          </cell>
          <cell r="C4391" t="str">
            <v>CHRISTOPHE / JULIE</v>
          </cell>
          <cell r="D4391" t="str">
            <v>OFFRE EDITEE</v>
          </cell>
        </row>
        <row r="4392">
          <cell r="A4392">
            <v>4392</v>
          </cell>
          <cell r="B4392" t="str">
            <v>HUSSON / ETIENNE</v>
          </cell>
          <cell r="C4392" t="str">
            <v>CHRISTOPHE / JULIE</v>
          </cell>
          <cell r="D4392" t="str">
            <v>OFFRE EDITEE</v>
          </cell>
        </row>
        <row r="4393">
          <cell r="A4393">
            <v>4393</v>
          </cell>
          <cell r="B4393" t="str">
            <v>GIUNTA / BRACCINI</v>
          </cell>
          <cell r="C4393" t="str">
            <v>GEOFFREY / AURELIE</v>
          </cell>
          <cell r="D4393" t="str">
            <v>OFFRE EDITEE</v>
          </cell>
        </row>
        <row r="4394">
          <cell r="A4394">
            <v>4394</v>
          </cell>
          <cell r="B4394" t="str">
            <v>GIUNTA / BRACCINI</v>
          </cell>
          <cell r="C4394" t="str">
            <v>GEOFFREY / AURELIE</v>
          </cell>
          <cell r="D4394" t="str">
            <v>OFFRE EDITEE</v>
          </cell>
        </row>
        <row r="4395">
          <cell r="A4395">
            <v>4395</v>
          </cell>
          <cell r="B4395" t="str">
            <v>FREBILLOT / SEVERIN</v>
          </cell>
          <cell r="C4395" t="str">
            <v>FREDERIC / EMELINE</v>
          </cell>
          <cell r="D4395" t="str">
            <v>PRET SANS SUITE</v>
          </cell>
        </row>
        <row r="4396">
          <cell r="A4396">
            <v>4396</v>
          </cell>
          <cell r="B4396" t="str">
            <v>SAIZONOU</v>
          </cell>
          <cell r="C4396" t="str">
            <v>MARC / NICOLE</v>
          </cell>
          <cell r="D4396" t="str">
            <v>OFFRE EDITEE</v>
          </cell>
        </row>
        <row r="4397">
          <cell r="A4397">
            <v>4397</v>
          </cell>
          <cell r="B4397" t="str">
            <v>JOLY</v>
          </cell>
          <cell r="C4397" t="str">
            <v>CHRISTIAN / ANNICK</v>
          </cell>
          <cell r="D4397" t="str">
            <v>OFFRE EDITEE</v>
          </cell>
        </row>
        <row r="4398">
          <cell r="A4398">
            <v>4398</v>
          </cell>
          <cell r="B4398" t="str">
            <v>SCHMIED</v>
          </cell>
          <cell r="C4398" t="str">
            <v>PIERRE / ELIANE</v>
          </cell>
          <cell r="D4398" t="str">
            <v>OFFRE EDITEE</v>
          </cell>
        </row>
        <row r="4399">
          <cell r="A4399">
            <v>4399</v>
          </cell>
          <cell r="B4399" t="str">
            <v>LI-TA-DE</v>
          </cell>
          <cell r="C4399" t="str">
            <v>SCI</v>
          </cell>
          <cell r="D4399" t="str">
            <v>OFFRE EDITEE</v>
          </cell>
        </row>
        <row r="4400">
          <cell r="A4400">
            <v>4400</v>
          </cell>
          <cell r="B4400" t="str">
            <v>LECOMTE</v>
          </cell>
          <cell r="C4400" t="str">
            <v>CYRIL</v>
          </cell>
          <cell r="D4400" t="str">
            <v>OFFRE EDITEE</v>
          </cell>
        </row>
        <row r="4401">
          <cell r="A4401">
            <v>4401</v>
          </cell>
          <cell r="B4401" t="str">
            <v>DIETERLING</v>
          </cell>
          <cell r="C4401" t="str">
            <v>HERVE / LAETITIA</v>
          </cell>
          <cell r="D4401" t="str">
            <v>OFFRE EDITEE</v>
          </cell>
        </row>
        <row r="4402">
          <cell r="A4402">
            <v>4402</v>
          </cell>
          <cell r="B4402" t="str">
            <v>GUILLEMIN / SOIN</v>
          </cell>
          <cell r="C4402" t="str">
            <v>JANICK / SOPHIE</v>
          </cell>
          <cell r="D4402" t="str">
            <v>PRET SANS SUITE</v>
          </cell>
        </row>
        <row r="4403">
          <cell r="A4403">
            <v>4403</v>
          </cell>
          <cell r="B4403" t="str">
            <v>SOIN</v>
          </cell>
          <cell r="C4403" t="str">
            <v>SOPHIE</v>
          </cell>
          <cell r="D4403" t="str">
            <v>PRET SANS SUITE</v>
          </cell>
        </row>
        <row r="4404">
          <cell r="A4404">
            <v>4404</v>
          </cell>
          <cell r="B4404" t="str">
            <v>COLLURA</v>
          </cell>
          <cell r="C4404" t="str">
            <v>CALOGERO / FILIPPA</v>
          </cell>
          <cell r="D4404" t="str">
            <v>OFFRE EDITEE</v>
          </cell>
        </row>
        <row r="4405">
          <cell r="A4405">
            <v>4405</v>
          </cell>
          <cell r="B4405" t="str">
            <v>CLARA</v>
          </cell>
          <cell r="C4405" t="str">
            <v>SCI</v>
          </cell>
          <cell r="D4405" t="str">
            <v>PRET SANS SUITE</v>
          </cell>
        </row>
        <row r="4406">
          <cell r="A4406">
            <v>4406</v>
          </cell>
          <cell r="B4406" t="str">
            <v>STEINHOFF</v>
          </cell>
          <cell r="C4406" t="str">
            <v>MURIELLE</v>
          </cell>
          <cell r="D4406" t="str">
            <v>OFFRE EDITEE</v>
          </cell>
        </row>
        <row r="4407">
          <cell r="A4407">
            <v>4407</v>
          </cell>
          <cell r="B4407" t="str">
            <v>MONIN</v>
          </cell>
          <cell r="C4407" t="str">
            <v>DOMINIQUE / SANDRINE</v>
          </cell>
          <cell r="D4407" t="str">
            <v>OFFRE EDITEE</v>
          </cell>
        </row>
        <row r="4408">
          <cell r="A4408">
            <v>4408</v>
          </cell>
          <cell r="B4408" t="str">
            <v>MENEGHINI</v>
          </cell>
          <cell r="C4408" t="str">
            <v>GABRIEL / CORINNE</v>
          </cell>
          <cell r="D4408" t="str">
            <v>OFFRE EDITEE</v>
          </cell>
        </row>
        <row r="4409">
          <cell r="A4409">
            <v>4409</v>
          </cell>
          <cell r="B4409" t="str">
            <v>MENEGHINI</v>
          </cell>
          <cell r="C4409" t="str">
            <v>GABRIEL / CORINNE</v>
          </cell>
          <cell r="D4409" t="str">
            <v>OFFRE EDITEE</v>
          </cell>
        </row>
        <row r="4410">
          <cell r="A4410">
            <v>4410</v>
          </cell>
          <cell r="B4410" t="str">
            <v>CHAPLET</v>
          </cell>
          <cell r="C4410" t="str">
            <v>PATRICE / NATHALIE</v>
          </cell>
          <cell r="D4410" t="str">
            <v>OFFRE EDITEE</v>
          </cell>
        </row>
        <row r="4411">
          <cell r="A4411">
            <v>4411</v>
          </cell>
          <cell r="B4411" t="str">
            <v>CHAPLET</v>
          </cell>
          <cell r="C4411" t="str">
            <v>PATRICE / NATHALIE</v>
          </cell>
          <cell r="D4411" t="str">
            <v>OFFRE EDITEE</v>
          </cell>
        </row>
        <row r="4412">
          <cell r="A4412">
            <v>4412</v>
          </cell>
          <cell r="B4412" t="str">
            <v>FISCHER</v>
          </cell>
          <cell r="C4412" t="str">
            <v>DENIS / MARYVONNE</v>
          </cell>
          <cell r="D4412" t="str">
            <v>OFFRE EDITEE</v>
          </cell>
        </row>
        <row r="4413">
          <cell r="A4413">
            <v>4413</v>
          </cell>
          <cell r="B4413" t="str">
            <v>ETIENNE</v>
          </cell>
          <cell r="C4413" t="str">
            <v>NADINE</v>
          </cell>
          <cell r="D4413" t="str">
            <v>OFFRE EDITEE</v>
          </cell>
        </row>
        <row r="4414">
          <cell r="A4414">
            <v>4414</v>
          </cell>
          <cell r="B4414" t="str">
            <v>VENIEL</v>
          </cell>
          <cell r="C4414" t="str">
            <v>FABRICE / MARIE ANNE</v>
          </cell>
          <cell r="D4414" t="str">
            <v>OFFRE EDITEE</v>
          </cell>
        </row>
        <row r="4415">
          <cell r="A4415">
            <v>4415</v>
          </cell>
          <cell r="B4415" t="str">
            <v>VENNER</v>
          </cell>
          <cell r="C4415" t="str">
            <v>HUBERT / GISELE</v>
          </cell>
          <cell r="D4415" t="str">
            <v>OFFRE EDITEE</v>
          </cell>
        </row>
        <row r="4416">
          <cell r="A4416">
            <v>4416</v>
          </cell>
          <cell r="B4416" t="str">
            <v>LUC</v>
          </cell>
          <cell r="C4416" t="str">
            <v>MARIE ANGE</v>
          </cell>
          <cell r="D4416" t="str">
            <v>OFFRE EDITEE</v>
          </cell>
        </row>
        <row r="4417">
          <cell r="A4417">
            <v>4417</v>
          </cell>
          <cell r="B4417" t="str">
            <v>TAYANE / PEROTIN</v>
          </cell>
          <cell r="C4417" t="str">
            <v>AHMED / ALEXANDRA</v>
          </cell>
          <cell r="D4417" t="str">
            <v>OFFRE EDITEE</v>
          </cell>
        </row>
        <row r="4418">
          <cell r="A4418">
            <v>4418</v>
          </cell>
          <cell r="B4418" t="str">
            <v>HINNRASKY</v>
          </cell>
          <cell r="C4418" t="str">
            <v>GUY / JOCELYNE</v>
          </cell>
          <cell r="D4418" t="str">
            <v>OFFRE EDITEE</v>
          </cell>
        </row>
        <row r="4419">
          <cell r="A4419">
            <v>4419</v>
          </cell>
          <cell r="B4419" t="str">
            <v>DEBROSSE</v>
          </cell>
          <cell r="C4419" t="str">
            <v>JEAN PAUL / ANNICK</v>
          </cell>
          <cell r="D4419" t="str">
            <v>OFFRE EDITEE</v>
          </cell>
        </row>
        <row r="4420">
          <cell r="A4420">
            <v>4420</v>
          </cell>
          <cell r="B4420" t="str">
            <v>LECANU</v>
          </cell>
          <cell r="C4420" t="str">
            <v>JULIEN / DELPHINE</v>
          </cell>
          <cell r="D4420" t="str">
            <v>OFFRE EDITEE</v>
          </cell>
        </row>
        <row r="4421">
          <cell r="A4421">
            <v>4421</v>
          </cell>
          <cell r="B4421" t="str">
            <v>LECANU</v>
          </cell>
          <cell r="C4421" t="str">
            <v>JULIEN / DELPHINE</v>
          </cell>
          <cell r="D4421" t="str">
            <v>OFFRE EDITEE</v>
          </cell>
        </row>
        <row r="4422">
          <cell r="A4422">
            <v>4422</v>
          </cell>
          <cell r="B4422" t="str">
            <v>SKOURATKO</v>
          </cell>
          <cell r="C4422" t="str">
            <v>DENIS / SOPHIE</v>
          </cell>
          <cell r="D4422" t="str">
            <v>OFFRE EDITEE</v>
          </cell>
        </row>
        <row r="4423">
          <cell r="A4423">
            <v>4423</v>
          </cell>
          <cell r="B4423" t="str">
            <v>PERNOT</v>
          </cell>
          <cell r="C4423" t="str">
            <v>GUY / DANIELA</v>
          </cell>
          <cell r="D4423" t="str">
            <v>OFFRE EDITEE</v>
          </cell>
        </row>
        <row r="4424">
          <cell r="A4424">
            <v>4424</v>
          </cell>
          <cell r="B4424" t="str">
            <v>PERNOT</v>
          </cell>
          <cell r="C4424" t="str">
            <v>GUY / DANIELA</v>
          </cell>
          <cell r="D4424" t="str">
            <v>OFFRE EDITEE</v>
          </cell>
        </row>
        <row r="4425">
          <cell r="A4425">
            <v>4425</v>
          </cell>
          <cell r="B4425" t="str">
            <v>BERTOT</v>
          </cell>
          <cell r="C4425" t="str">
            <v>DANIEL / JEANNE</v>
          </cell>
          <cell r="D4425" t="str">
            <v>OFFRE EDITEE</v>
          </cell>
        </row>
        <row r="4426">
          <cell r="A4426">
            <v>4426</v>
          </cell>
          <cell r="B4426" t="str">
            <v>ROBBA</v>
          </cell>
          <cell r="C4426" t="str">
            <v>DAMIEN</v>
          </cell>
          <cell r="D4426" t="str">
            <v>OFFRE EDITEE</v>
          </cell>
        </row>
        <row r="4427">
          <cell r="A4427">
            <v>4427</v>
          </cell>
          <cell r="B4427" t="str">
            <v>RODRIGUES</v>
          </cell>
          <cell r="C4427" t="str">
            <v>ANTONIO JOSE</v>
          </cell>
          <cell r="D4427" t="str">
            <v>OFFRE EDITEE</v>
          </cell>
        </row>
        <row r="4428">
          <cell r="A4428">
            <v>4428</v>
          </cell>
          <cell r="B4428" t="str">
            <v>RODRIGUES</v>
          </cell>
          <cell r="C4428" t="str">
            <v>ANTONIO JOSE</v>
          </cell>
          <cell r="D4428" t="str">
            <v>OFFRE EDITEE</v>
          </cell>
        </row>
        <row r="4429">
          <cell r="A4429">
            <v>4429</v>
          </cell>
          <cell r="B4429" t="str">
            <v>RODRIGUES / LAUNOY</v>
          </cell>
          <cell r="C4429" t="str">
            <v>ANTONIO JOSE / SANDRINE</v>
          </cell>
          <cell r="D4429" t="str">
            <v>OFFRE EDITEE</v>
          </cell>
        </row>
        <row r="4430">
          <cell r="A4430">
            <v>4430</v>
          </cell>
          <cell r="B4430" t="str">
            <v>GOURDON</v>
          </cell>
          <cell r="C4430" t="str">
            <v>JEAN LUC / CHRISTINE</v>
          </cell>
          <cell r="D4430" t="str">
            <v>OFFRE EDITEE</v>
          </cell>
        </row>
        <row r="4431">
          <cell r="A4431">
            <v>4431</v>
          </cell>
          <cell r="B4431" t="str">
            <v>HAITE</v>
          </cell>
          <cell r="C4431" t="str">
            <v>LILIAN</v>
          </cell>
          <cell r="D4431" t="str">
            <v>OFFRE EDITEE</v>
          </cell>
        </row>
        <row r="4432">
          <cell r="A4432">
            <v>4432</v>
          </cell>
          <cell r="B4432" t="str">
            <v>BRENNER</v>
          </cell>
          <cell r="C4432" t="str">
            <v>JEAN MARIE / FRANCOISE</v>
          </cell>
          <cell r="D4432" t="str">
            <v>OFFRE EDITEE</v>
          </cell>
        </row>
        <row r="4433">
          <cell r="A4433">
            <v>4433</v>
          </cell>
          <cell r="B4433" t="str">
            <v>PERIN / MONCEY</v>
          </cell>
          <cell r="C4433" t="str">
            <v>DAVID / MAUD</v>
          </cell>
          <cell r="D4433" t="str">
            <v>OFFRE EDITEE</v>
          </cell>
        </row>
        <row r="4434">
          <cell r="A4434">
            <v>4434</v>
          </cell>
          <cell r="B4434" t="str">
            <v>HORVATH</v>
          </cell>
          <cell r="C4434" t="str">
            <v>ISTVAN / MARILYNE</v>
          </cell>
          <cell r="D4434" t="str">
            <v>OFFRE EDITEE</v>
          </cell>
        </row>
        <row r="4435">
          <cell r="A4435">
            <v>4435</v>
          </cell>
          <cell r="B4435" t="str">
            <v>GIRARDIN</v>
          </cell>
          <cell r="C4435" t="str">
            <v>ANDRE / FRANCOISE</v>
          </cell>
          <cell r="D4435" t="str">
            <v>OFFRE EDITEE</v>
          </cell>
        </row>
        <row r="4436">
          <cell r="A4436">
            <v>4436</v>
          </cell>
          <cell r="B4436" t="str">
            <v>FERRARI</v>
          </cell>
          <cell r="C4436" t="str">
            <v>DIDIER</v>
          </cell>
          <cell r="D4436" t="str">
            <v>OFFRE EDITEE</v>
          </cell>
        </row>
        <row r="4437">
          <cell r="A4437">
            <v>4437</v>
          </cell>
          <cell r="B4437" t="str">
            <v>SARTORI</v>
          </cell>
          <cell r="C4437" t="str">
            <v>LUDOVIC / FRANCINE</v>
          </cell>
          <cell r="D4437" t="str">
            <v>OFFRE EDITEE</v>
          </cell>
        </row>
        <row r="4438">
          <cell r="A4438">
            <v>4438</v>
          </cell>
          <cell r="B4438" t="str">
            <v>COLOMBO</v>
          </cell>
          <cell r="C4438" t="str">
            <v>KARINE</v>
          </cell>
          <cell r="D4438" t="str">
            <v>OFFRE EDITEE</v>
          </cell>
        </row>
        <row r="4439">
          <cell r="A4439">
            <v>4439</v>
          </cell>
          <cell r="B4439" t="str">
            <v>COLOMBO</v>
          </cell>
          <cell r="C4439" t="str">
            <v>KARINE</v>
          </cell>
          <cell r="D4439" t="str">
            <v>OFFRE EDITEE</v>
          </cell>
        </row>
        <row r="4440">
          <cell r="A4440">
            <v>4440</v>
          </cell>
          <cell r="B4440" t="str">
            <v>FERDINAND</v>
          </cell>
          <cell r="C4440" t="str">
            <v>NICOLAS / MAITE</v>
          </cell>
          <cell r="D4440" t="str">
            <v>OFFRE EDITEE</v>
          </cell>
        </row>
        <row r="4441">
          <cell r="A4441">
            <v>4441</v>
          </cell>
          <cell r="B4441" t="str">
            <v>BMC</v>
          </cell>
          <cell r="C4441" t="str">
            <v>SCI</v>
          </cell>
          <cell r="D4441" t="str">
            <v>OFFRE EDITEE</v>
          </cell>
        </row>
        <row r="4442">
          <cell r="A4442">
            <v>4442</v>
          </cell>
          <cell r="B4442" t="str">
            <v>MEURER / REYSZ</v>
          </cell>
          <cell r="C4442" t="str">
            <v>CYRIL / STEPHANIE</v>
          </cell>
          <cell r="D4442" t="str">
            <v>OFFRE EDITEE</v>
          </cell>
        </row>
        <row r="4443">
          <cell r="A4443">
            <v>4443</v>
          </cell>
          <cell r="B4443" t="str">
            <v>RONCARI</v>
          </cell>
          <cell r="C4443" t="str">
            <v>DAVID / AURELIE</v>
          </cell>
          <cell r="D4443" t="str">
            <v>OFFRE EDITEE</v>
          </cell>
        </row>
        <row r="4444">
          <cell r="A4444">
            <v>4444</v>
          </cell>
          <cell r="B4444" t="str">
            <v>HAFFNER</v>
          </cell>
          <cell r="C4444" t="str">
            <v>AURELIEN / MELISSA</v>
          </cell>
          <cell r="D4444" t="str">
            <v>PRET SANS SUITE</v>
          </cell>
        </row>
        <row r="4445">
          <cell r="A4445">
            <v>4445</v>
          </cell>
          <cell r="B4445" t="str">
            <v>HAFFNER</v>
          </cell>
          <cell r="C4445" t="str">
            <v>AURELIEN / MELISSA</v>
          </cell>
          <cell r="D4445" t="str">
            <v>PRET SANS SUITE</v>
          </cell>
        </row>
        <row r="4446">
          <cell r="A4446">
            <v>4446</v>
          </cell>
          <cell r="B4446" t="str">
            <v>GENIN / BARROIS</v>
          </cell>
          <cell r="C4446" t="str">
            <v>JEAN PHILIPPE / NATACHA</v>
          </cell>
          <cell r="D4446" t="str">
            <v>OFFRE EDITEE</v>
          </cell>
        </row>
        <row r="4447">
          <cell r="A4447">
            <v>4447</v>
          </cell>
          <cell r="B4447" t="str">
            <v>GENIN / BARROIS</v>
          </cell>
          <cell r="C4447" t="str">
            <v>JEAN PHILIPPE / NATACHA</v>
          </cell>
          <cell r="D4447" t="str">
            <v>OFFRE EDITEE</v>
          </cell>
        </row>
        <row r="4448">
          <cell r="A4448">
            <v>4448</v>
          </cell>
          <cell r="B4448" t="str">
            <v>PIATTI</v>
          </cell>
          <cell r="C4448" t="str">
            <v>MARC / IRENE</v>
          </cell>
          <cell r="D4448" t="str">
            <v>OFFRE EDITEE</v>
          </cell>
        </row>
        <row r="4449">
          <cell r="A4449">
            <v>4449</v>
          </cell>
          <cell r="B4449" t="str">
            <v>NENNIG / DEBREUX</v>
          </cell>
          <cell r="C4449" t="str">
            <v>THIBAULT / CINDY</v>
          </cell>
          <cell r="D4449" t="str">
            <v>OFFRE EDITEE</v>
          </cell>
        </row>
        <row r="4450">
          <cell r="A4450">
            <v>4450</v>
          </cell>
          <cell r="B4450" t="str">
            <v>NENNIG / DEBREUX</v>
          </cell>
          <cell r="C4450" t="str">
            <v>THIBAULT / CINDY</v>
          </cell>
          <cell r="D4450" t="str">
            <v>OFFRE EDITEE</v>
          </cell>
        </row>
        <row r="4451">
          <cell r="A4451">
            <v>4451</v>
          </cell>
          <cell r="B4451" t="str">
            <v>FERSING</v>
          </cell>
          <cell r="C4451" t="str">
            <v>OLIVIER / VIRGINIE</v>
          </cell>
          <cell r="D4451" t="str">
            <v>OFFRE EDITEE</v>
          </cell>
        </row>
        <row r="4452">
          <cell r="A4452">
            <v>4452</v>
          </cell>
          <cell r="B4452" t="str">
            <v>FERSING</v>
          </cell>
          <cell r="C4452" t="str">
            <v>OLIVIER / VIRGINIE</v>
          </cell>
          <cell r="D4452" t="str">
            <v>OFFRE EDITEE</v>
          </cell>
        </row>
        <row r="4453">
          <cell r="A4453">
            <v>4453</v>
          </cell>
          <cell r="B4453" t="str">
            <v>LE COZ</v>
          </cell>
          <cell r="C4453" t="str">
            <v>CHANTAL</v>
          </cell>
          <cell r="D4453" t="str">
            <v>OFFRE EDITEE</v>
          </cell>
        </row>
        <row r="4454">
          <cell r="A4454">
            <v>4454</v>
          </cell>
          <cell r="B4454" t="str">
            <v>LE COZ</v>
          </cell>
          <cell r="C4454" t="str">
            <v>CHANTAL</v>
          </cell>
          <cell r="D4454" t="str">
            <v>OFFRE EDITEE</v>
          </cell>
        </row>
        <row r="4455">
          <cell r="A4455">
            <v>4455</v>
          </cell>
          <cell r="B4455" t="str">
            <v>SCHIEBEL / BEZWERSZUCK</v>
          </cell>
          <cell r="C4455" t="str">
            <v>JULIEN / SANDRA</v>
          </cell>
          <cell r="D4455" t="str">
            <v>OFFRE EDITEE</v>
          </cell>
        </row>
        <row r="4456">
          <cell r="A4456">
            <v>4456</v>
          </cell>
          <cell r="B4456" t="str">
            <v>SCHIEBEL / BEZWERSZUCK</v>
          </cell>
          <cell r="C4456" t="str">
            <v>JULIEN / SANDRA</v>
          </cell>
          <cell r="D4456" t="str">
            <v>OFFRE EDITEE</v>
          </cell>
        </row>
        <row r="4457">
          <cell r="A4457">
            <v>4457</v>
          </cell>
          <cell r="B4457" t="str">
            <v>SCHIEBEL / BEZWERSZUCK</v>
          </cell>
          <cell r="C4457" t="str">
            <v>JULIEN / SANDRA</v>
          </cell>
          <cell r="D4457" t="str">
            <v>OFFRE EDITEE</v>
          </cell>
        </row>
        <row r="4458">
          <cell r="A4458">
            <v>4458</v>
          </cell>
          <cell r="B4458" t="str">
            <v>ROJAN</v>
          </cell>
          <cell r="C4458" t="str">
            <v>ALEXIS</v>
          </cell>
          <cell r="D4458" t="str">
            <v>OFFRE EDITEE</v>
          </cell>
        </row>
        <row r="4459">
          <cell r="A4459">
            <v>4459</v>
          </cell>
          <cell r="B4459" t="str">
            <v>ROJAN</v>
          </cell>
          <cell r="C4459" t="str">
            <v>ALEXIS</v>
          </cell>
          <cell r="D4459" t="str">
            <v>OFFRE EDITEE</v>
          </cell>
        </row>
        <row r="4460">
          <cell r="A4460">
            <v>4460</v>
          </cell>
          <cell r="B4460" t="str">
            <v>MYCYSZYN</v>
          </cell>
          <cell r="C4460" t="str">
            <v>MICHAEL / EVE</v>
          </cell>
          <cell r="D4460" t="str">
            <v>OFFRE EDITEE</v>
          </cell>
        </row>
        <row r="4461">
          <cell r="A4461">
            <v>4461</v>
          </cell>
          <cell r="B4461" t="str">
            <v>MYCYSZYN</v>
          </cell>
          <cell r="C4461" t="str">
            <v>MICHAEL / EVE</v>
          </cell>
          <cell r="D4461" t="str">
            <v>OFFRE EDITEE</v>
          </cell>
        </row>
        <row r="4462">
          <cell r="A4462">
            <v>4462</v>
          </cell>
          <cell r="B4462" t="str">
            <v>THIRY / MEYER</v>
          </cell>
          <cell r="C4462" t="str">
            <v>JULIEN / EMELINE</v>
          </cell>
          <cell r="D4462" t="str">
            <v>OFFRE EDITEE</v>
          </cell>
        </row>
        <row r="4463">
          <cell r="A4463">
            <v>4463</v>
          </cell>
          <cell r="B4463" t="str">
            <v>WIETNIK / HEGUE</v>
          </cell>
          <cell r="C4463" t="str">
            <v>NICOLAS / NADEGE</v>
          </cell>
          <cell r="D4463" t="str">
            <v>OFFRE EDITEE</v>
          </cell>
        </row>
        <row r="4464">
          <cell r="A4464">
            <v>4464</v>
          </cell>
          <cell r="B4464" t="str">
            <v>DUFFLO</v>
          </cell>
          <cell r="C4464" t="str">
            <v>ANGELE</v>
          </cell>
          <cell r="D4464" t="str">
            <v>OFFRE EDITEE</v>
          </cell>
        </row>
        <row r="4465">
          <cell r="A4465">
            <v>4465</v>
          </cell>
          <cell r="B4465" t="str">
            <v>DUCHENE / DURAND</v>
          </cell>
          <cell r="C4465" t="str">
            <v>GREGORY / VIVIANE</v>
          </cell>
          <cell r="D4465" t="str">
            <v>OFFRE EDITEE</v>
          </cell>
        </row>
        <row r="4466">
          <cell r="A4466">
            <v>4466</v>
          </cell>
          <cell r="B4466" t="str">
            <v>ASTAFIEFF</v>
          </cell>
          <cell r="C4466" t="str">
            <v>THIERRY / LYDIA</v>
          </cell>
          <cell r="D4466" t="str">
            <v>OFFRE EDITEE</v>
          </cell>
        </row>
        <row r="4467">
          <cell r="A4467">
            <v>4467</v>
          </cell>
          <cell r="B4467" t="str">
            <v>TARY / MARECHAL</v>
          </cell>
          <cell r="C4467" t="str">
            <v>CHRISTOPHE / CAROLE</v>
          </cell>
          <cell r="D4467" t="str">
            <v>OFFRE EDITEE</v>
          </cell>
        </row>
        <row r="4468">
          <cell r="A4468">
            <v>4468</v>
          </cell>
          <cell r="B4468" t="str">
            <v>TARY / MARECHAL</v>
          </cell>
          <cell r="C4468" t="str">
            <v>CHRISTOPHE / CAROLE</v>
          </cell>
          <cell r="D4468" t="str">
            <v>OFFRE EDITEE</v>
          </cell>
        </row>
        <row r="4469">
          <cell r="A4469">
            <v>4469</v>
          </cell>
          <cell r="B4469" t="str">
            <v>TARY</v>
          </cell>
          <cell r="C4469" t="str">
            <v>CHRISTOPHE</v>
          </cell>
          <cell r="D4469" t="str">
            <v>OFFRE EDITEE</v>
          </cell>
        </row>
        <row r="4470">
          <cell r="A4470">
            <v>4470</v>
          </cell>
          <cell r="B4470" t="str">
            <v>DUPUIS</v>
          </cell>
          <cell r="C4470" t="str">
            <v>JEAN MARC / CELINE</v>
          </cell>
          <cell r="D4470" t="str">
            <v>OFFRE EDITEE</v>
          </cell>
        </row>
        <row r="4471">
          <cell r="A4471">
            <v>4471</v>
          </cell>
          <cell r="B4471" t="str">
            <v>KAFACA</v>
          </cell>
          <cell r="C4471" t="str">
            <v>UGUR / ILKAY</v>
          </cell>
          <cell r="D4471" t="str">
            <v>OFFRE EDITEE</v>
          </cell>
        </row>
        <row r="4472">
          <cell r="A4472">
            <v>4472</v>
          </cell>
          <cell r="B4472" t="str">
            <v>LECLERC</v>
          </cell>
          <cell r="C4472" t="str">
            <v>JEAN PIERRE / FREDERIQUE</v>
          </cell>
          <cell r="D4472" t="str">
            <v>OFFRE EDITEE</v>
          </cell>
        </row>
        <row r="4473">
          <cell r="A4473">
            <v>4473</v>
          </cell>
          <cell r="B4473" t="str">
            <v>OUGER</v>
          </cell>
          <cell r="C4473" t="str">
            <v>ERIC / LAURENCE</v>
          </cell>
          <cell r="D4473" t="str">
            <v>OFFRE EDITEE</v>
          </cell>
        </row>
        <row r="4474">
          <cell r="A4474">
            <v>4474</v>
          </cell>
          <cell r="B4474" t="str">
            <v>BRICOUT</v>
          </cell>
          <cell r="C4474" t="str">
            <v>AMAURY</v>
          </cell>
          <cell r="D4474" t="str">
            <v>OFFRE EDITEE</v>
          </cell>
        </row>
        <row r="4475">
          <cell r="A4475">
            <v>4475</v>
          </cell>
          <cell r="B4475" t="str">
            <v>PRINCE</v>
          </cell>
          <cell r="C4475" t="str">
            <v>GERARD / NADINE</v>
          </cell>
          <cell r="D4475" t="str">
            <v>OFFRE EDITEE</v>
          </cell>
        </row>
        <row r="4476">
          <cell r="A4476">
            <v>4476</v>
          </cell>
          <cell r="B4476" t="str">
            <v>TUMMINELLI / REDON</v>
          </cell>
          <cell r="C4476" t="str">
            <v>ROCCO / CHRISTINE</v>
          </cell>
          <cell r="D4476" t="str">
            <v>OFFRE EDITEE</v>
          </cell>
        </row>
        <row r="4477">
          <cell r="A4477">
            <v>4477</v>
          </cell>
          <cell r="B4477" t="str">
            <v>BENYAGOUB</v>
          </cell>
          <cell r="C4477" t="str">
            <v>AMEL / LAID</v>
          </cell>
          <cell r="D4477" t="str">
            <v>OFFRE EDITEE</v>
          </cell>
        </row>
        <row r="4478">
          <cell r="A4478">
            <v>4478</v>
          </cell>
          <cell r="B4478" t="str">
            <v>HAMON</v>
          </cell>
          <cell r="C4478" t="str">
            <v>JEAN YVES / DORIANE</v>
          </cell>
          <cell r="D4478" t="str">
            <v>OFFRE EDITEE</v>
          </cell>
        </row>
        <row r="4479">
          <cell r="A4479">
            <v>4479</v>
          </cell>
          <cell r="B4479" t="str">
            <v>HAMON</v>
          </cell>
          <cell r="C4479" t="str">
            <v>JEAN YVES / DORIANE</v>
          </cell>
          <cell r="D4479" t="str">
            <v>OFFRE EDITEE</v>
          </cell>
        </row>
        <row r="4480">
          <cell r="A4480">
            <v>4480</v>
          </cell>
          <cell r="B4480" t="str">
            <v>WOURMS</v>
          </cell>
          <cell r="C4480" t="str">
            <v>SIMON</v>
          </cell>
          <cell r="D4480" t="str">
            <v>OFFRE EDITEE</v>
          </cell>
        </row>
        <row r="4481">
          <cell r="A4481">
            <v>4481</v>
          </cell>
          <cell r="B4481" t="str">
            <v>DUCHEMIN</v>
          </cell>
          <cell r="C4481" t="str">
            <v>BRUNO</v>
          </cell>
          <cell r="D4481" t="str">
            <v>OFFRE EDITEE</v>
          </cell>
        </row>
        <row r="4482">
          <cell r="A4482">
            <v>4482</v>
          </cell>
          <cell r="B4482" t="str">
            <v>EVANNO</v>
          </cell>
          <cell r="C4482" t="str">
            <v>FRANCOIS</v>
          </cell>
          <cell r="D4482" t="str">
            <v>OFFRE EDITEE</v>
          </cell>
        </row>
        <row r="4483">
          <cell r="A4483">
            <v>4483</v>
          </cell>
          <cell r="B4483" t="str">
            <v>JULIEN</v>
          </cell>
          <cell r="C4483" t="str">
            <v>STEPHANE / ALEXANDRA</v>
          </cell>
          <cell r="D4483" t="str">
            <v>OFFRE EDITEE</v>
          </cell>
        </row>
        <row r="4484">
          <cell r="A4484">
            <v>4484</v>
          </cell>
          <cell r="B4484" t="str">
            <v>BENYAGOUB</v>
          </cell>
          <cell r="C4484" t="str">
            <v>LAID / AMEL</v>
          </cell>
          <cell r="D4484" t="str">
            <v>OFFRE EDITEE</v>
          </cell>
        </row>
        <row r="4485">
          <cell r="A4485">
            <v>4485</v>
          </cell>
          <cell r="B4485" t="str">
            <v>PEREZ / KELLER</v>
          </cell>
          <cell r="C4485" t="str">
            <v>THOMAS / SEVERINE</v>
          </cell>
          <cell r="D4485" t="str">
            <v>OFFRE EDITEE</v>
          </cell>
        </row>
        <row r="4486">
          <cell r="A4486">
            <v>4486</v>
          </cell>
          <cell r="B4486" t="str">
            <v>BARRIERE / BRUN</v>
          </cell>
          <cell r="C4486" t="str">
            <v>NICOLAS / DOROTHEE</v>
          </cell>
          <cell r="D4486" t="str">
            <v>OFFRE EDITEE</v>
          </cell>
        </row>
        <row r="4487">
          <cell r="A4487">
            <v>4487</v>
          </cell>
          <cell r="B4487" t="str">
            <v>BARRIERE / BRUN</v>
          </cell>
          <cell r="C4487" t="str">
            <v>NICOLAS / DOROTHEE</v>
          </cell>
          <cell r="D4487" t="str">
            <v>OFFRE EDITEE</v>
          </cell>
        </row>
        <row r="4488">
          <cell r="A4488">
            <v>4488</v>
          </cell>
          <cell r="B4488" t="str">
            <v>VAUTRIN</v>
          </cell>
          <cell r="C4488" t="str">
            <v>GUY / BLANDINE</v>
          </cell>
          <cell r="D4488" t="str">
            <v>OFFRE EDITEE</v>
          </cell>
        </row>
        <row r="4489">
          <cell r="A4489">
            <v>4489</v>
          </cell>
          <cell r="B4489" t="str">
            <v>FRENOT</v>
          </cell>
          <cell r="C4489" t="str">
            <v>REGIS / EMMANUELLE</v>
          </cell>
          <cell r="D4489" t="str">
            <v>OFFRE EDITEE</v>
          </cell>
        </row>
        <row r="4490">
          <cell r="A4490">
            <v>4490</v>
          </cell>
          <cell r="B4490" t="str">
            <v>HABLOT</v>
          </cell>
          <cell r="C4490" t="str">
            <v>FABRICE / MARJORIE</v>
          </cell>
          <cell r="D4490" t="str">
            <v>OFFRE EDITEE</v>
          </cell>
        </row>
        <row r="4491">
          <cell r="A4491">
            <v>4491</v>
          </cell>
          <cell r="B4491" t="str">
            <v>ROUYER</v>
          </cell>
          <cell r="C4491" t="str">
            <v>THIERRY / BERNADETTE</v>
          </cell>
          <cell r="D4491" t="str">
            <v>OFFRE EDITEE</v>
          </cell>
        </row>
        <row r="4492">
          <cell r="A4492">
            <v>4492</v>
          </cell>
          <cell r="B4492" t="str">
            <v>MERCIER</v>
          </cell>
          <cell r="C4492" t="str">
            <v>ALAIN / MAGALIE</v>
          </cell>
          <cell r="D4492" t="str">
            <v>OFFRE EDITEE</v>
          </cell>
        </row>
        <row r="4493">
          <cell r="A4493">
            <v>4493</v>
          </cell>
          <cell r="B4493" t="str">
            <v>KOUDLANSKI</v>
          </cell>
          <cell r="C4493" t="str">
            <v>LAURENT / VALERIE</v>
          </cell>
          <cell r="D4493" t="str">
            <v>OFFRE EDITEE</v>
          </cell>
        </row>
        <row r="4494">
          <cell r="A4494">
            <v>4494</v>
          </cell>
          <cell r="B4494" t="str">
            <v>MAILLY</v>
          </cell>
          <cell r="C4494" t="str">
            <v>DAVID</v>
          </cell>
          <cell r="D4494" t="str">
            <v>OFFRE EDITEE</v>
          </cell>
        </row>
        <row r="4495">
          <cell r="A4495">
            <v>4495</v>
          </cell>
          <cell r="B4495" t="str">
            <v>LEBOEUF</v>
          </cell>
          <cell r="C4495" t="str">
            <v>MARTINE</v>
          </cell>
          <cell r="D4495" t="str">
            <v>OFFRE EDITEE</v>
          </cell>
        </row>
        <row r="4496">
          <cell r="A4496">
            <v>4496</v>
          </cell>
          <cell r="B4496" t="str">
            <v>HERMANN</v>
          </cell>
          <cell r="C4496" t="str">
            <v>JACQUELINE</v>
          </cell>
          <cell r="D4496" t="str">
            <v>PRET SANS SUITE</v>
          </cell>
        </row>
        <row r="4497">
          <cell r="A4497">
            <v>4497</v>
          </cell>
          <cell r="B4497" t="str">
            <v>VINCENT</v>
          </cell>
          <cell r="C4497" t="str">
            <v>DANIEL / PEGGY</v>
          </cell>
          <cell r="D4497" t="str">
            <v>OFFRE EDITEE</v>
          </cell>
        </row>
        <row r="4498">
          <cell r="A4498">
            <v>4498</v>
          </cell>
          <cell r="B4498" t="str">
            <v>THOMAS</v>
          </cell>
          <cell r="C4498" t="str">
            <v>CLAUDE</v>
          </cell>
          <cell r="D4498" t="str">
            <v>OFFRE EDITEE</v>
          </cell>
        </row>
        <row r="4499">
          <cell r="A4499">
            <v>4499</v>
          </cell>
          <cell r="B4499" t="str">
            <v>THOMAS</v>
          </cell>
          <cell r="C4499" t="str">
            <v>CLAUDE</v>
          </cell>
          <cell r="D4499" t="str">
            <v>OFFRE EDITEE</v>
          </cell>
        </row>
        <row r="4500">
          <cell r="A4500">
            <v>4500</v>
          </cell>
          <cell r="B4500" t="str">
            <v>CHAPELET</v>
          </cell>
          <cell r="C4500" t="str">
            <v>ALAIN / MARIE ODILE</v>
          </cell>
          <cell r="D4500" t="str">
            <v>OFFRE EDITEE</v>
          </cell>
        </row>
        <row r="4501">
          <cell r="A4501">
            <v>4501</v>
          </cell>
          <cell r="B4501" t="str">
            <v>GALLONE</v>
          </cell>
          <cell r="C4501" t="str">
            <v>DIDIER / FRANCINE</v>
          </cell>
          <cell r="D4501" t="str">
            <v>OFFRE EDITEE</v>
          </cell>
        </row>
        <row r="4502">
          <cell r="A4502">
            <v>4502</v>
          </cell>
          <cell r="B4502" t="str">
            <v>GALLONE</v>
          </cell>
          <cell r="C4502" t="str">
            <v>DIDIER / FRANCINE</v>
          </cell>
          <cell r="D4502" t="str">
            <v>OFFRE EDITEE</v>
          </cell>
        </row>
        <row r="4503">
          <cell r="A4503">
            <v>4503</v>
          </cell>
          <cell r="B4503" t="str">
            <v>DAVOT</v>
          </cell>
          <cell r="C4503" t="str">
            <v>FRANCIS / ISABELLE</v>
          </cell>
          <cell r="D4503" t="str">
            <v>OFFRE EDITEE</v>
          </cell>
        </row>
        <row r="4504">
          <cell r="A4504">
            <v>4504</v>
          </cell>
          <cell r="B4504" t="str">
            <v>COURNUT</v>
          </cell>
          <cell r="C4504" t="str">
            <v>AURELIEN / LINDA</v>
          </cell>
          <cell r="D4504" t="str">
            <v>OFFRE EDITEE</v>
          </cell>
        </row>
        <row r="4505">
          <cell r="A4505">
            <v>4505</v>
          </cell>
          <cell r="B4505" t="str">
            <v>COURNUT</v>
          </cell>
          <cell r="C4505" t="str">
            <v>AURELIEN / LINDA</v>
          </cell>
          <cell r="D4505" t="str">
            <v>OFFRE EDITEE</v>
          </cell>
        </row>
        <row r="4506">
          <cell r="A4506">
            <v>4506</v>
          </cell>
          <cell r="B4506" t="str">
            <v>NUSSBAUM</v>
          </cell>
          <cell r="C4506" t="str">
            <v>MARC / MARIE MADELEINE</v>
          </cell>
          <cell r="D4506" t="str">
            <v>OFFRE EDITEE</v>
          </cell>
        </row>
        <row r="4507">
          <cell r="A4507">
            <v>4507</v>
          </cell>
          <cell r="B4507" t="str">
            <v>FORES</v>
          </cell>
          <cell r="C4507" t="str">
            <v>VINCENT / CECILE</v>
          </cell>
          <cell r="D4507" t="str">
            <v>OFFRE EDITEE</v>
          </cell>
        </row>
        <row r="4508">
          <cell r="A4508">
            <v>4508</v>
          </cell>
          <cell r="B4508" t="str">
            <v>GERARDY</v>
          </cell>
          <cell r="C4508" t="str">
            <v>HERVE</v>
          </cell>
          <cell r="D4508" t="str">
            <v>OFFRE EDITEE</v>
          </cell>
        </row>
        <row r="4509">
          <cell r="A4509">
            <v>4509</v>
          </cell>
          <cell r="B4509" t="str">
            <v>GERARDY</v>
          </cell>
          <cell r="C4509" t="str">
            <v>HERVE</v>
          </cell>
          <cell r="D4509" t="str">
            <v>OFFRE EDITEE</v>
          </cell>
        </row>
        <row r="4510">
          <cell r="A4510">
            <v>4510</v>
          </cell>
          <cell r="B4510" t="str">
            <v>CORNEILLIEZ</v>
          </cell>
          <cell r="C4510" t="str">
            <v>CECILE</v>
          </cell>
          <cell r="D4510" t="str">
            <v>OFFRE EDITEE</v>
          </cell>
        </row>
        <row r="4511">
          <cell r="A4511">
            <v>4511</v>
          </cell>
          <cell r="B4511" t="str">
            <v>DUDOIT</v>
          </cell>
          <cell r="C4511" t="str">
            <v>SEBASTIEN</v>
          </cell>
          <cell r="D4511" t="str">
            <v>OFFRE EDITEE</v>
          </cell>
        </row>
        <row r="4512">
          <cell r="A4512">
            <v>4512</v>
          </cell>
          <cell r="B4512" t="str">
            <v>BEAUJARD</v>
          </cell>
          <cell r="C4512" t="str">
            <v>EMMANUEL / KATIA</v>
          </cell>
          <cell r="D4512" t="str">
            <v>OFFRE EDITEE</v>
          </cell>
        </row>
        <row r="4513">
          <cell r="A4513">
            <v>4513</v>
          </cell>
          <cell r="B4513" t="str">
            <v>NUSSBAUM</v>
          </cell>
          <cell r="C4513" t="str">
            <v>OLIVIER</v>
          </cell>
          <cell r="D4513" t="str">
            <v>OFFRE EDITEE</v>
          </cell>
        </row>
        <row r="4514">
          <cell r="A4514">
            <v>4514</v>
          </cell>
          <cell r="B4514" t="str">
            <v>NUSSBAUM</v>
          </cell>
          <cell r="C4514" t="str">
            <v>OLIVIER</v>
          </cell>
          <cell r="D4514" t="str">
            <v>OFFRE EDITEE</v>
          </cell>
        </row>
        <row r="4515">
          <cell r="A4515">
            <v>4515</v>
          </cell>
          <cell r="B4515" t="str">
            <v>POINSIGNON</v>
          </cell>
          <cell r="C4515" t="str">
            <v>STEPHANE / SABINE</v>
          </cell>
          <cell r="D4515" t="str">
            <v>OFFRE EDITEE</v>
          </cell>
        </row>
        <row r="4516">
          <cell r="A4516">
            <v>4516</v>
          </cell>
          <cell r="B4516" t="str">
            <v>POINSIGNON</v>
          </cell>
          <cell r="C4516" t="str">
            <v>STEPHANE / SABINE</v>
          </cell>
          <cell r="D4516" t="str">
            <v>OFFRE EDITEE</v>
          </cell>
        </row>
        <row r="4517">
          <cell r="A4517">
            <v>4517</v>
          </cell>
          <cell r="B4517" t="str">
            <v>POINSIGNON</v>
          </cell>
          <cell r="C4517" t="str">
            <v>STEPHANE / SABINE</v>
          </cell>
          <cell r="D4517" t="str">
            <v>OFFRE EDITEE</v>
          </cell>
        </row>
        <row r="4518">
          <cell r="A4518">
            <v>4518</v>
          </cell>
          <cell r="B4518" t="str">
            <v>POINSIGNON</v>
          </cell>
          <cell r="C4518" t="str">
            <v>STEPHANE / SABINE</v>
          </cell>
          <cell r="D4518" t="str">
            <v>OFFRE EDITEE</v>
          </cell>
        </row>
        <row r="4519">
          <cell r="A4519">
            <v>4519</v>
          </cell>
          <cell r="B4519" t="str">
            <v>GRANDPRE</v>
          </cell>
          <cell r="C4519" t="str">
            <v>ROLAND</v>
          </cell>
          <cell r="D4519" t="str">
            <v>OFFRE EDITEE</v>
          </cell>
        </row>
        <row r="4520">
          <cell r="A4520">
            <v>4520</v>
          </cell>
          <cell r="B4520" t="str">
            <v>GRANDPRE</v>
          </cell>
          <cell r="C4520" t="str">
            <v>ROLAND</v>
          </cell>
          <cell r="D4520" t="str">
            <v>OFFRE EDITEE</v>
          </cell>
        </row>
        <row r="4521">
          <cell r="A4521">
            <v>4521</v>
          </cell>
          <cell r="B4521" t="str">
            <v>GRANDPRE</v>
          </cell>
          <cell r="C4521" t="str">
            <v>ROLAND</v>
          </cell>
          <cell r="D4521" t="str">
            <v>OFFRE EDITEE</v>
          </cell>
        </row>
        <row r="4522">
          <cell r="A4522">
            <v>4522</v>
          </cell>
          <cell r="B4522" t="str">
            <v>DUPIRE</v>
          </cell>
          <cell r="C4522" t="str">
            <v>ROMUALD</v>
          </cell>
          <cell r="D4522" t="str">
            <v>OFFRE EDITEE</v>
          </cell>
        </row>
        <row r="4523">
          <cell r="A4523">
            <v>4523</v>
          </cell>
          <cell r="B4523" t="str">
            <v>DUPIRE</v>
          </cell>
          <cell r="C4523" t="str">
            <v>ROMUALD</v>
          </cell>
          <cell r="D4523" t="str">
            <v>OFFRE EDITEE</v>
          </cell>
        </row>
        <row r="4524">
          <cell r="A4524">
            <v>4524</v>
          </cell>
          <cell r="B4524" t="str">
            <v>DUPIRE</v>
          </cell>
          <cell r="C4524" t="str">
            <v>ROMUALD</v>
          </cell>
          <cell r="D4524" t="str">
            <v>OFFRE EDITEE</v>
          </cell>
        </row>
        <row r="4525">
          <cell r="A4525">
            <v>4525</v>
          </cell>
          <cell r="B4525" t="str">
            <v>FERSTLER</v>
          </cell>
          <cell r="C4525" t="str">
            <v>GREGORY</v>
          </cell>
          <cell r="D4525" t="str">
            <v>OFFRE EDITEE</v>
          </cell>
        </row>
        <row r="4526">
          <cell r="A4526">
            <v>4526</v>
          </cell>
          <cell r="B4526" t="str">
            <v>FERSTLER</v>
          </cell>
          <cell r="C4526" t="str">
            <v>GREGORY</v>
          </cell>
          <cell r="D4526" t="str">
            <v>OFFRE EDITEE</v>
          </cell>
        </row>
        <row r="4527">
          <cell r="A4527">
            <v>4527</v>
          </cell>
          <cell r="B4527" t="str">
            <v>ANDRY / BLAIN</v>
          </cell>
          <cell r="C4527" t="str">
            <v>ANTHONY / AURORE</v>
          </cell>
          <cell r="D4527" t="str">
            <v>PRET SANS SUITE</v>
          </cell>
        </row>
        <row r="4528">
          <cell r="A4528">
            <v>4528</v>
          </cell>
          <cell r="B4528" t="str">
            <v>ANDRY / BLAIN</v>
          </cell>
          <cell r="C4528" t="str">
            <v>ANTHONY / AURORE</v>
          </cell>
          <cell r="D4528" t="str">
            <v>PRET SANS SUITE</v>
          </cell>
        </row>
        <row r="4529">
          <cell r="A4529">
            <v>4529</v>
          </cell>
          <cell r="B4529" t="str">
            <v>ANDRY / BLAIN</v>
          </cell>
          <cell r="C4529" t="str">
            <v>ANTHONY / AURORE</v>
          </cell>
          <cell r="D4529" t="str">
            <v>PRET SANS SUITE</v>
          </cell>
        </row>
        <row r="4530">
          <cell r="A4530">
            <v>4530</v>
          </cell>
          <cell r="B4530" t="str">
            <v>MOUGEAT</v>
          </cell>
          <cell r="C4530" t="str">
            <v>STEPHANE / SYLVIE</v>
          </cell>
          <cell r="D4530" t="str">
            <v>OFFRE EDITEE</v>
          </cell>
        </row>
        <row r="4531">
          <cell r="A4531">
            <v>4531</v>
          </cell>
          <cell r="B4531" t="str">
            <v>MOUGEAT</v>
          </cell>
          <cell r="C4531" t="str">
            <v>STEPHANE / SYLVIE</v>
          </cell>
          <cell r="D4531" t="str">
            <v>OFFRE EDITEE</v>
          </cell>
        </row>
        <row r="4532">
          <cell r="A4532">
            <v>4532</v>
          </cell>
          <cell r="B4532" t="str">
            <v>MOUGEAT</v>
          </cell>
          <cell r="C4532" t="str">
            <v>STEPHANE / SYLVIE</v>
          </cell>
          <cell r="D4532" t="str">
            <v>OFFRE EDITEE</v>
          </cell>
        </row>
        <row r="4533">
          <cell r="A4533">
            <v>4533</v>
          </cell>
          <cell r="B4533" t="str">
            <v>SAFAK</v>
          </cell>
          <cell r="C4533" t="str">
            <v>EYYUP / FATMA</v>
          </cell>
          <cell r="D4533" t="str">
            <v>OFFRE EDITEE</v>
          </cell>
        </row>
        <row r="4534">
          <cell r="A4534">
            <v>4534</v>
          </cell>
          <cell r="B4534" t="str">
            <v>SAFAK</v>
          </cell>
          <cell r="C4534" t="str">
            <v>EYYUP / FATMA</v>
          </cell>
          <cell r="D4534" t="str">
            <v>OFFRE EDITEE</v>
          </cell>
        </row>
        <row r="4535">
          <cell r="A4535">
            <v>4535</v>
          </cell>
          <cell r="B4535" t="str">
            <v>BOEVER / LAURENT</v>
          </cell>
          <cell r="C4535" t="str">
            <v>STEPHANE / CINDY</v>
          </cell>
          <cell r="D4535" t="str">
            <v>PRET SANS SUITE</v>
          </cell>
        </row>
        <row r="4536">
          <cell r="A4536">
            <v>4536</v>
          </cell>
          <cell r="B4536" t="str">
            <v>BOEVER / LAURENT</v>
          </cell>
          <cell r="C4536" t="str">
            <v>STEPHANE / CINDY</v>
          </cell>
          <cell r="D4536" t="str">
            <v>PRET SANS SUITE</v>
          </cell>
        </row>
        <row r="4537">
          <cell r="A4537">
            <v>4537</v>
          </cell>
          <cell r="B4537" t="str">
            <v>BOEVER / LAURENT</v>
          </cell>
          <cell r="C4537" t="str">
            <v>STEPHANE / CINDY</v>
          </cell>
          <cell r="D4537" t="str">
            <v>PRET SANS SUITE</v>
          </cell>
        </row>
        <row r="4538">
          <cell r="A4538">
            <v>4538</v>
          </cell>
          <cell r="B4538" t="str">
            <v>ZANELLA / TUGEND</v>
          </cell>
          <cell r="C4538" t="str">
            <v>MATHIEU / TIPHANIE</v>
          </cell>
          <cell r="D4538" t="str">
            <v>OFFRE EDITEE</v>
          </cell>
        </row>
        <row r="4539">
          <cell r="A4539">
            <v>4539</v>
          </cell>
          <cell r="B4539" t="str">
            <v>ZANELLA / TUGEND</v>
          </cell>
          <cell r="C4539" t="str">
            <v>MATHIEU / TIPHANIE</v>
          </cell>
          <cell r="D4539" t="str">
            <v>OFFRE EDITEE</v>
          </cell>
        </row>
        <row r="4540">
          <cell r="A4540">
            <v>4540</v>
          </cell>
          <cell r="B4540" t="str">
            <v>ZANELLA / TUGEND</v>
          </cell>
          <cell r="C4540" t="str">
            <v>MATHIEU / TIPHANIE</v>
          </cell>
          <cell r="D4540" t="str">
            <v>OFFRE EDITEE</v>
          </cell>
        </row>
        <row r="4541">
          <cell r="A4541">
            <v>4541</v>
          </cell>
          <cell r="B4541" t="str">
            <v>MARCHESI / AHMIED</v>
          </cell>
          <cell r="C4541" t="str">
            <v>STEPHANE / STIHAM</v>
          </cell>
          <cell r="D4541" t="str">
            <v>OFFRE EDITEE</v>
          </cell>
        </row>
        <row r="4542">
          <cell r="A4542">
            <v>4542</v>
          </cell>
          <cell r="B4542" t="str">
            <v>MARCHESI / AHMIED</v>
          </cell>
          <cell r="C4542" t="str">
            <v>STEPHANE / STIHAM</v>
          </cell>
          <cell r="D4542" t="str">
            <v>OFFRE EDITEE</v>
          </cell>
        </row>
        <row r="4543">
          <cell r="A4543">
            <v>4543</v>
          </cell>
          <cell r="B4543" t="str">
            <v>JACQUET</v>
          </cell>
          <cell r="C4543" t="str">
            <v>REMY</v>
          </cell>
          <cell r="D4543" t="str">
            <v>OFFRE EDITEE</v>
          </cell>
        </row>
        <row r="4544">
          <cell r="A4544">
            <v>4544</v>
          </cell>
          <cell r="B4544" t="str">
            <v>JACQUET</v>
          </cell>
          <cell r="C4544" t="str">
            <v>REMY</v>
          </cell>
          <cell r="D4544" t="str">
            <v>OFFRE EDITEE</v>
          </cell>
        </row>
        <row r="4545">
          <cell r="A4545">
            <v>4545</v>
          </cell>
          <cell r="B4545" t="str">
            <v>ROCCHIO / LEROY</v>
          </cell>
          <cell r="C4545" t="str">
            <v>FREDERIC / CHRISLAINE</v>
          </cell>
          <cell r="D4545" t="str">
            <v>OFFRE EDITEE</v>
          </cell>
        </row>
        <row r="4546">
          <cell r="A4546">
            <v>4546</v>
          </cell>
          <cell r="B4546" t="str">
            <v>ROCCHIO / LEROY</v>
          </cell>
          <cell r="C4546" t="str">
            <v>FREDERIC / CHRISLAINE</v>
          </cell>
          <cell r="D4546" t="str">
            <v>OFFRE EDITEE</v>
          </cell>
        </row>
        <row r="4547">
          <cell r="A4547">
            <v>4547</v>
          </cell>
          <cell r="B4547" t="str">
            <v>JACQUEMIN</v>
          </cell>
          <cell r="C4547" t="str">
            <v>MICHEL / CHRISTINE</v>
          </cell>
          <cell r="D4547" t="str">
            <v>OFFRE EDITEE</v>
          </cell>
        </row>
        <row r="4548">
          <cell r="A4548">
            <v>4548</v>
          </cell>
          <cell r="B4548" t="str">
            <v>JACQUEMIN</v>
          </cell>
          <cell r="C4548" t="str">
            <v>MICHEL / CHRISTINE</v>
          </cell>
          <cell r="D4548" t="str">
            <v>OFFRE EDITEE</v>
          </cell>
        </row>
        <row r="4549">
          <cell r="A4549">
            <v>4549</v>
          </cell>
          <cell r="B4549" t="str">
            <v>CHENU</v>
          </cell>
          <cell r="C4549" t="str">
            <v>ALAIN / FRANCOISE</v>
          </cell>
          <cell r="D4549" t="str">
            <v>OFFRE EDITEE</v>
          </cell>
        </row>
        <row r="4550">
          <cell r="A4550">
            <v>4550</v>
          </cell>
          <cell r="B4550" t="str">
            <v>FORQUIN</v>
          </cell>
          <cell r="C4550" t="str">
            <v>JEAN JACQUES / SYLVIE</v>
          </cell>
          <cell r="D4550" t="str">
            <v>OFFRE EDITEE</v>
          </cell>
        </row>
        <row r="4551">
          <cell r="A4551">
            <v>4551</v>
          </cell>
          <cell r="B4551" t="str">
            <v>FORQUIN</v>
          </cell>
          <cell r="C4551" t="str">
            <v>JEAN JACQUES / SYLVIE</v>
          </cell>
          <cell r="D4551" t="str">
            <v>OFFRE EDITEE</v>
          </cell>
        </row>
        <row r="4552">
          <cell r="A4552">
            <v>4552</v>
          </cell>
          <cell r="B4552" t="str">
            <v>DUCLOVEL</v>
          </cell>
          <cell r="C4552" t="str">
            <v>FRANCOIS / MARIE THERESE</v>
          </cell>
          <cell r="D4552" t="str">
            <v>OFFRE EDITEE</v>
          </cell>
        </row>
        <row r="4553">
          <cell r="A4553">
            <v>4553</v>
          </cell>
          <cell r="B4553" t="str">
            <v>DUMENIL</v>
          </cell>
          <cell r="C4553" t="str">
            <v>JEAN / COLETTE</v>
          </cell>
          <cell r="D4553" t="str">
            <v>OFFRE EDITEE</v>
          </cell>
        </row>
        <row r="4554">
          <cell r="A4554">
            <v>4554</v>
          </cell>
          <cell r="B4554" t="str">
            <v>MICHEL</v>
          </cell>
          <cell r="C4554" t="str">
            <v>MARC / MARIE LOUISE</v>
          </cell>
          <cell r="D4554" t="str">
            <v>OFFRE EDITEE</v>
          </cell>
        </row>
        <row r="4555">
          <cell r="A4555">
            <v>4555</v>
          </cell>
          <cell r="B4555" t="str">
            <v>ADAM / DE ANTONI</v>
          </cell>
          <cell r="C4555" t="str">
            <v>PHILIPPE / DELPHINE</v>
          </cell>
          <cell r="D4555" t="str">
            <v>OFFRE EDITEE</v>
          </cell>
        </row>
        <row r="4556">
          <cell r="A4556">
            <v>4556</v>
          </cell>
          <cell r="B4556" t="str">
            <v>SABLIN</v>
          </cell>
          <cell r="C4556" t="str">
            <v>BERTRAND / SYLVIE</v>
          </cell>
          <cell r="D4556" t="str">
            <v>OFFRE EDITEE</v>
          </cell>
        </row>
        <row r="4557">
          <cell r="A4557">
            <v>4557</v>
          </cell>
          <cell r="B4557" t="str">
            <v>ARNOULD</v>
          </cell>
          <cell r="C4557" t="str">
            <v>JEAN LOUIS / ANNICK</v>
          </cell>
          <cell r="D4557" t="str">
            <v>OFFRE EDITEE</v>
          </cell>
        </row>
        <row r="4558">
          <cell r="A4558">
            <v>4558</v>
          </cell>
          <cell r="B4558" t="str">
            <v>GODFROY</v>
          </cell>
          <cell r="C4558" t="str">
            <v>PHILIPPE / MYLENE</v>
          </cell>
          <cell r="D4558" t="str">
            <v>OFFRE EDITEE</v>
          </cell>
        </row>
        <row r="4559">
          <cell r="A4559">
            <v>4559</v>
          </cell>
          <cell r="B4559" t="str">
            <v>SCHWARTZ</v>
          </cell>
          <cell r="C4559" t="str">
            <v>DANIEL / CATHERINE</v>
          </cell>
          <cell r="D4559" t="str">
            <v>OFFRE EDITEE</v>
          </cell>
        </row>
        <row r="4560">
          <cell r="A4560">
            <v>4560</v>
          </cell>
          <cell r="B4560" t="str">
            <v>JEANDEL</v>
          </cell>
          <cell r="C4560" t="str">
            <v>DENIS / CHRISTINE</v>
          </cell>
          <cell r="D4560" t="str">
            <v>OFFRE EDITEE</v>
          </cell>
        </row>
        <row r="4561">
          <cell r="A4561">
            <v>4561</v>
          </cell>
          <cell r="B4561" t="str">
            <v>MURONI</v>
          </cell>
          <cell r="C4561" t="str">
            <v>FABIEN</v>
          </cell>
          <cell r="D4561" t="str">
            <v>OFFRE EDITEE</v>
          </cell>
        </row>
        <row r="4562">
          <cell r="A4562">
            <v>4562</v>
          </cell>
          <cell r="B4562" t="str">
            <v>DEVERGE</v>
          </cell>
          <cell r="C4562" t="str">
            <v>ANNABELLE</v>
          </cell>
          <cell r="D4562" t="str">
            <v>OFFRE EDITEE</v>
          </cell>
        </row>
        <row r="4563">
          <cell r="A4563">
            <v>4563</v>
          </cell>
          <cell r="B4563" t="str">
            <v>DEVERGE</v>
          </cell>
          <cell r="C4563" t="str">
            <v>ANNABELLE</v>
          </cell>
          <cell r="D4563" t="str">
            <v>OFFRE EDITEE</v>
          </cell>
        </row>
        <row r="4564">
          <cell r="A4564">
            <v>4564</v>
          </cell>
          <cell r="B4564" t="str">
            <v>CHARF / DEVERGE</v>
          </cell>
          <cell r="C4564" t="str">
            <v>GILLES / ANNABELLE</v>
          </cell>
          <cell r="D4564" t="str">
            <v>OFFRE EDITEE</v>
          </cell>
        </row>
        <row r="4565">
          <cell r="A4565">
            <v>4565</v>
          </cell>
          <cell r="B4565" t="str">
            <v>CHARF</v>
          </cell>
          <cell r="C4565" t="str">
            <v>GILLES</v>
          </cell>
          <cell r="D4565" t="str">
            <v>OFFRE EDITEE</v>
          </cell>
        </row>
        <row r="4566">
          <cell r="A4566">
            <v>4566</v>
          </cell>
          <cell r="B4566" t="str">
            <v>CHARF</v>
          </cell>
          <cell r="C4566" t="str">
            <v>GILLES</v>
          </cell>
          <cell r="D4566" t="str">
            <v>OFFRE EDITEE</v>
          </cell>
        </row>
        <row r="4567">
          <cell r="A4567">
            <v>4567</v>
          </cell>
          <cell r="B4567" t="str">
            <v>TRENTIN</v>
          </cell>
          <cell r="C4567" t="str">
            <v>FLAVIO</v>
          </cell>
          <cell r="D4567" t="str">
            <v>OFFRE EDITEE</v>
          </cell>
        </row>
        <row r="4568">
          <cell r="A4568">
            <v>4568</v>
          </cell>
          <cell r="B4568" t="str">
            <v>CANIVET / BEAUVAL</v>
          </cell>
          <cell r="C4568" t="str">
            <v>VINCENT / STEPHANIE</v>
          </cell>
          <cell r="D4568" t="str">
            <v>OFFRE EDITEE</v>
          </cell>
        </row>
        <row r="4569">
          <cell r="A4569">
            <v>4569</v>
          </cell>
          <cell r="B4569" t="str">
            <v>CANIVET / BEAUVAL</v>
          </cell>
          <cell r="C4569" t="str">
            <v>VINCENT / STEPHANIE</v>
          </cell>
          <cell r="D4569" t="str">
            <v>OFFRE EDITEE</v>
          </cell>
        </row>
        <row r="4570">
          <cell r="A4570">
            <v>4570</v>
          </cell>
          <cell r="B4570" t="str">
            <v>CANIVET / BEAUVAL</v>
          </cell>
          <cell r="C4570" t="str">
            <v>VINCENT / STEPHANIE</v>
          </cell>
          <cell r="D4570" t="str">
            <v>OFFRE EDITEE</v>
          </cell>
        </row>
        <row r="4571">
          <cell r="A4571">
            <v>4571</v>
          </cell>
          <cell r="B4571" t="str">
            <v>MARQUET</v>
          </cell>
          <cell r="C4571" t="str">
            <v>JEREMY</v>
          </cell>
          <cell r="D4571" t="str">
            <v>OFFRE EDITEE</v>
          </cell>
        </row>
        <row r="4572">
          <cell r="A4572">
            <v>4572</v>
          </cell>
          <cell r="B4572" t="str">
            <v>MARQUET</v>
          </cell>
          <cell r="C4572" t="str">
            <v>JEREMY</v>
          </cell>
          <cell r="D4572" t="str">
            <v>OFFRE EDITEE</v>
          </cell>
        </row>
        <row r="4573">
          <cell r="A4573">
            <v>4573</v>
          </cell>
          <cell r="B4573" t="str">
            <v>FERCIOT</v>
          </cell>
          <cell r="C4573" t="str">
            <v>AMANDINE</v>
          </cell>
          <cell r="D4573" t="str">
            <v>OFFRE EDITEE</v>
          </cell>
        </row>
        <row r="4574">
          <cell r="A4574">
            <v>4574</v>
          </cell>
          <cell r="B4574" t="str">
            <v>MUCEDOLA</v>
          </cell>
          <cell r="C4574" t="str">
            <v>RACHELINA</v>
          </cell>
          <cell r="D4574" t="str">
            <v>OFFRE EDITEE</v>
          </cell>
        </row>
        <row r="4575">
          <cell r="A4575">
            <v>4575</v>
          </cell>
          <cell r="B4575" t="str">
            <v>DAVID</v>
          </cell>
          <cell r="C4575" t="str">
            <v>JULIEN</v>
          </cell>
          <cell r="D4575" t="str">
            <v>OFFRE EDITEE</v>
          </cell>
        </row>
        <row r="4576">
          <cell r="A4576">
            <v>4576</v>
          </cell>
          <cell r="B4576" t="str">
            <v>DAVID</v>
          </cell>
          <cell r="C4576" t="str">
            <v>JULIEN</v>
          </cell>
          <cell r="D4576" t="str">
            <v>OFFRE EDITEE</v>
          </cell>
        </row>
        <row r="4577">
          <cell r="A4577">
            <v>4577</v>
          </cell>
          <cell r="B4577" t="str">
            <v>PHILIPPOT / LEBON</v>
          </cell>
          <cell r="C4577" t="str">
            <v>LUDOVIC / CATHERINE</v>
          </cell>
          <cell r="D4577" t="str">
            <v>OFFRE EDITEE</v>
          </cell>
        </row>
        <row r="4578">
          <cell r="A4578">
            <v>4578</v>
          </cell>
          <cell r="B4578" t="str">
            <v>DEVEAUX</v>
          </cell>
          <cell r="C4578" t="str">
            <v>FRANCOISE</v>
          </cell>
          <cell r="D4578" t="str">
            <v>OFFRE EDITEE</v>
          </cell>
        </row>
        <row r="4579">
          <cell r="A4579">
            <v>4579</v>
          </cell>
          <cell r="B4579" t="str">
            <v>FINANCE</v>
          </cell>
          <cell r="C4579" t="str">
            <v>JEAN PIERRE</v>
          </cell>
          <cell r="D4579" t="str">
            <v>PRET SANS SUITE</v>
          </cell>
        </row>
        <row r="4580">
          <cell r="A4580">
            <v>4580</v>
          </cell>
          <cell r="B4580" t="str">
            <v>FINANCE</v>
          </cell>
          <cell r="C4580" t="str">
            <v>JEAN PIERRE</v>
          </cell>
          <cell r="D4580" t="str">
            <v>PRET SANS SUITE</v>
          </cell>
        </row>
        <row r="4581">
          <cell r="A4581">
            <v>4581</v>
          </cell>
          <cell r="B4581" t="str">
            <v>DOS SANTOS</v>
          </cell>
          <cell r="C4581" t="str">
            <v>PEDRO / ODETE</v>
          </cell>
          <cell r="D4581" t="str">
            <v>OFFRE EDITEE</v>
          </cell>
        </row>
        <row r="4582">
          <cell r="A4582">
            <v>4582</v>
          </cell>
          <cell r="B4582" t="str">
            <v>PIERSON</v>
          </cell>
          <cell r="C4582" t="str">
            <v>YANNICK</v>
          </cell>
          <cell r="D4582" t="str">
            <v>OFFRE EDITEE</v>
          </cell>
        </row>
        <row r="4583">
          <cell r="A4583">
            <v>4583</v>
          </cell>
          <cell r="B4583" t="str">
            <v>WALTER</v>
          </cell>
          <cell r="C4583" t="str">
            <v>MICKAEL</v>
          </cell>
          <cell r="D4583" t="str">
            <v>OFFRE EDITEE</v>
          </cell>
        </row>
        <row r="4584">
          <cell r="A4584">
            <v>4584</v>
          </cell>
          <cell r="B4584" t="str">
            <v>CIOSEK</v>
          </cell>
          <cell r="C4584" t="str">
            <v>GUY / MONIQUE</v>
          </cell>
          <cell r="D4584" t="str">
            <v>OFFRE EDITEE</v>
          </cell>
        </row>
        <row r="4585">
          <cell r="A4585">
            <v>4585</v>
          </cell>
          <cell r="B4585" t="str">
            <v>CIOSEK</v>
          </cell>
          <cell r="C4585" t="str">
            <v>GUY / MONIQUE</v>
          </cell>
          <cell r="D4585" t="str">
            <v>OFFRE EDITEE</v>
          </cell>
        </row>
        <row r="4586">
          <cell r="A4586">
            <v>4586</v>
          </cell>
          <cell r="B4586" t="str">
            <v>BERTACCHE</v>
          </cell>
          <cell r="C4586" t="str">
            <v>FABIEN / CELINE</v>
          </cell>
          <cell r="D4586" t="str">
            <v>OFFRE EDITEE</v>
          </cell>
        </row>
        <row r="4587">
          <cell r="A4587">
            <v>4587</v>
          </cell>
          <cell r="B4587" t="str">
            <v>REYNAUD</v>
          </cell>
          <cell r="C4587" t="str">
            <v>ERIC / ISABELLE</v>
          </cell>
          <cell r="D4587" t="str">
            <v>OFFRE EDITEE</v>
          </cell>
        </row>
        <row r="4588">
          <cell r="A4588">
            <v>4588</v>
          </cell>
          <cell r="B4588" t="str">
            <v>DI PILLO</v>
          </cell>
          <cell r="C4588" t="str">
            <v>CHRISTINE</v>
          </cell>
          <cell r="D4588" t="str">
            <v>OFFRE EDITEE</v>
          </cell>
        </row>
        <row r="4589">
          <cell r="A4589">
            <v>4589</v>
          </cell>
          <cell r="B4589" t="str">
            <v>MULLER</v>
          </cell>
          <cell r="C4589" t="str">
            <v>YVES / ARLETTE</v>
          </cell>
          <cell r="D4589" t="str">
            <v>OFFRE EDITEE</v>
          </cell>
        </row>
        <row r="4590">
          <cell r="A4590">
            <v>4590</v>
          </cell>
          <cell r="B4590" t="str">
            <v>FRANCOIS</v>
          </cell>
          <cell r="C4590" t="str">
            <v>FABRICE</v>
          </cell>
          <cell r="D4590" t="str">
            <v>OFFRE EDITEE</v>
          </cell>
        </row>
        <row r="4591">
          <cell r="A4591">
            <v>4591</v>
          </cell>
          <cell r="B4591" t="str">
            <v>TSCHENS</v>
          </cell>
          <cell r="C4591" t="str">
            <v>BERNARD / ODILE</v>
          </cell>
          <cell r="D4591" t="str">
            <v>OFFRE EDITEE</v>
          </cell>
        </row>
        <row r="4592">
          <cell r="A4592">
            <v>4592</v>
          </cell>
          <cell r="B4592" t="str">
            <v>BAROUCHE / VIALLE</v>
          </cell>
          <cell r="C4592" t="str">
            <v>MOHAMED / VIRGINIE</v>
          </cell>
          <cell r="D4592" t="str">
            <v>OFFRE EDITEE</v>
          </cell>
        </row>
        <row r="4593">
          <cell r="A4593">
            <v>4593</v>
          </cell>
          <cell r="B4593" t="str">
            <v>BALLOIR MUREL</v>
          </cell>
          <cell r="C4593" t="str">
            <v>DANY</v>
          </cell>
          <cell r="D4593" t="str">
            <v>OFFRE EDITEE</v>
          </cell>
        </row>
        <row r="4594">
          <cell r="A4594">
            <v>4594</v>
          </cell>
          <cell r="B4594" t="str">
            <v>FROBERGER / SELLIER</v>
          </cell>
          <cell r="C4594" t="str">
            <v>FRANCK / VIVIANE</v>
          </cell>
          <cell r="D4594" t="str">
            <v>OFFRE EDITEE</v>
          </cell>
        </row>
        <row r="4595">
          <cell r="A4595">
            <v>4595</v>
          </cell>
          <cell r="B4595" t="str">
            <v>FROBERGER / SELLIER</v>
          </cell>
          <cell r="C4595" t="str">
            <v>FRANCK / VIVIANE</v>
          </cell>
          <cell r="D4595" t="str">
            <v>OFFRE EDITEE</v>
          </cell>
        </row>
        <row r="4596">
          <cell r="A4596">
            <v>4596</v>
          </cell>
          <cell r="B4596" t="str">
            <v>SCHORR</v>
          </cell>
          <cell r="C4596" t="str">
            <v>GERMAINE</v>
          </cell>
          <cell r="D4596" t="str">
            <v>PRET SANS SUITE</v>
          </cell>
        </row>
        <row r="4597">
          <cell r="A4597">
            <v>4597</v>
          </cell>
          <cell r="B4597" t="str">
            <v>PICARD</v>
          </cell>
          <cell r="C4597" t="str">
            <v>MARIE JOSE</v>
          </cell>
          <cell r="D4597" t="str">
            <v>OFFRE EDITEE</v>
          </cell>
        </row>
        <row r="4598">
          <cell r="A4598">
            <v>4598</v>
          </cell>
          <cell r="B4598" t="str">
            <v>ROGER</v>
          </cell>
          <cell r="C4598" t="str">
            <v>JEAN CLAUDE</v>
          </cell>
          <cell r="D4598" t="str">
            <v>OFFRE EDITEE</v>
          </cell>
        </row>
        <row r="4599">
          <cell r="A4599">
            <v>4599</v>
          </cell>
          <cell r="B4599" t="str">
            <v>BARTKOWIAK / DAGNEAUX</v>
          </cell>
          <cell r="C4599" t="str">
            <v>ERIC / ANGELIQUE</v>
          </cell>
          <cell r="D4599" t="str">
            <v>OFFRE EDITEE</v>
          </cell>
        </row>
        <row r="4600">
          <cell r="A4600">
            <v>4600</v>
          </cell>
          <cell r="B4600" t="str">
            <v>BRIOT</v>
          </cell>
          <cell r="C4600" t="str">
            <v>STEPHANE</v>
          </cell>
          <cell r="D4600" t="str">
            <v>OFFRE EDITEE</v>
          </cell>
        </row>
        <row r="4601">
          <cell r="A4601">
            <v>4601</v>
          </cell>
          <cell r="B4601" t="str">
            <v>GENOT</v>
          </cell>
          <cell r="C4601" t="str">
            <v>FREDERIC / CHRISTELLE</v>
          </cell>
          <cell r="D4601" t="str">
            <v>OFFRE EDITEE</v>
          </cell>
        </row>
        <row r="4602">
          <cell r="A4602">
            <v>4602</v>
          </cell>
          <cell r="B4602" t="str">
            <v>GRANDREMY</v>
          </cell>
          <cell r="C4602" t="str">
            <v>FREDERIC</v>
          </cell>
          <cell r="D4602" t="str">
            <v>OFFRE EDITEE</v>
          </cell>
        </row>
        <row r="4603">
          <cell r="A4603">
            <v>4603</v>
          </cell>
          <cell r="B4603" t="str">
            <v>BIGORGNE</v>
          </cell>
          <cell r="C4603" t="str">
            <v>JEAN PAUL</v>
          </cell>
          <cell r="D4603" t="str">
            <v>PRET SANS SUITE</v>
          </cell>
        </row>
        <row r="4604">
          <cell r="A4604">
            <v>4604</v>
          </cell>
          <cell r="B4604" t="str">
            <v>GODARD</v>
          </cell>
          <cell r="C4604" t="str">
            <v>GERARD / THERESE</v>
          </cell>
          <cell r="D4604" t="str">
            <v>OFFRE EDITEE</v>
          </cell>
        </row>
        <row r="4605">
          <cell r="A4605">
            <v>4605</v>
          </cell>
          <cell r="B4605" t="str">
            <v>GODARD</v>
          </cell>
          <cell r="C4605" t="str">
            <v>GERARD / THERESE</v>
          </cell>
          <cell r="D4605" t="str">
            <v>OFFRE EDITEE</v>
          </cell>
        </row>
        <row r="4606">
          <cell r="A4606">
            <v>4606</v>
          </cell>
          <cell r="B4606" t="str">
            <v>LINTZ / MAINBERGER</v>
          </cell>
          <cell r="C4606" t="str">
            <v>SEBASTIEN / MICHELLE</v>
          </cell>
          <cell r="D4606" t="str">
            <v>OFFRE EDITEE</v>
          </cell>
        </row>
        <row r="4607">
          <cell r="A4607">
            <v>4607</v>
          </cell>
          <cell r="B4607" t="str">
            <v>LINTZ / MAINBERGER</v>
          </cell>
          <cell r="C4607" t="str">
            <v>SEBASTIEN / MICHELLE</v>
          </cell>
          <cell r="D4607" t="str">
            <v>OFFRE EDITEE</v>
          </cell>
        </row>
        <row r="4608">
          <cell r="A4608">
            <v>4608</v>
          </cell>
          <cell r="B4608" t="str">
            <v>GRANDJEAN / DUVAL</v>
          </cell>
          <cell r="C4608" t="str">
            <v>ERIC / SOPHIE</v>
          </cell>
          <cell r="D4608" t="str">
            <v>OFFRE EDITEE</v>
          </cell>
        </row>
        <row r="4609">
          <cell r="A4609">
            <v>4609</v>
          </cell>
          <cell r="B4609" t="str">
            <v>GERMAIN</v>
          </cell>
          <cell r="C4609" t="str">
            <v>ERIC</v>
          </cell>
          <cell r="D4609" t="str">
            <v>OFFRE EDITEE</v>
          </cell>
        </row>
        <row r="4610">
          <cell r="A4610">
            <v>4610</v>
          </cell>
          <cell r="B4610" t="str">
            <v>PECQUEUR</v>
          </cell>
          <cell r="C4610" t="str">
            <v>CLAIRE</v>
          </cell>
          <cell r="D4610" t="str">
            <v>OFFRE EDITEE</v>
          </cell>
        </row>
        <row r="4611">
          <cell r="A4611">
            <v>4611</v>
          </cell>
          <cell r="B4611" t="str">
            <v>ALVES / BARTHEL</v>
          </cell>
          <cell r="C4611" t="str">
            <v>DANIEL / LUDIVINE</v>
          </cell>
          <cell r="D4611" t="str">
            <v>OFFRE EDITEE</v>
          </cell>
        </row>
        <row r="4612">
          <cell r="A4612">
            <v>4612</v>
          </cell>
          <cell r="B4612" t="str">
            <v>DOULET</v>
          </cell>
          <cell r="C4612" t="str">
            <v>LUC / LORRAINE</v>
          </cell>
          <cell r="D4612" t="str">
            <v>OFFRE EDITEE</v>
          </cell>
        </row>
        <row r="4613">
          <cell r="A4613">
            <v>4613</v>
          </cell>
          <cell r="B4613" t="str">
            <v>DOULET</v>
          </cell>
          <cell r="C4613" t="str">
            <v>LUC / LORRAINE</v>
          </cell>
          <cell r="D4613" t="str">
            <v>OFFRE EDITEE</v>
          </cell>
        </row>
        <row r="4614">
          <cell r="A4614">
            <v>4614</v>
          </cell>
          <cell r="B4614" t="str">
            <v>DUCHATEAU</v>
          </cell>
          <cell r="C4614" t="str">
            <v>CHRISTIAN / GILBERTE</v>
          </cell>
          <cell r="D4614" t="str">
            <v>OFFRE EDITEE</v>
          </cell>
        </row>
        <row r="4615">
          <cell r="A4615">
            <v>4615</v>
          </cell>
          <cell r="B4615" t="str">
            <v>LEFEVRE</v>
          </cell>
          <cell r="C4615" t="str">
            <v>PIERRE / JOCELYNE</v>
          </cell>
          <cell r="D4615" t="str">
            <v>OFFRE EDITEE</v>
          </cell>
        </row>
        <row r="4616">
          <cell r="A4616">
            <v>4616</v>
          </cell>
          <cell r="B4616" t="str">
            <v>THOMAS</v>
          </cell>
          <cell r="C4616" t="str">
            <v>OLIVIER</v>
          </cell>
          <cell r="D4616" t="str">
            <v>OFFRE EDITEE</v>
          </cell>
        </row>
        <row r="4617">
          <cell r="A4617">
            <v>4617</v>
          </cell>
          <cell r="B4617" t="str">
            <v>CUVILLIER</v>
          </cell>
          <cell r="C4617" t="str">
            <v>CEDRIC / EMILIE</v>
          </cell>
          <cell r="D4617" t="str">
            <v>OFFRE EDITEE</v>
          </cell>
        </row>
        <row r="4618">
          <cell r="A4618">
            <v>4618</v>
          </cell>
          <cell r="B4618" t="str">
            <v>CUVILLIER</v>
          </cell>
          <cell r="C4618" t="str">
            <v>CEDRIC / EMILIE</v>
          </cell>
          <cell r="D4618" t="str">
            <v>OFFRE EDITEE</v>
          </cell>
        </row>
        <row r="4619">
          <cell r="A4619">
            <v>4619</v>
          </cell>
          <cell r="B4619" t="str">
            <v>CUVILLIER</v>
          </cell>
          <cell r="C4619" t="str">
            <v>CEDRIC / EMILIE</v>
          </cell>
          <cell r="D4619" t="str">
            <v>OFFRE EDITEE</v>
          </cell>
        </row>
        <row r="4620">
          <cell r="A4620">
            <v>4620</v>
          </cell>
          <cell r="B4620" t="str">
            <v>BAUDIN</v>
          </cell>
          <cell r="C4620" t="str">
            <v>MARCEL</v>
          </cell>
          <cell r="D4620" t="str">
            <v>OFFRE EDITEE</v>
          </cell>
        </row>
        <row r="4621">
          <cell r="A4621">
            <v>4621</v>
          </cell>
          <cell r="B4621" t="str">
            <v>HENRION</v>
          </cell>
          <cell r="C4621" t="str">
            <v>JEAN MARC / ISABELLE</v>
          </cell>
          <cell r="D4621" t="str">
            <v>OFFRE EDITEE</v>
          </cell>
        </row>
        <row r="4622">
          <cell r="A4622">
            <v>4622</v>
          </cell>
          <cell r="B4622" t="str">
            <v>AMATUCCI</v>
          </cell>
          <cell r="C4622" t="str">
            <v>NADINE</v>
          </cell>
          <cell r="D4622" t="str">
            <v>OFFRE EDITEE</v>
          </cell>
        </row>
        <row r="4623">
          <cell r="A4623">
            <v>4623</v>
          </cell>
          <cell r="B4623" t="str">
            <v>CAPUZZO / BISCH</v>
          </cell>
          <cell r="C4623" t="str">
            <v>ALEXANDRE / KRISTELLE</v>
          </cell>
          <cell r="D4623" t="str">
            <v>OFFRE EDITEE</v>
          </cell>
        </row>
        <row r="4624">
          <cell r="A4624">
            <v>4624</v>
          </cell>
          <cell r="B4624" t="str">
            <v>NANCEY / GRISE</v>
          </cell>
          <cell r="C4624" t="str">
            <v>REMY / CINDY</v>
          </cell>
          <cell r="D4624" t="str">
            <v>PRET SANS SUITE</v>
          </cell>
        </row>
        <row r="4625">
          <cell r="A4625">
            <v>4625</v>
          </cell>
          <cell r="B4625" t="str">
            <v>NANCEY / GRISE</v>
          </cell>
          <cell r="C4625" t="str">
            <v>REMY / CINDY</v>
          </cell>
          <cell r="D4625" t="str">
            <v>OFFRE EDITEE</v>
          </cell>
        </row>
        <row r="4626">
          <cell r="A4626">
            <v>4626</v>
          </cell>
          <cell r="B4626" t="str">
            <v xml:space="preserve">NANCEY  </v>
          </cell>
          <cell r="C4626" t="str">
            <v>REMY</v>
          </cell>
          <cell r="D4626" t="str">
            <v>OFFRE EDITEE</v>
          </cell>
        </row>
        <row r="4627">
          <cell r="A4627">
            <v>4627</v>
          </cell>
          <cell r="B4627" t="str">
            <v>CACHET</v>
          </cell>
          <cell r="C4627" t="str">
            <v>REGIS / ANNIE</v>
          </cell>
          <cell r="D4627" t="str">
            <v>OFFRE EDITEE</v>
          </cell>
        </row>
        <row r="4628">
          <cell r="A4628">
            <v>4628</v>
          </cell>
          <cell r="B4628" t="str">
            <v>GRUMIER</v>
          </cell>
          <cell r="C4628" t="str">
            <v>RICHARD/ANGELIQUE</v>
          </cell>
          <cell r="D4628" t="str">
            <v>OFFRE EDITEE</v>
          </cell>
        </row>
        <row r="4629">
          <cell r="A4629">
            <v>4629</v>
          </cell>
          <cell r="B4629" t="str">
            <v>GRUMIER</v>
          </cell>
          <cell r="C4629" t="str">
            <v>RICHARD/ANGELIQUE</v>
          </cell>
          <cell r="D4629" t="str">
            <v>OFFRE EDITEE</v>
          </cell>
        </row>
        <row r="4630">
          <cell r="A4630">
            <v>4630</v>
          </cell>
          <cell r="B4630" t="str">
            <v>GRUMIER</v>
          </cell>
          <cell r="C4630" t="str">
            <v>RICHARD/ANGELIQUE</v>
          </cell>
          <cell r="D4630" t="str">
            <v>OFFRE EDITEE</v>
          </cell>
        </row>
        <row r="4631">
          <cell r="A4631">
            <v>4631</v>
          </cell>
          <cell r="B4631" t="str">
            <v>COLIN</v>
          </cell>
          <cell r="C4631" t="str">
            <v>ALEXANDRE / MYLENE</v>
          </cell>
          <cell r="D4631" t="str">
            <v>OFFRE EDITEE</v>
          </cell>
        </row>
        <row r="4632">
          <cell r="A4632">
            <v>4632</v>
          </cell>
          <cell r="B4632" t="str">
            <v>COLIN</v>
          </cell>
          <cell r="C4632" t="str">
            <v>ALEXANDRE / MYLENE</v>
          </cell>
          <cell r="D4632" t="str">
            <v>OFFRE EDITEE</v>
          </cell>
        </row>
        <row r="4633">
          <cell r="A4633">
            <v>4633</v>
          </cell>
          <cell r="B4633" t="str">
            <v>DUFAU / AVRIL</v>
          </cell>
          <cell r="C4633" t="str">
            <v>GREGORY / AUDE</v>
          </cell>
          <cell r="D4633" t="str">
            <v>OFFRE EDITEE</v>
          </cell>
        </row>
        <row r="4634">
          <cell r="A4634">
            <v>4634</v>
          </cell>
          <cell r="B4634" t="str">
            <v>MAGREG</v>
          </cell>
          <cell r="C4634" t="str">
            <v>SCI</v>
          </cell>
          <cell r="D4634" t="str">
            <v>OFFRE EDITEE</v>
          </cell>
        </row>
        <row r="4635">
          <cell r="A4635">
            <v>4635</v>
          </cell>
          <cell r="B4635" t="str">
            <v>BONNARDEL</v>
          </cell>
          <cell r="C4635" t="str">
            <v>SCI</v>
          </cell>
          <cell r="D4635" t="str">
            <v>PRET SANS SUITE</v>
          </cell>
        </row>
        <row r="4636">
          <cell r="A4636">
            <v>4636</v>
          </cell>
          <cell r="B4636" t="str">
            <v>VANHUYSE</v>
          </cell>
          <cell r="C4636" t="str">
            <v>JEAN PAUL / LYDIE</v>
          </cell>
          <cell r="D4636" t="str">
            <v>OFFRE EDITEE</v>
          </cell>
        </row>
        <row r="4637">
          <cell r="A4637">
            <v>4637</v>
          </cell>
          <cell r="B4637" t="str">
            <v>FLORENTIN</v>
          </cell>
          <cell r="C4637" t="str">
            <v>LOIC</v>
          </cell>
          <cell r="D4637" t="str">
            <v>OFFRE EDITEE</v>
          </cell>
        </row>
        <row r="4638">
          <cell r="A4638">
            <v>4638</v>
          </cell>
          <cell r="B4638" t="str">
            <v>LAURENT</v>
          </cell>
          <cell r="C4638" t="str">
            <v>VERONIQUE</v>
          </cell>
          <cell r="D4638" t="str">
            <v>OFFRE EDITEE</v>
          </cell>
        </row>
        <row r="4639">
          <cell r="A4639">
            <v>4639</v>
          </cell>
          <cell r="B4639" t="str">
            <v>GEHIN</v>
          </cell>
          <cell r="C4639" t="str">
            <v>YANNICK</v>
          </cell>
          <cell r="D4639" t="str">
            <v>PRET SANS SUITE</v>
          </cell>
        </row>
        <row r="4640">
          <cell r="A4640">
            <v>4640</v>
          </cell>
          <cell r="B4640" t="str">
            <v>PECHE</v>
          </cell>
          <cell r="C4640" t="str">
            <v>GILLES</v>
          </cell>
          <cell r="D4640" t="str">
            <v>OFFRE EDITEE</v>
          </cell>
        </row>
        <row r="4641">
          <cell r="A4641">
            <v>4641</v>
          </cell>
          <cell r="B4641" t="str">
            <v>PECHE</v>
          </cell>
          <cell r="C4641" t="str">
            <v>GILLES</v>
          </cell>
          <cell r="D4641" t="str">
            <v>OFFRE EDITEE</v>
          </cell>
        </row>
        <row r="4642">
          <cell r="A4642">
            <v>4642</v>
          </cell>
          <cell r="B4642" t="str">
            <v>STEG</v>
          </cell>
          <cell r="C4642" t="str">
            <v>LUDOVIC / SABRINA</v>
          </cell>
          <cell r="D4642" t="str">
            <v>OFFRE EDITEE</v>
          </cell>
        </row>
        <row r="4643">
          <cell r="A4643">
            <v>4643</v>
          </cell>
          <cell r="B4643" t="str">
            <v xml:space="preserve">SEBAS </v>
          </cell>
          <cell r="C4643" t="str">
            <v>SERGE / NATHALIE</v>
          </cell>
          <cell r="D4643" t="str">
            <v>OFFRE EDITEE</v>
          </cell>
        </row>
        <row r="4644">
          <cell r="A4644">
            <v>4644</v>
          </cell>
          <cell r="B4644" t="str">
            <v>PERARD</v>
          </cell>
          <cell r="C4644" t="str">
            <v>VIRGINIE</v>
          </cell>
          <cell r="D4644" t="str">
            <v>OFFRE EDITEE</v>
          </cell>
        </row>
        <row r="4645">
          <cell r="A4645">
            <v>4645</v>
          </cell>
          <cell r="B4645" t="str">
            <v>BILLOTTE / MIRGUET</v>
          </cell>
          <cell r="C4645" t="str">
            <v>FRANCK / MARIE</v>
          </cell>
          <cell r="D4645" t="str">
            <v>OFFRE EDITEE</v>
          </cell>
        </row>
        <row r="4646">
          <cell r="A4646">
            <v>4646</v>
          </cell>
          <cell r="B4646" t="str">
            <v>LEMETAIS/COLIN</v>
          </cell>
          <cell r="C4646" t="str">
            <v>NICOLAS/SYLVIE</v>
          </cell>
          <cell r="D4646" t="str">
            <v>OFFRE EDITEE</v>
          </cell>
        </row>
        <row r="4647">
          <cell r="A4647">
            <v>4647</v>
          </cell>
          <cell r="B4647" t="str">
            <v>LEMETAIS/COLIN</v>
          </cell>
          <cell r="C4647" t="str">
            <v>NICOLAS/SYLVIE</v>
          </cell>
          <cell r="D4647" t="str">
            <v>OFFRE EDITEE</v>
          </cell>
        </row>
        <row r="4648">
          <cell r="A4648">
            <v>4648</v>
          </cell>
          <cell r="B4648" t="str">
            <v>FEVEZ / MLAKAR</v>
          </cell>
          <cell r="C4648" t="str">
            <v>CLEMENT / DELPHINE</v>
          </cell>
          <cell r="D4648" t="str">
            <v>OFFRE EDITEE</v>
          </cell>
        </row>
        <row r="4649">
          <cell r="A4649">
            <v>4649</v>
          </cell>
          <cell r="B4649" t="str">
            <v>FEVEZ / MLAKAR</v>
          </cell>
          <cell r="C4649" t="str">
            <v>CLEMENT / DELPHINE</v>
          </cell>
          <cell r="D4649" t="str">
            <v>OFFRE EDITEE</v>
          </cell>
        </row>
        <row r="4650">
          <cell r="A4650">
            <v>4650</v>
          </cell>
          <cell r="B4650" t="str">
            <v>PIANT</v>
          </cell>
          <cell r="C4650" t="str">
            <v>JEAN PAUL</v>
          </cell>
          <cell r="D4650" t="str">
            <v>OFFRE EDITEE</v>
          </cell>
        </row>
        <row r="4651">
          <cell r="A4651">
            <v>4651</v>
          </cell>
          <cell r="B4651" t="str">
            <v>PIANT</v>
          </cell>
          <cell r="C4651" t="str">
            <v>JEAN PAUL</v>
          </cell>
          <cell r="D4651" t="str">
            <v>OFFRE EDITEE</v>
          </cell>
        </row>
        <row r="4652">
          <cell r="A4652">
            <v>4652</v>
          </cell>
          <cell r="B4652" t="str">
            <v>BAULARD</v>
          </cell>
          <cell r="C4652" t="str">
            <v>DAMIEN / ALICE</v>
          </cell>
          <cell r="D4652" t="str">
            <v>OFFRE EDITEE</v>
          </cell>
        </row>
        <row r="4653">
          <cell r="A4653">
            <v>4653</v>
          </cell>
          <cell r="B4653" t="str">
            <v>BAULARD</v>
          </cell>
          <cell r="C4653" t="str">
            <v>DAMIEN / ALICE</v>
          </cell>
          <cell r="D4653" t="str">
            <v>OFFRE EDITEE</v>
          </cell>
        </row>
        <row r="4654">
          <cell r="A4654">
            <v>4654</v>
          </cell>
          <cell r="B4654" t="str">
            <v>VALENTIN</v>
          </cell>
          <cell r="C4654" t="str">
            <v>SEVERINE</v>
          </cell>
          <cell r="D4654" t="str">
            <v>OFFRE EDITEE</v>
          </cell>
        </row>
        <row r="4655">
          <cell r="A4655">
            <v>4655</v>
          </cell>
          <cell r="B4655" t="str">
            <v>SUREAU</v>
          </cell>
          <cell r="C4655" t="str">
            <v>MARYLINE</v>
          </cell>
          <cell r="D4655" t="str">
            <v>OFFRE EDITEE</v>
          </cell>
        </row>
        <row r="4656">
          <cell r="A4656">
            <v>4656</v>
          </cell>
          <cell r="B4656" t="str">
            <v>ISSELIN</v>
          </cell>
          <cell r="C4656" t="str">
            <v>MARIE CHRISTINE</v>
          </cell>
          <cell r="D4656" t="str">
            <v>OFFRE EDITEE</v>
          </cell>
        </row>
        <row r="4657">
          <cell r="A4657">
            <v>4657</v>
          </cell>
          <cell r="B4657" t="str">
            <v>ISSELIN</v>
          </cell>
          <cell r="C4657" t="str">
            <v>MARIE CHRISTINE</v>
          </cell>
          <cell r="D4657" t="str">
            <v>OFFRE EDITEE</v>
          </cell>
        </row>
        <row r="4658">
          <cell r="A4658">
            <v>4658</v>
          </cell>
          <cell r="B4658" t="str">
            <v>CHOPINEAUX</v>
          </cell>
          <cell r="C4658" t="str">
            <v>GERARD / ADELINE</v>
          </cell>
          <cell r="D4658" t="str">
            <v>OFFRE EDITEE</v>
          </cell>
        </row>
        <row r="4659">
          <cell r="A4659">
            <v>4659</v>
          </cell>
          <cell r="B4659" t="str">
            <v>CHOPINEAUX</v>
          </cell>
          <cell r="C4659" t="str">
            <v>GERARD / ADELINE</v>
          </cell>
          <cell r="D4659" t="str">
            <v>OFFRE EDITEE</v>
          </cell>
        </row>
        <row r="4660">
          <cell r="A4660">
            <v>4660</v>
          </cell>
          <cell r="B4660" t="str">
            <v>MATHIEU</v>
          </cell>
          <cell r="C4660" t="str">
            <v>CATHY</v>
          </cell>
          <cell r="D4660" t="str">
            <v>OFFRE EDITEE</v>
          </cell>
        </row>
        <row r="4661">
          <cell r="A4661">
            <v>4661</v>
          </cell>
          <cell r="B4661" t="str">
            <v>LEVY</v>
          </cell>
          <cell r="C4661" t="str">
            <v>ROLAND / MARIE FLORE</v>
          </cell>
          <cell r="D4661" t="str">
            <v>OFFRE EDITEE</v>
          </cell>
        </row>
        <row r="4662">
          <cell r="A4662">
            <v>4662</v>
          </cell>
          <cell r="B4662" t="str">
            <v>VILLEMINOT</v>
          </cell>
          <cell r="C4662" t="str">
            <v>FABRICE / NATHALIE</v>
          </cell>
          <cell r="D4662" t="str">
            <v>OFFRE EDITEE</v>
          </cell>
        </row>
        <row r="4663">
          <cell r="A4663">
            <v>4663</v>
          </cell>
          <cell r="B4663" t="str">
            <v>VILLEMINOT</v>
          </cell>
          <cell r="C4663" t="str">
            <v>FABRICE / NATHALIE</v>
          </cell>
          <cell r="D4663" t="str">
            <v>OFFRE EDITEE</v>
          </cell>
        </row>
        <row r="4664">
          <cell r="A4664">
            <v>4664</v>
          </cell>
          <cell r="B4664" t="str">
            <v>SCHIFFERLING</v>
          </cell>
          <cell r="C4664" t="str">
            <v>LAURENT / SYLVIE</v>
          </cell>
          <cell r="D4664" t="str">
            <v>OFFRE EDITEE</v>
          </cell>
        </row>
        <row r="4665">
          <cell r="A4665">
            <v>4665</v>
          </cell>
          <cell r="B4665" t="str">
            <v>CHARPENTIER</v>
          </cell>
          <cell r="C4665" t="str">
            <v>ERIC / MARYSE</v>
          </cell>
          <cell r="D4665" t="str">
            <v>OFFRE EDITEE</v>
          </cell>
        </row>
        <row r="4666">
          <cell r="A4666">
            <v>4666</v>
          </cell>
          <cell r="B4666" t="str">
            <v>FAGNONI</v>
          </cell>
          <cell r="C4666" t="str">
            <v>LUC / BERNADETTE</v>
          </cell>
          <cell r="D4666" t="str">
            <v>OFFRE EDITEE</v>
          </cell>
        </row>
        <row r="4667">
          <cell r="A4667">
            <v>4667</v>
          </cell>
          <cell r="B4667" t="str">
            <v>FEUERSTEIN / FADY</v>
          </cell>
          <cell r="C4667" t="str">
            <v>RICHARD / CECILIA</v>
          </cell>
          <cell r="D4667" t="str">
            <v>OFFRE EDITEE</v>
          </cell>
        </row>
        <row r="4668">
          <cell r="A4668">
            <v>4668</v>
          </cell>
          <cell r="B4668" t="str">
            <v>FEUERSTEIN / FADY</v>
          </cell>
          <cell r="C4668" t="str">
            <v>RICHARD / CECILIA</v>
          </cell>
          <cell r="D4668" t="str">
            <v>OFFRE EDITEE</v>
          </cell>
        </row>
        <row r="4669">
          <cell r="A4669">
            <v>4669</v>
          </cell>
          <cell r="B4669" t="str">
            <v>SCHMIT</v>
          </cell>
          <cell r="C4669" t="str">
            <v>STEPHANE</v>
          </cell>
          <cell r="D4669" t="str">
            <v>OFFRE EDITEE</v>
          </cell>
        </row>
        <row r="4670">
          <cell r="A4670">
            <v>4670</v>
          </cell>
          <cell r="B4670" t="str">
            <v>BRUNET</v>
          </cell>
          <cell r="C4670" t="str">
            <v>CHRISTOPHE / NATHALIE</v>
          </cell>
          <cell r="D4670" t="str">
            <v>OFFRE EDITEE</v>
          </cell>
        </row>
        <row r="4671">
          <cell r="A4671">
            <v>4671</v>
          </cell>
          <cell r="B4671" t="str">
            <v>WATRIN</v>
          </cell>
          <cell r="C4671" t="str">
            <v>BRUNO/EMILIE</v>
          </cell>
          <cell r="D4671" t="str">
            <v>OFFRE EDITEE</v>
          </cell>
        </row>
        <row r="4672">
          <cell r="A4672">
            <v>4672</v>
          </cell>
          <cell r="B4672" t="str">
            <v>WATRIN</v>
          </cell>
          <cell r="C4672" t="str">
            <v>BRUNO/EMILIE</v>
          </cell>
          <cell r="D4672" t="str">
            <v>OFFRE EDITEE</v>
          </cell>
        </row>
        <row r="4673">
          <cell r="A4673">
            <v>4673</v>
          </cell>
          <cell r="B4673" t="str">
            <v>JAUVAIN</v>
          </cell>
          <cell r="C4673" t="str">
            <v xml:space="preserve">BERTRAND </v>
          </cell>
          <cell r="D4673" t="str">
            <v>OFFRE EDITEE</v>
          </cell>
        </row>
        <row r="4674">
          <cell r="A4674">
            <v>4674</v>
          </cell>
          <cell r="B4674" t="str">
            <v>JAUVAIN</v>
          </cell>
          <cell r="C4674" t="str">
            <v>BERTRAND</v>
          </cell>
          <cell r="D4674" t="str">
            <v>OFFRE EDITEE</v>
          </cell>
        </row>
        <row r="4675">
          <cell r="A4675">
            <v>4675</v>
          </cell>
          <cell r="B4675" t="str">
            <v>JAUVAIN</v>
          </cell>
          <cell r="C4675" t="str">
            <v>BERTRAND</v>
          </cell>
          <cell r="D4675" t="str">
            <v>OFFRE EDITEE</v>
          </cell>
        </row>
        <row r="4676">
          <cell r="A4676">
            <v>4676</v>
          </cell>
          <cell r="B4676" t="str">
            <v>MASSY</v>
          </cell>
          <cell r="C4676" t="str">
            <v>ANNIE</v>
          </cell>
          <cell r="D4676" t="str">
            <v>OFFRE EDITEE</v>
          </cell>
        </row>
        <row r="4677">
          <cell r="A4677">
            <v>4677</v>
          </cell>
          <cell r="B4677" t="str">
            <v>MOISSON</v>
          </cell>
          <cell r="C4677" t="str">
            <v>JAMES</v>
          </cell>
          <cell r="D4677" t="str">
            <v>OFFRE EDITEE</v>
          </cell>
        </row>
        <row r="4678">
          <cell r="A4678">
            <v>4678</v>
          </cell>
          <cell r="B4678" t="str">
            <v>KABS</v>
          </cell>
          <cell r="C4678" t="str">
            <v>PIERRE / PATRICIA</v>
          </cell>
          <cell r="D4678" t="str">
            <v>OFFRE EDITEE</v>
          </cell>
        </row>
        <row r="4679">
          <cell r="A4679">
            <v>4679</v>
          </cell>
          <cell r="B4679" t="str">
            <v>JOLY</v>
          </cell>
          <cell r="C4679" t="str">
            <v>JACQUES / MONIQUE</v>
          </cell>
          <cell r="D4679" t="str">
            <v>OFFRE EDITEE</v>
          </cell>
        </row>
        <row r="4680">
          <cell r="A4680">
            <v>4680</v>
          </cell>
          <cell r="B4680" t="str">
            <v>JOLY</v>
          </cell>
          <cell r="C4680" t="str">
            <v>JACQUES / MONIQUE</v>
          </cell>
          <cell r="D4680" t="str">
            <v>OFFRE EDITEE</v>
          </cell>
        </row>
        <row r="4681">
          <cell r="A4681">
            <v>4681</v>
          </cell>
          <cell r="B4681" t="str">
            <v>BAROUKHEL LONGUET</v>
          </cell>
          <cell r="C4681" t="str">
            <v>VIOLAINE</v>
          </cell>
          <cell r="D4681" t="str">
            <v>OFFRE EDITEE</v>
          </cell>
        </row>
        <row r="4682">
          <cell r="A4682">
            <v>4682</v>
          </cell>
          <cell r="B4682" t="str">
            <v>ROSLEY / KRYWALSKI</v>
          </cell>
          <cell r="C4682" t="str">
            <v>CHRISTOPHE / VALERIE</v>
          </cell>
          <cell r="D4682" t="str">
            <v>OFFRE EDITEE</v>
          </cell>
        </row>
        <row r="4683">
          <cell r="A4683">
            <v>4683</v>
          </cell>
          <cell r="B4683" t="str">
            <v>ABARKAN</v>
          </cell>
          <cell r="C4683" t="str">
            <v>HOSAIN</v>
          </cell>
          <cell r="D4683" t="str">
            <v>OFFRE EDITEE</v>
          </cell>
        </row>
        <row r="4684">
          <cell r="A4684">
            <v>4684</v>
          </cell>
          <cell r="B4684" t="str">
            <v>ABARKAN</v>
          </cell>
          <cell r="C4684" t="str">
            <v>HOSAIN</v>
          </cell>
          <cell r="D4684" t="str">
            <v>OFFRE EDITEE</v>
          </cell>
        </row>
        <row r="4685">
          <cell r="A4685">
            <v>4685</v>
          </cell>
          <cell r="B4685" t="str">
            <v>DEPOISSE</v>
          </cell>
          <cell r="C4685" t="str">
            <v>HUGUES/CHRISTINE</v>
          </cell>
          <cell r="D4685" t="str">
            <v>OFFRE EDITEE</v>
          </cell>
        </row>
        <row r="4686">
          <cell r="A4686">
            <v>4686</v>
          </cell>
          <cell r="B4686" t="str">
            <v>DEPOISSE</v>
          </cell>
          <cell r="C4686" t="str">
            <v>HUGUES/CHRISTINE</v>
          </cell>
          <cell r="D4686" t="str">
            <v>OFFRE EDITEE</v>
          </cell>
        </row>
        <row r="4687">
          <cell r="A4687">
            <v>4687</v>
          </cell>
          <cell r="B4687" t="str">
            <v>DEPOISSE</v>
          </cell>
          <cell r="C4687" t="str">
            <v>HUGUES/CHRISTINE</v>
          </cell>
          <cell r="D4687" t="str">
            <v>OFFRE EDITEE</v>
          </cell>
        </row>
        <row r="4688">
          <cell r="A4688">
            <v>4688</v>
          </cell>
          <cell r="B4688" t="str">
            <v>MARTZ</v>
          </cell>
          <cell r="C4688" t="str">
            <v>HERVE / GINETTE</v>
          </cell>
          <cell r="D4688" t="str">
            <v>OFFRE EDITEE</v>
          </cell>
        </row>
        <row r="4689">
          <cell r="A4689">
            <v>4689</v>
          </cell>
          <cell r="B4689" t="str">
            <v>CUPER</v>
          </cell>
          <cell r="C4689" t="str">
            <v>DIDIER / GERALDINE</v>
          </cell>
          <cell r="D4689" t="str">
            <v>OFFRE EDITEE</v>
          </cell>
        </row>
        <row r="4690">
          <cell r="A4690">
            <v>4690</v>
          </cell>
          <cell r="B4690" t="str">
            <v>BALDELLI</v>
          </cell>
          <cell r="C4690" t="str">
            <v>CHRISTOPHE / CHRISTELLE</v>
          </cell>
          <cell r="D4690" t="str">
            <v>OFFRE EDITEE</v>
          </cell>
        </row>
        <row r="4691">
          <cell r="A4691">
            <v>4691</v>
          </cell>
          <cell r="B4691" t="str">
            <v>BARADEL</v>
          </cell>
          <cell r="C4691" t="str">
            <v>SYLVAIN / ELISABETH</v>
          </cell>
          <cell r="D4691" t="str">
            <v>OFFRE EDITEE</v>
          </cell>
        </row>
        <row r="4692">
          <cell r="A4692">
            <v>4692</v>
          </cell>
          <cell r="B4692" t="str">
            <v>ZIMMERMANN</v>
          </cell>
          <cell r="C4692" t="str">
            <v>HENRI / MARYLENE</v>
          </cell>
          <cell r="D4692" t="str">
            <v>OFFRE EDITEE</v>
          </cell>
        </row>
        <row r="4693">
          <cell r="A4693">
            <v>4693</v>
          </cell>
          <cell r="B4693" t="str">
            <v>PION</v>
          </cell>
          <cell r="C4693" t="str">
            <v>PIERRE / DANIELE</v>
          </cell>
          <cell r="D4693" t="str">
            <v>OFFRE EDITEE</v>
          </cell>
        </row>
        <row r="4694">
          <cell r="A4694">
            <v>4694</v>
          </cell>
          <cell r="B4694" t="str">
            <v>CHRETIEN / BALAUD</v>
          </cell>
          <cell r="C4694" t="str">
            <v>REGIS / MARIANNE</v>
          </cell>
          <cell r="D4694" t="str">
            <v>OFFRE EDITEE</v>
          </cell>
        </row>
        <row r="4695">
          <cell r="A4695">
            <v>4695</v>
          </cell>
          <cell r="B4695" t="str">
            <v xml:space="preserve">CHRETIEN  </v>
          </cell>
          <cell r="C4695" t="str">
            <v>REGIS</v>
          </cell>
          <cell r="D4695" t="str">
            <v>OFFRE EDITEE</v>
          </cell>
        </row>
        <row r="4696">
          <cell r="A4696">
            <v>4696</v>
          </cell>
          <cell r="B4696" t="str">
            <v>BALAUD</v>
          </cell>
          <cell r="C4696" t="str">
            <v>MARIANNE</v>
          </cell>
          <cell r="D4696" t="str">
            <v>OFFRE EDITEE</v>
          </cell>
        </row>
        <row r="4697">
          <cell r="A4697">
            <v>4697</v>
          </cell>
          <cell r="B4697" t="str">
            <v>ROYER / ADNET</v>
          </cell>
          <cell r="C4697" t="str">
            <v>LAURENT / FLORENCE</v>
          </cell>
          <cell r="D4697" t="str">
            <v>PRET SANS SUITE</v>
          </cell>
        </row>
        <row r="4698">
          <cell r="A4698">
            <v>4698</v>
          </cell>
          <cell r="B4698" t="str">
            <v>TISSOUX</v>
          </cell>
          <cell r="C4698" t="str">
            <v>GERARD / ANNIE</v>
          </cell>
          <cell r="D4698" t="str">
            <v>OFFRE EDITEE</v>
          </cell>
        </row>
        <row r="4699">
          <cell r="A4699">
            <v>4699</v>
          </cell>
          <cell r="B4699" t="str">
            <v>TISSOUX</v>
          </cell>
          <cell r="C4699" t="str">
            <v>GERARD / ANNIE</v>
          </cell>
          <cell r="D4699" t="str">
            <v>OFFRE EDITEE</v>
          </cell>
        </row>
        <row r="4700">
          <cell r="A4700">
            <v>4700</v>
          </cell>
          <cell r="B4700" t="str">
            <v>FOEGEL</v>
          </cell>
          <cell r="C4700" t="str">
            <v>THOMAS</v>
          </cell>
          <cell r="D4700" t="str">
            <v>OFFRE EDITEE</v>
          </cell>
        </row>
        <row r="4701">
          <cell r="A4701">
            <v>4701</v>
          </cell>
          <cell r="B4701" t="str">
            <v>KIENTZY</v>
          </cell>
          <cell r="C4701" t="str">
            <v>JULIEN</v>
          </cell>
          <cell r="D4701" t="str">
            <v>OFFRE EDITEE</v>
          </cell>
        </row>
        <row r="4702">
          <cell r="A4702">
            <v>4702</v>
          </cell>
          <cell r="B4702" t="str">
            <v>VALINCO</v>
          </cell>
          <cell r="C4702" t="str">
            <v>SCI</v>
          </cell>
          <cell r="D4702" t="str">
            <v>OFFRE EDITEE</v>
          </cell>
        </row>
        <row r="4703">
          <cell r="A4703">
            <v>4703</v>
          </cell>
          <cell r="B4703" t="str">
            <v>SCHREIBER</v>
          </cell>
          <cell r="C4703" t="str">
            <v>VINCENT / LIDIA</v>
          </cell>
          <cell r="D4703" t="str">
            <v>OFFRE EDITEE</v>
          </cell>
        </row>
        <row r="4704">
          <cell r="A4704">
            <v>4704</v>
          </cell>
          <cell r="B4704" t="str">
            <v>RENAUD</v>
          </cell>
          <cell r="C4704" t="str">
            <v>JEAN / SYLVAINE</v>
          </cell>
          <cell r="D4704" t="str">
            <v>OFFRE EDITEE</v>
          </cell>
        </row>
        <row r="4705">
          <cell r="A4705">
            <v>4705</v>
          </cell>
          <cell r="B4705" t="str">
            <v>LAHALLE</v>
          </cell>
          <cell r="C4705" t="str">
            <v>JEAN MARIE / JACQUELINE</v>
          </cell>
          <cell r="D4705" t="str">
            <v>OFFRE EDITEE</v>
          </cell>
        </row>
        <row r="4706">
          <cell r="A4706">
            <v>4706</v>
          </cell>
          <cell r="B4706" t="str">
            <v>VEYSSET</v>
          </cell>
          <cell r="C4706" t="str">
            <v>JEAN / MARIE ODILE</v>
          </cell>
          <cell r="D4706" t="str">
            <v>OFFRE EDITEE</v>
          </cell>
        </row>
        <row r="4707">
          <cell r="A4707">
            <v>4707</v>
          </cell>
          <cell r="B4707" t="str">
            <v>VEYSSET</v>
          </cell>
          <cell r="C4707" t="str">
            <v>JEAN / MARIE ODILE</v>
          </cell>
          <cell r="D4707" t="str">
            <v>OFFRE EDITEE</v>
          </cell>
        </row>
        <row r="4708">
          <cell r="A4708">
            <v>4708</v>
          </cell>
          <cell r="B4708" t="str">
            <v>MULDER</v>
          </cell>
          <cell r="C4708" t="str">
            <v>DANIEL / MARYSE</v>
          </cell>
          <cell r="D4708" t="str">
            <v>OFFRE EDITEE</v>
          </cell>
        </row>
        <row r="4709">
          <cell r="A4709">
            <v>4709</v>
          </cell>
          <cell r="B4709" t="str">
            <v>KINK</v>
          </cell>
          <cell r="C4709" t="str">
            <v>ANDRE / DOMINIQUE</v>
          </cell>
          <cell r="D4709" t="str">
            <v>OFFRE EDITEE</v>
          </cell>
        </row>
        <row r="4710">
          <cell r="A4710">
            <v>4710</v>
          </cell>
          <cell r="B4710" t="str">
            <v>MIGADEL / MULLER</v>
          </cell>
          <cell r="C4710" t="str">
            <v>VINCENT / JULIE</v>
          </cell>
          <cell r="D4710" t="str">
            <v>OFFRE EDITEE</v>
          </cell>
        </row>
        <row r="4711">
          <cell r="A4711">
            <v>4711</v>
          </cell>
          <cell r="B4711" t="str">
            <v>MIGADEL / MULLER</v>
          </cell>
          <cell r="C4711" t="str">
            <v>VINCENT / JULIE</v>
          </cell>
          <cell r="D4711" t="str">
            <v>OFFRE EDITEE</v>
          </cell>
        </row>
        <row r="4712">
          <cell r="A4712">
            <v>4712</v>
          </cell>
          <cell r="B4712" t="str">
            <v>JOREL</v>
          </cell>
          <cell r="C4712" t="str">
            <v>CYRILLE / MARTINE</v>
          </cell>
          <cell r="D4712" t="str">
            <v>OFFRE EDITEE</v>
          </cell>
        </row>
        <row r="4713">
          <cell r="A4713">
            <v>4713</v>
          </cell>
          <cell r="B4713" t="str">
            <v>FINANCE</v>
          </cell>
          <cell r="C4713" t="str">
            <v>JEAN PIERRE</v>
          </cell>
          <cell r="D4713" t="str">
            <v>OFFRE EDITEE</v>
          </cell>
        </row>
        <row r="4714">
          <cell r="A4714">
            <v>4714</v>
          </cell>
          <cell r="B4714" t="str">
            <v>LECLERCQ</v>
          </cell>
          <cell r="C4714" t="str">
            <v>JEROME / CELINE</v>
          </cell>
          <cell r="D4714" t="str">
            <v>OFFRE EDITEE</v>
          </cell>
        </row>
        <row r="4715">
          <cell r="A4715">
            <v>4715</v>
          </cell>
          <cell r="B4715" t="str">
            <v>DA CRUZ / SIMON</v>
          </cell>
          <cell r="C4715" t="str">
            <v>DAVID / AULINE</v>
          </cell>
          <cell r="D4715" t="str">
            <v>OFFRE EDITEE</v>
          </cell>
        </row>
        <row r="4716">
          <cell r="A4716">
            <v>4716</v>
          </cell>
          <cell r="B4716" t="str">
            <v>ROBERT</v>
          </cell>
          <cell r="C4716" t="str">
            <v>NOEL</v>
          </cell>
          <cell r="D4716" t="str">
            <v>OFFRE EDITEE</v>
          </cell>
        </row>
        <row r="4717">
          <cell r="A4717">
            <v>4717</v>
          </cell>
          <cell r="B4717" t="str">
            <v>BERTE</v>
          </cell>
          <cell r="C4717" t="str">
            <v>JEAN JACQUES / MARIE THERESE</v>
          </cell>
          <cell r="D4717" t="str">
            <v>OFFRE EDITEE</v>
          </cell>
        </row>
        <row r="4718">
          <cell r="A4718">
            <v>4718</v>
          </cell>
          <cell r="B4718" t="str">
            <v>MASSON</v>
          </cell>
          <cell r="C4718" t="str">
            <v>JEAN LUC / AGATHE</v>
          </cell>
          <cell r="D4718" t="str">
            <v>OFFRE EDITEE</v>
          </cell>
        </row>
        <row r="4719">
          <cell r="A4719">
            <v>4719</v>
          </cell>
          <cell r="B4719" t="str">
            <v>CORNEROTTE</v>
          </cell>
          <cell r="C4719" t="str">
            <v>YVES</v>
          </cell>
          <cell r="D4719" t="str">
            <v>OFFRE EDITEE</v>
          </cell>
        </row>
        <row r="4720">
          <cell r="A4720">
            <v>4720</v>
          </cell>
          <cell r="B4720" t="str">
            <v>MAILIER</v>
          </cell>
          <cell r="C4720" t="str">
            <v>MAXIME / SANDRINE</v>
          </cell>
          <cell r="D4720" t="str">
            <v>OFFRE EDITEE</v>
          </cell>
        </row>
        <row r="4721">
          <cell r="A4721">
            <v>4721</v>
          </cell>
          <cell r="B4721" t="str">
            <v>MAILIER</v>
          </cell>
          <cell r="C4721" t="str">
            <v>MAXIME / SANDRINE</v>
          </cell>
          <cell r="D4721" t="str">
            <v>OFFRE EDITEE</v>
          </cell>
        </row>
        <row r="4722">
          <cell r="A4722">
            <v>4722</v>
          </cell>
          <cell r="B4722" t="str">
            <v>MAILIER</v>
          </cell>
          <cell r="C4722" t="str">
            <v>MAXIME / SANDRINE</v>
          </cell>
          <cell r="D4722" t="str">
            <v>OFFRE EDITEE</v>
          </cell>
        </row>
        <row r="4723">
          <cell r="A4723">
            <v>4723</v>
          </cell>
          <cell r="B4723" t="str">
            <v>LEJEUNE</v>
          </cell>
          <cell r="C4723" t="str">
            <v>JEAN PAUL / MONIQUE</v>
          </cell>
          <cell r="D4723" t="str">
            <v>OFFRE EDITEE</v>
          </cell>
        </row>
        <row r="4724">
          <cell r="A4724">
            <v>4724</v>
          </cell>
          <cell r="B4724" t="str">
            <v>NADE</v>
          </cell>
          <cell r="C4724" t="str">
            <v>PAMELA</v>
          </cell>
          <cell r="D4724" t="str">
            <v>OFFRE EDITEE</v>
          </cell>
        </row>
        <row r="4725">
          <cell r="A4725">
            <v>4725</v>
          </cell>
          <cell r="B4725" t="str">
            <v>CAMUS</v>
          </cell>
          <cell r="C4725" t="str">
            <v>MICHEL / JOELLE</v>
          </cell>
          <cell r="D4725" t="str">
            <v>OFFRE EDITEE</v>
          </cell>
        </row>
        <row r="4726">
          <cell r="A4726">
            <v>4726</v>
          </cell>
          <cell r="B4726" t="str">
            <v>AMAGLIO</v>
          </cell>
          <cell r="C4726" t="str">
            <v>MICHEL JUNIOR / ANGELIQUE</v>
          </cell>
          <cell r="D4726" t="str">
            <v>OFFRE EDITEE</v>
          </cell>
        </row>
        <row r="4727">
          <cell r="A4727">
            <v>4727</v>
          </cell>
          <cell r="B4727" t="str">
            <v>FORT</v>
          </cell>
          <cell r="C4727" t="str">
            <v>ALAIN / MARIE CHRISTINE</v>
          </cell>
          <cell r="D4727" t="str">
            <v>OFFRE EDITEE</v>
          </cell>
        </row>
        <row r="4728">
          <cell r="A4728">
            <v>4728</v>
          </cell>
          <cell r="B4728" t="str">
            <v>FORT</v>
          </cell>
          <cell r="C4728" t="str">
            <v>ALAIN / MARIE CHRISTINE</v>
          </cell>
          <cell r="D4728" t="str">
            <v>OFFRE EDITEE</v>
          </cell>
        </row>
        <row r="4729">
          <cell r="A4729">
            <v>4729</v>
          </cell>
          <cell r="B4729" t="str">
            <v>VERHOYE</v>
          </cell>
          <cell r="C4729" t="str">
            <v>JANEL / VALERIE</v>
          </cell>
          <cell r="D4729" t="str">
            <v>OFFRE EDITEE</v>
          </cell>
        </row>
        <row r="4730">
          <cell r="A4730">
            <v>4730</v>
          </cell>
          <cell r="B4730" t="str">
            <v>BONETTI</v>
          </cell>
          <cell r="C4730" t="str">
            <v>FEDELE / MYRIAM</v>
          </cell>
          <cell r="D4730" t="str">
            <v>OFFRE EDITEE</v>
          </cell>
        </row>
        <row r="4731">
          <cell r="A4731">
            <v>4731</v>
          </cell>
          <cell r="B4731" t="str">
            <v>NICOLINI</v>
          </cell>
          <cell r="C4731" t="str">
            <v>JACQUES / MICHELE</v>
          </cell>
          <cell r="D4731" t="str">
            <v>OFFRE EDITEE</v>
          </cell>
        </row>
        <row r="4732">
          <cell r="A4732">
            <v>4732</v>
          </cell>
          <cell r="B4732" t="str">
            <v>NICOLINI</v>
          </cell>
          <cell r="C4732" t="str">
            <v>JACQUES / MICHELE</v>
          </cell>
          <cell r="D4732" t="str">
            <v>OFFRE EDITEE</v>
          </cell>
        </row>
        <row r="4733">
          <cell r="A4733">
            <v>4733</v>
          </cell>
          <cell r="B4733" t="str">
            <v>CHARLES / BOLMONT</v>
          </cell>
          <cell r="C4733" t="str">
            <v>CEDRIC / KARINE</v>
          </cell>
          <cell r="D4733" t="str">
            <v>OFFRE EDITEE</v>
          </cell>
        </row>
        <row r="4734">
          <cell r="A4734">
            <v>4734</v>
          </cell>
          <cell r="B4734" t="str">
            <v xml:space="preserve"> JOREL</v>
          </cell>
          <cell r="C4734" t="str">
            <v>CYRILLE / MARTINE</v>
          </cell>
          <cell r="D4734" t="str">
            <v>OFFRE EDITEE</v>
          </cell>
        </row>
        <row r="4735">
          <cell r="A4735">
            <v>4735</v>
          </cell>
          <cell r="B4735" t="str">
            <v xml:space="preserve"> JOREL</v>
          </cell>
          <cell r="C4735" t="str">
            <v>CYRILLE / MARTINE</v>
          </cell>
          <cell r="D4735" t="str">
            <v>OFFRE EDITEE</v>
          </cell>
        </row>
        <row r="4736">
          <cell r="A4736">
            <v>4736</v>
          </cell>
          <cell r="B4736" t="str">
            <v xml:space="preserve"> JOREL</v>
          </cell>
          <cell r="C4736" t="str">
            <v>CYRILLE / MARTINE</v>
          </cell>
          <cell r="D4736" t="str">
            <v>OFFRE EDITEE</v>
          </cell>
        </row>
        <row r="4737">
          <cell r="A4737">
            <v>4737</v>
          </cell>
          <cell r="B4737" t="str">
            <v>PERRET</v>
          </cell>
          <cell r="C4737" t="str">
            <v>ANNE GAELE</v>
          </cell>
          <cell r="D4737" t="str">
            <v>OFFRE EDITEE</v>
          </cell>
        </row>
        <row r="4738">
          <cell r="A4738">
            <v>4738</v>
          </cell>
          <cell r="B4738" t="str">
            <v>BOUQUET</v>
          </cell>
          <cell r="C4738" t="str">
            <v>CAROLE</v>
          </cell>
          <cell r="D4738" t="str">
            <v>OFFRE EDITEE</v>
          </cell>
        </row>
        <row r="4739">
          <cell r="A4739">
            <v>4739</v>
          </cell>
          <cell r="B4739" t="str">
            <v>CHAUMONT</v>
          </cell>
          <cell r="C4739" t="str">
            <v>VICKY</v>
          </cell>
          <cell r="D4739" t="str">
            <v>OFFRE EDITEE</v>
          </cell>
        </row>
        <row r="4740">
          <cell r="A4740">
            <v>4740</v>
          </cell>
          <cell r="B4740" t="str">
            <v>CHAUMONT</v>
          </cell>
          <cell r="C4740" t="str">
            <v>VICKY</v>
          </cell>
          <cell r="D4740" t="str">
            <v>OFFRE EDITEE</v>
          </cell>
        </row>
        <row r="4741">
          <cell r="A4741">
            <v>4741</v>
          </cell>
          <cell r="B4741" t="str">
            <v>DELSALLE / COLLIN</v>
          </cell>
          <cell r="C4741" t="str">
            <v>PHILIPPE / ALINE</v>
          </cell>
          <cell r="D4741" t="str">
            <v>OFFRE EDITEE</v>
          </cell>
        </row>
        <row r="4742">
          <cell r="A4742">
            <v>4742</v>
          </cell>
          <cell r="B4742" t="str">
            <v>DELSALLE / COLLIN</v>
          </cell>
          <cell r="C4742" t="str">
            <v>PHILIPPE / ALINE</v>
          </cell>
          <cell r="D4742" t="str">
            <v>OFFRE EDITEE</v>
          </cell>
        </row>
        <row r="4743">
          <cell r="A4743">
            <v>4743</v>
          </cell>
          <cell r="B4743" t="str">
            <v>DELSALLE / COLLIN</v>
          </cell>
          <cell r="C4743" t="str">
            <v>PHILIPPE / ALINE</v>
          </cell>
          <cell r="D4743" t="str">
            <v>OFFRE EDITEE</v>
          </cell>
        </row>
        <row r="4744">
          <cell r="A4744">
            <v>4744</v>
          </cell>
          <cell r="B4744" t="str">
            <v>MOREAU</v>
          </cell>
          <cell r="C4744" t="str">
            <v>THOMAS</v>
          </cell>
          <cell r="D4744" t="str">
            <v>OFFRE EDITEE</v>
          </cell>
        </row>
        <row r="4745">
          <cell r="A4745">
            <v>4745</v>
          </cell>
          <cell r="B4745" t="str">
            <v>MOREAU</v>
          </cell>
          <cell r="C4745" t="str">
            <v>THOMAS</v>
          </cell>
          <cell r="D4745" t="str">
            <v>OFFRE EDITEE</v>
          </cell>
        </row>
        <row r="4746">
          <cell r="A4746">
            <v>4746</v>
          </cell>
          <cell r="B4746" t="str">
            <v>MOREAU</v>
          </cell>
          <cell r="C4746" t="str">
            <v>THOMAS</v>
          </cell>
          <cell r="D4746" t="str">
            <v>OFFRE EDITEE</v>
          </cell>
        </row>
        <row r="4747">
          <cell r="A4747">
            <v>4747</v>
          </cell>
          <cell r="B4747" t="str">
            <v>MOREAU</v>
          </cell>
          <cell r="C4747" t="str">
            <v>THOMAS</v>
          </cell>
          <cell r="D4747" t="str">
            <v>OFFRE EDITEE</v>
          </cell>
        </row>
        <row r="4748">
          <cell r="A4748">
            <v>4748</v>
          </cell>
          <cell r="B4748" t="str">
            <v>ANTOINE</v>
          </cell>
          <cell r="C4748" t="str">
            <v>GERALD</v>
          </cell>
          <cell r="D4748" t="str">
            <v>OFFRE EDITEE</v>
          </cell>
        </row>
        <row r="4749">
          <cell r="A4749">
            <v>4749</v>
          </cell>
          <cell r="B4749" t="str">
            <v>ANTOINE</v>
          </cell>
          <cell r="C4749" t="str">
            <v>GERALD</v>
          </cell>
          <cell r="D4749" t="str">
            <v>OFFRE EDITEE</v>
          </cell>
        </row>
        <row r="4750">
          <cell r="A4750">
            <v>4750</v>
          </cell>
          <cell r="B4750" t="str">
            <v>ANTOINE</v>
          </cell>
          <cell r="C4750" t="str">
            <v>GERALD</v>
          </cell>
          <cell r="D4750" t="str">
            <v>OFFRE EDITEE</v>
          </cell>
        </row>
        <row r="4751">
          <cell r="A4751">
            <v>4751</v>
          </cell>
          <cell r="B4751" t="str">
            <v>GUERITOT / GUSCHING</v>
          </cell>
          <cell r="C4751" t="str">
            <v>JEAN PAUL / ANGELIQUE</v>
          </cell>
          <cell r="D4751" t="str">
            <v>OFFRE EDITEE</v>
          </cell>
        </row>
        <row r="4752">
          <cell r="A4752">
            <v>4752</v>
          </cell>
          <cell r="B4752" t="str">
            <v>GUERITOT / GUSCHING</v>
          </cell>
          <cell r="C4752" t="str">
            <v>JEAN PAUL / ANGELIQUE</v>
          </cell>
          <cell r="D4752" t="str">
            <v>OFFRE EDITEE</v>
          </cell>
        </row>
        <row r="4753">
          <cell r="A4753">
            <v>4753</v>
          </cell>
          <cell r="B4753" t="str">
            <v>BIEHLER</v>
          </cell>
          <cell r="C4753" t="str">
            <v>JOFFREY</v>
          </cell>
          <cell r="D4753" t="str">
            <v>OFFRE EDITEE</v>
          </cell>
        </row>
        <row r="4754">
          <cell r="A4754">
            <v>4754</v>
          </cell>
          <cell r="B4754" t="str">
            <v>BIEHLER</v>
          </cell>
          <cell r="C4754" t="str">
            <v>JOFFREY</v>
          </cell>
          <cell r="D4754" t="str">
            <v>OFFRE EDITEE</v>
          </cell>
        </row>
        <row r="4755">
          <cell r="A4755">
            <v>4755</v>
          </cell>
          <cell r="B4755" t="str">
            <v>MALICK</v>
          </cell>
          <cell r="C4755" t="str">
            <v>SYLVIANE</v>
          </cell>
          <cell r="D4755" t="str">
            <v>OFFRE EDITEE</v>
          </cell>
        </row>
        <row r="4756">
          <cell r="A4756">
            <v>4756</v>
          </cell>
          <cell r="B4756" t="str">
            <v>MALICK</v>
          </cell>
          <cell r="C4756" t="str">
            <v>SYLVIANE</v>
          </cell>
          <cell r="D4756" t="str">
            <v>OFFRE EDITEE</v>
          </cell>
        </row>
        <row r="4757">
          <cell r="A4757">
            <v>4757</v>
          </cell>
          <cell r="B4757" t="str">
            <v>DESPREZ</v>
          </cell>
          <cell r="C4757" t="str">
            <v>FREDERIQUE</v>
          </cell>
          <cell r="D4757" t="str">
            <v>OFFRE EDITEE</v>
          </cell>
        </row>
        <row r="4758">
          <cell r="A4758">
            <v>4758</v>
          </cell>
          <cell r="B4758" t="str">
            <v>DESPREZ</v>
          </cell>
          <cell r="C4758" t="str">
            <v>FREDERIQUE</v>
          </cell>
          <cell r="D4758" t="str">
            <v>OFFRE EDITEE</v>
          </cell>
        </row>
        <row r="4759">
          <cell r="A4759">
            <v>4759</v>
          </cell>
          <cell r="B4759" t="str">
            <v>DERRE</v>
          </cell>
          <cell r="C4759" t="str">
            <v>DAVID / MARIE NICOLE</v>
          </cell>
          <cell r="D4759" t="str">
            <v>OFFRE EDITEE</v>
          </cell>
        </row>
        <row r="4760">
          <cell r="A4760">
            <v>4760</v>
          </cell>
          <cell r="B4760" t="str">
            <v>DERRE</v>
          </cell>
          <cell r="C4760" t="str">
            <v>DAVID / MARIE NICOLE</v>
          </cell>
          <cell r="D4760" t="str">
            <v>OFFRE EDITEE</v>
          </cell>
        </row>
        <row r="4761">
          <cell r="A4761">
            <v>4761</v>
          </cell>
          <cell r="B4761" t="str">
            <v>MENICHETTI / HAUX</v>
          </cell>
          <cell r="C4761" t="str">
            <v>MAURO / ANTOINETTE</v>
          </cell>
          <cell r="D4761" t="str">
            <v>OFFRE EDITEE</v>
          </cell>
        </row>
        <row r="4762">
          <cell r="A4762">
            <v>4762</v>
          </cell>
          <cell r="B4762" t="str">
            <v>CERULLO</v>
          </cell>
          <cell r="C4762" t="str">
            <v>MARIE</v>
          </cell>
          <cell r="D4762" t="str">
            <v>OFFRE EDITEE</v>
          </cell>
        </row>
        <row r="4763">
          <cell r="A4763">
            <v>4763</v>
          </cell>
          <cell r="B4763" t="str">
            <v>GRANDJEAN</v>
          </cell>
          <cell r="C4763" t="str">
            <v>REMY / CLAUDINE</v>
          </cell>
          <cell r="D4763" t="str">
            <v>OFFRE EDITEE</v>
          </cell>
        </row>
        <row r="4764">
          <cell r="A4764">
            <v>4764</v>
          </cell>
          <cell r="B4764" t="str">
            <v>GOERGEN / MARCHIONNI</v>
          </cell>
          <cell r="C4764" t="str">
            <v>JEROME / KRYSTEL</v>
          </cell>
          <cell r="D4764" t="str">
            <v>OFFRE EDITEE</v>
          </cell>
        </row>
        <row r="4765">
          <cell r="A4765">
            <v>4765</v>
          </cell>
          <cell r="B4765" t="str">
            <v>MEZZAPESA</v>
          </cell>
          <cell r="C4765" t="str">
            <v>CHRISTIAN / AURELIE</v>
          </cell>
          <cell r="D4765" t="str">
            <v>OFFRE EDITEE</v>
          </cell>
        </row>
        <row r="4766">
          <cell r="A4766">
            <v>4766</v>
          </cell>
          <cell r="B4766" t="str">
            <v>MARTIN</v>
          </cell>
          <cell r="C4766" t="str">
            <v>LUDOVIC / CATHY</v>
          </cell>
          <cell r="D4766" t="str">
            <v>OFFRE EDITEE</v>
          </cell>
        </row>
        <row r="4767">
          <cell r="A4767">
            <v>4767</v>
          </cell>
          <cell r="B4767" t="str">
            <v>MANGINOT</v>
          </cell>
          <cell r="C4767" t="str">
            <v>NOELLE</v>
          </cell>
          <cell r="D4767" t="str">
            <v>OFFRE EDITEE</v>
          </cell>
        </row>
        <row r="4768">
          <cell r="A4768">
            <v>4768</v>
          </cell>
          <cell r="B4768" t="str">
            <v>THIERY</v>
          </cell>
          <cell r="C4768" t="str">
            <v>STEPHANE / SYLVIE</v>
          </cell>
          <cell r="D4768" t="str">
            <v>OFFRE EDITEE</v>
          </cell>
        </row>
        <row r="4769">
          <cell r="A4769">
            <v>4769</v>
          </cell>
          <cell r="B4769" t="str">
            <v>OBLENDER</v>
          </cell>
          <cell r="C4769" t="str">
            <v>DAVID</v>
          </cell>
          <cell r="D4769" t="str">
            <v>OFFRE EDITEE</v>
          </cell>
        </row>
        <row r="4770">
          <cell r="A4770">
            <v>4770</v>
          </cell>
          <cell r="B4770" t="str">
            <v>JANICKI</v>
          </cell>
          <cell r="C4770" t="str">
            <v>DENIS</v>
          </cell>
          <cell r="D4770" t="str">
            <v>OFFRE EDITEE</v>
          </cell>
        </row>
        <row r="4771">
          <cell r="A4771">
            <v>4771</v>
          </cell>
          <cell r="B4771" t="str">
            <v>BAUDUIN</v>
          </cell>
          <cell r="C4771" t="str">
            <v>PATRICIA</v>
          </cell>
          <cell r="D4771" t="str">
            <v>OFFRE EDITEE</v>
          </cell>
        </row>
        <row r="4772">
          <cell r="A4772">
            <v>4772</v>
          </cell>
          <cell r="B4772" t="str">
            <v>PIERRAT</v>
          </cell>
          <cell r="C4772" t="str">
            <v>PHILIPPE / MARIE FRANCOISE</v>
          </cell>
          <cell r="D4772" t="str">
            <v>PRET SANS SUITE</v>
          </cell>
        </row>
        <row r="4773">
          <cell r="A4773">
            <v>4773</v>
          </cell>
          <cell r="B4773" t="str">
            <v>PIERRAT</v>
          </cell>
          <cell r="C4773" t="str">
            <v>PHILIPPE / MARIE FRANCOISE</v>
          </cell>
          <cell r="D4773" t="str">
            <v>PRET SANS SUITE</v>
          </cell>
        </row>
        <row r="4774">
          <cell r="A4774">
            <v>4774</v>
          </cell>
          <cell r="B4774" t="str">
            <v>MESKINI</v>
          </cell>
          <cell r="C4774" t="str">
            <v>FAYCEL</v>
          </cell>
          <cell r="D4774" t="str">
            <v>OFFRE EDITEE</v>
          </cell>
        </row>
        <row r="4775">
          <cell r="A4775">
            <v>4775</v>
          </cell>
          <cell r="B4775" t="str">
            <v>RENAUDIN</v>
          </cell>
          <cell r="C4775" t="str">
            <v>SANDRA</v>
          </cell>
          <cell r="D4775" t="str">
            <v>OFFRE EDITEE</v>
          </cell>
        </row>
        <row r="4776">
          <cell r="A4776">
            <v>4776</v>
          </cell>
          <cell r="B4776" t="str">
            <v>DE ALMEIDA</v>
          </cell>
          <cell r="C4776" t="str">
            <v>HELENA</v>
          </cell>
          <cell r="D4776" t="str">
            <v>OFFRE EDITEE</v>
          </cell>
        </row>
        <row r="4777">
          <cell r="A4777">
            <v>4777</v>
          </cell>
          <cell r="B4777" t="str">
            <v>DE ALMEIDA</v>
          </cell>
          <cell r="C4777" t="str">
            <v>HELENA</v>
          </cell>
          <cell r="D4777" t="str">
            <v>OFFRE EDITEE</v>
          </cell>
        </row>
        <row r="4778">
          <cell r="A4778">
            <v>4778</v>
          </cell>
          <cell r="B4778" t="str">
            <v>FUS</v>
          </cell>
          <cell r="C4778" t="str">
            <v xml:space="preserve">ALEXANDRE  </v>
          </cell>
          <cell r="D4778" t="str">
            <v>OFFRE EDITEE</v>
          </cell>
        </row>
        <row r="4779">
          <cell r="A4779">
            <v>4779</v>
          </cell>
          <cell r="B4779" t="str">
            <v>FUS</v>
          </cell>
          <cell r="C4779" t="str">
            <v xml:space="preserve">ALEXANDRE  </v>
          </cell>
          <cell r="D4779" t="str">
            <v>OFFRE EDITEE</v>
          </cell>
        </row>
        <row r="4780">
          <cell r="A4780">
            <v>4780</v>
          </cell>
          <cell r="B4780" t="str">
            <v>FUS</v>
          </cell>
          <cell r="C4780" t="str">
            <v xml:space="preserve">ALEXANDRE  </v>
          </cell>
          <cell r="D4780" t="str">
            <v>OFFRE EDITEE</v>
          </cell>
        </row>
        <row r="4781">
          <cell r="A4781">
            <v>4781</v>
          </cell>
          <cell r="B4781" t="str">
            <v>GAUCHER / CHOLLET</v>
          </cell>
          <cell r="C4781" t="str">
            <v>EMERIC / EMILIE</v>
          </cell>
          <cell r="D4781" t="str">
            <v>OFFRE EDITEE</v>
          </cell>
        </row>
        <row r="4782">
          <cell r="A4782">
            <v>4782</v>
          </cell>
          <cell r="B4782" t="str">
            <v>GAUCHER / CHOLLET</v>
          </cell>
          <cell r="C4782" t="str">
            <v>EMERIC / EMILIE</v>
          </cell>
          <cell r="D4782" t="str">
            <v>OFFRE EDITEE</v>
          </cell>
        </row>
        <row r="4783">
          <cell r="A4783">
            <v>4783</v>
          </cell>
          <cell r="B4783" t="str">
            <v>VOUAUX</v>
          </cell>
          <cell r="C4783" t="str">
            <v>CLAUDE / DEBORAH</v>
          </cell>
          <cell r="D4783" t="str">
            <v>OFFRE EDITEE</v>
          </cell>
        </row>
        <row r="4784">
          <cell r="A4784">
            <v>4784</v>
          </cell>
          <cell r="B4784" t="str">
            <v>POUSSAINT</v>
          </cell>
          <cell r="C4784" t="str">
            <v>ANDRE / JACQUELINE</v>
          </cell>
          <cell r="D4784" t="str">
            <v>OFFRE EDITEE</v>
          </cell>
        </row>
        <row r="4785">
          <cell r="A4785">
            <v>4785</v>
          </cell>
          <cell r="B4785" t="str">
            <v>BONY / LALLEMAND</v>
          </cell>
          <cell r="C4785" t="str">
            <v>GERARD / SANDRA</v>
          </cell>
          <cell r="D4785" t="str">
            <v>OFFRE EDITEE</v>
          </cell>
        </row>
        <row r="4786">
          <cell r="A4786">
            <v>4786</v>
          </cell>
          <cell r="B4786" t="str">
            <v>BOREY</v>
          </cell>
          <cell r="C4786" t="str">
            <v>CYRIL / ISABELLE</v>
          </cell>
          <cell r="D4786" t="str">
            <v>OFFRE EDITEE</v>
          </cell>
        </row>
        <row r="4787">
          <cell r="A4787">
            <v>4787</v>
          </cell>
          <cell r="B4787" t="str">
            <v>FAAS</v>
          </cell>
          <cell r="C4787" t="str">
            <v>CHRISTIAN / SANDRA</v>
          </cell>
          <cell r="D4787" t="str">
            <v>OFFRE EDITEE</v>
          </cell>
        </row>
        <row r="4788">
          <cell r="A4788">
            <v>4788</v>
          </cell>
          <cell r="B4788" t="str">
            <v>HACHANI</v>
          </cell>
          <cell r="C4788" t="str">
            <v>RACHID</v>
          </cell>
          <cell r="D4788" t="str">
            <v>OFFRE EDITEE</v>
          </cell>
        </row>
        <row r="4789">
          <cell r="A4789">
            <v>4789</v>
          </cell>
          <cell r="B4789" t="str">
            <v>TURENNE 2 C</v>
          </cell>
          <cell r="C4789" t="str">
            <v>SCI</v>
          </cell>
          <cell r="D4789" t="str">
            <v>OFFRE EDITEE</v>
          </cell>
        </row>
        <row r="4790">
          <cell r="A4790">
            <v>4790</v>
          </cell>
          <cell r="B4790" t="str">
            <v>SOUDIER</v>
          </cell>
          <cell r="C4790" t="str">
            <v>JEROME / CELINE</v>
          </cell>
          <cell r="D4790" t="str">
            <v>OFFRE EDITEE</v>
          </cell>
        </row>
        <row r="4791">
          <cell r="A4791">
            <v>4791</v>
          </cell>
          <cell r="B4791" t="str">
            <v>GAILLET / JERIC</v>
          </cell>
          <cell r="C4791" t="str">
            <v>CHRISTOPHE / NADEGE</v>
          </cell>
          <cell r="D4791" t="str">
            <v>OFFRE EDITEE</v>
          </cell>
        </row>
        <row r="4792">
          <cell r="A4792">
            <v>4792</v>
          </cell>
          <cell r="B4792" t="str">
            <v>RECURAT</v>
          </cell>
          <cell r="C4792" t="str">
            <v>MARIE CLAIRE</v>
          </cell>
          <cell r="D4792" t="str">
            <v>OFFRE EDITEE</v>
          </cell>
        </row>
        <row r="4793">
          <cell r="A4793">
            <v>4793</v>
          </cell>
          <cell r="B4793" t="str">
            <v>RECURAT</v>
          </cell>
          <cell r="C4793" t="str">
            <v>MARIE CLAIRE</v>
          </cell>
          <cell r="D4793" t="str">
            <v>OFFRE EDITEE</v>
          </cell>
        </row>
        <row r="4794">
          <cell r="A4794">
            <v>4794</v>
          </cell>
          <cell r="B4794" t="str">
            <v>SIVERT</v>
          </cell>
          <cell r="C4794" t="str">
            <v>NICOLE</v>
          </cell>
          <cell r="D4794" t="str">
            <v>OFFRE EDITEE</v>
          </cell>
        </row>
        <row r="4795">
          <cell r="A4795">
            <v>4795</v>
          </cell>
          <cell r="B4795" t="str">
            <v>SCHORDING</v>
          </cell>
          <cell r="C4795" t="str">
            <v>JEAN LUC / CHRISTINE</v>
          </cell>
          <cell r="D4795" t="str">
            <v>OFFRE EDITEE</v>
          </cell>
        </row>
        <row r="4796">
          <cell r="A4796">
            <v>4796</v>
          </cell>
          <cell r="B4796" t="str">
            <v>VANDELET</v>
          </cell>
          <cell r="C4796" t="str">
            <v>GERALD / ALENA</v>
          </cell>
          <cell r="D4796" t="str">
            <v>OFFRE EDITEE</v>
          </cell>
        </row>
        <row r="4797">
          <cell r="A4797">
            <v>4797</v>
          </cell>
          <cell r="B4797" t="str">
            <v>PETIGNY</v>
          </cell>
          <cell r="C4797" t="str">
            <v>FABIEN</v>
          </cell>
          <cell r="D4797" t="str">
            <v>OFFRE EDITEE</v>
          </cell>
        </row>
        <row r="4798">
          <cell r="A4798">
            <v>4798</v>
          </cell>
          <cell r="B4798" t="str">
            <v>PETIGNY</v>
          </cell>
          <cell r="C4798" t="str">
            <v>FABIEN</v>
          </cell>
          <cell r="D4798" t="str">
            <v>OFFRE EDITEE</v>
          </cell>
        </row>
        <row r="4799">
          <cell r="A4799">
            <v>4799</v>
          </cell>
          <cell r="B4799" t="str">
            <v>LE NIR</v>
          </cell>
          <cell r="C4799" t="str">
            <v>MICKAEL</v>
          </cell>
          <cell r="D4799" t="str">
            <v>OFFRE EDITEE</v>
          </cell>
        </row>
        <row r="4800">
          <cell r="A4800">
            <v>4800</v>
          </cell>
          <cell r="B4800" t="str">
            <v>LE NIR</v>
          </cell>
          <cell r="C4800" t="str">
            <v>MICKAEL</v>
          </cell>
          <cell r="D4800" t="str">
            <v>OFFRE EDITEE</v>
          </cell>
        </row>
        <row r="4801">
          <cell r="A4801">
            <v>4801</v>
          </cell>
          <cell r="B4801" t="str">
            <v>PEREZ</v>
          </cell>
          <cell r="C4801" t="str">
            <v>JULIO</v>
          </cell>
          <cell r="D4801" t="str">
            <v>OFFRE EDITEE</v>
          </cell>
        </row>
        <row r="4802">
          <cell r="A4802">
            <v>4802</v>
          </cell>
          <cell r="B4802" t="str">
            <v>JARNY</v>
          </cell>
          <cell r="C4802" t="str">
            <v>CHRISTOPHE / LILIANE</v>
          </cell>
          <cell r="D4802" t="str">
            <v>PRET SANS SUITE</v>
          </cell>
        </row>
        <row r="4803">
          <cell r="A4803">
            <v>4803</v>
          </cell>
          <cell r="B4803" t="str">
            <v>JARNY</v>
          </cell>
          <cell r="C4803" t="str">
            <v>CHRISTOPHE / LILIANE</v>
          </cell>
          <cell r="D4803" t="str">
            <v>PRET SANS SUITE</v>
          </cell>
        </row>
        <row r="4804">
          <cell r="A4804">
            <v>4804</v>
          </cell>
          <cell r="B4804" t="str">
            <v>GAUCHA</v>
          </cell>
          <cell r="C4804" t="str">
            <v>SCI</v>
          </cell>
          <cell r="D4804" t="str">
            <v>OFFRE EDITEE</v>
          </cell>
        </row>
        <row r="4805">
          <cell r="A4805">
            <v>4805</v>
          </cell>
          <cell r="B4805" t="str">
            <v>TALLEU</v>
          </cell>
          <cell r="C4805" t="str">
            <v>MICHEL / ANNIE</v>
          </cell>
          <cell r="D4805" t="str">
            <v>OFFRE EDITEE</v>
          </cell>
        </row>
        <row r="4806">
          <cell r="A4806">
            <v>4806</v>
          </cell>
          <cell r="B4806" t="str">
            <v>GARCIA</v>
          </cell>
          <cell r="C4806" t="str">
            <v xml:space="preserve">JEAN LOUIS   </v>
          </cell>
          <cell r="D4806" t="str">
            <v>OFFRE EDITEE</v>
          </cell>
        </row>
        <row r="4807">
          <cell r="A4807">
            <v>4807</v>
          </cell>
          <cell r="B4807" t="str">
            <v>GARCIA</v>
          </cell>
          <cell r="C4807" t="str">
            <v xml:space="preserve">JEAN LOUIS   </v>
          </cell>
          <cell r="D4807" t="str">
            <v>OFFRE EDITEE</v>
          </cell>
        </row>
        <row r="4808">
          <cell r="A4808">
            <v>4808</v>
          </cell>
          <cell r="B4808" t="str">
            <v>BRIARD</v>
          </cell>
          <cell r="C4808" t="str">
            <v>STEPHANIE</v>
          </cell>
          <cell r="D4808" t="str">
            <v>OFFRE EDITEE</v>
          </cell>
        </row>
        <row r="4809">
          <cell r="A4809">
            <v>4809</v>
          </cell>
          <cell r="B4809" t="str">
            <v>BRIARD</v>
          </cell>
          <cell r="C4809" t="str">
            <v>STEPHANIE</v>
          </cell>
          <cell r="D4809" t="str">
            <v>OFFRE EDITEE</v>
          </cell>
        </row>
        <row r="4810">
          <cell r="A4810">
            <v>4810</v>
          </cell>
          <cell r="B4810" t="str">
            <v>THIEBERT</v>
          </cell>
          <cell r="C4810" t="str">
            <v>ANNE MARIE</v>
          </cell>
          <cell r="D4810" t="str">
            <v>OFFRE EDITEE</v>
          </cell>
        </row>
        <row r="4811">
          <cell r="A4811">
            <v>4811</v>
          </cell>
          <cell r="B4811" t="str">
            <v>PETITJEAN</v>
          </cell>
          <cell r="C4811" t="str">
            <v xml:space="preserve">JEAN MARIE  </v>
          </cell>
          <cell r="D4811" t="str">
            <v>OFFRE EDITEE</v>
          </cell>
        </row>
        <row r="4812">
          <cell r="A4812">
            <v>4812</v>
          </cell>
          <cell r="B4812" t="str">
            <v>BEAUSIRE</v>
          </cell>
          <cell r="C4812" t="str">
            <v xml:space="preserve">LAURENT  </v>
          </cell>
          <cell r="D4812" t="str">
            <v>OFFRE EDITEE</v>
          </cell>
        </row>
        <row r="4813">
          <cell r="A4813">
            <v>4813</v>
          </cell>
          <cell r="B4813" t="str">
            <v>MORELLI / COZZATELLI</v>
          </cell>
          <cell r="C4813" t="str">
            <v>JEROME / ALEXANDRA</v>
          </cell>
          <cell r="D4813" t="str">
            <v>OFFRE EDITEE</v>
          </cell>
        </row>
        <row r="4814">
          <cell r="A4814">
            <v>4814</v>
          </cell>
          <cell r="B4814" t="str">
            <v>MORELLI / COZZATELLI</v>
          </cell>
          <cell r="C4814" t="str">
            <v>JEROME / ALEXANDRA</v>
          </cell>
          <cell r="D4814" t="str">
            <v>OFFRE EDITEE</v>
          </cell>
        </row>
        <row r="4815">
          <cell r="A4815">
            <v>4815</v>
          </cell>
          <cell r="B4815" t="str">
            <v>SADOSCHENKO</v>
          </cell>
          <cell r="C4815" t="str">
            <v>ANATOLE</v>
          </cell>
          <cell r="D4815" t="str">
            <v>OFFRE EDITEE</v>
          </cell>
        </row>
        <row r="4816">
          <cell r="A4816">
            <v>4816</v>
          </cell>
          <cell r="B4816" t="str">
            <v>STOHS</v>
          </cell>
          <cell r="C4816" t="str">
            <v>FERNAND / YOLANDE</v>
          </cell>
          <cell r="D4816" t="str">
            <v>OFFRE EDITEE</v>
          </cell>
        </row>
        <row r="4817">
          <cell r="A4817">
            <v>4817</v>
          </cell>
          <cell r="B4817" t="str">
            <v>LEFEUVRE COLEU / LE ROHELLEC</v>
          </cell>
          <cell r="C4817" t="str">
            <v>REGIS / ELSA</v>
          </cell>
          <cell r="D4817" t="str">
            <v>OFFRE EDITEE</v>
          </cell>
        </row>
        <row r="4818">
          <cell r="A4818">
            <v>4818</v>
          </cell>
          <cell r="B4818" t="str">
            <v>SIMONET</v>
          </cell>
          <cell r="C4818" t="str">
            <v>JEAN PAUL / SYLVIE</v>
          </cell>
          <cell r="D4818" t="str">
            <v>OFFRE EDITEE</v>
          </cell>
        </row>
        <row r="4819">
          <cell r="A4819">
            <v>4819</v>
          </cell>
          <cell r="B4819" t="str">
            <v>DELAUNAY-DRIQUERT</v>
          </cell>
          <cell r="C4819" t="str">
            <v>HERVE</v>
          </cell>
          <cell r="D4819" t="str">
            <v>OFFRE EDITEE</v>
          </cell>
        </row>
        <row r="4820">
          <cell r="A4820">
            <v>4820</v>
          </cell>
          <cell r="B4820" t="str">
            <v>DELAUNAY-DRIQUERT</v>
          </cell>
          <cell r="C4820" t="str">
            <v>HERVE</v>
          </cell>
          <cell r="D4820" t="str">
            <v>OFFRE EDITEE</v>
          </cell>
        </row>
        <row r="4821">
          <cell r="A4821">
            <v>4821</v>
          </cell>
          <cell r="B4821" t="str">
            <v>MANIETTE</v>
          </cell>
          <cell r="C4821" t="str">
            <v>FRANCOIS / MARIE ALEXANDRA</v>
          </cell>
          <cell r="D4821" t="str">
            <v>OFFRE EDITEE</v>
          </cell>
        </row>
        <row r="4822">
          <cell r="A4822">
            <v>4822</v>
          </cell>
          <cell r="B4822" t="str">
            <v>VANCON</v>
          </cell>
          <cell r="C4822" t="str">
            <v>MARIE ODILE</v>
          </cell>
          <cell r="D4822" t="str">
            <v>OFFRE EDITEE</v>
          </cell>
        </row>
        <row r="4823">
          <cell r="A4823">
            <v>4823</v>
          </cell>
          <cell r="B4823" t="str">
            <v>WEISROCK</v>
          </cell>
          <cell r="C4823" t="str">
            <v xml:space="preserve">JEAN JACQUES  </v>
          </cell>
          <cell r="D4823" t="str">
            <v>OFFRE EDITEE</v>
          </cell>
        </row>
        <row r="4824">
          <cell r="A4824">
            <v>4824</v>
          </cell>
          <cell r="B4824" t="str">
            <v>WEISROCK</v>
          </cell>
          <cell r="C4824" t="str">
            <v>JEAN JACQUES</v>
          </cell>
          <cell r="D4824" t="str">
            <v>OFFRE EDITEE</v>
          </cell>
        </row>
        <row r="4825">
          <cell r="A4825">
            <v>4825</v>
          </cell>
          <cell r="B4825" t="str">
            <v>VILLET</v>
          </cell>
          <cell r="C4825" t="str">
            <v>MICKAEL</v>
          </cell>
          <cell r="D4825" t="str">
            <v>PRET SANS SUITE</v>
          </cell>
        </row>
        <row r="4826">
          <cell r="A4826">
            <v>4826</v>
          </cell>
          <cell r="B4826" t="str">
            <v>VILLET</v>
          </cell>
          <cell r="C4826" t="str">
            <v>MICKAEL</v>
          </cell>
          <cell r="D4826" t="str">
            <v>PRET SANS SUITE</v>
          </cell>
        </row>
        <row r="4827">
          <cell r="A4827">
            <v>4827</v>
          </cell>
          <cell r="B4827" t="str">
            <v>CLEMENT</v>
          </cell>
          <cell r="C4827" t="str">
            <v>DAVID</v>
          </cell>
          <cell r="D4827" t="str">
            <v>OFFRE EDITEE</v>
          </cell>
        </row>
        <row r="4828">
          <cell r="A4828">
            <v>4828</v>
          </cell>
          <cell r="B4828" t="str">
            <v>ELISABETH</v>
          </cell>
          <cell r="C4828" t="str">
            <v>WILLY</v>
          </cell>
          <cell r="D4828" t="str">
            <v>OFFRE EDITEE</v>
          </cell>
        </row>
        <row r="4829">
          <cell r="A4829">
            <v>4829</v>
          </cell>
          <cell r="B4829" t="str">
            <v>FRANCOIS / REMY</v>
          </cell>
          <cell r="C4829" t="str">
            <v>FABRICE / MARIE LISE</v>
          </cell>
          <cell r="D4829" t="str">
            <v>OFFRE EDITEE</v>
          </cell>
        </row>
        <row r="4830">
          <cell r="A4830">
            <v>4830</v>
          </cell>
          <cell r="B4830" t="str">
            <v>FRANCOIS / REMY</v>
          </cell>
          <cell r="C4830" t="str">
            <v>FABRICE / MARIE LISE</v>
          </cell>
          <cell r="D4830" t="str">
            <v>OFFRE EDITEE</v>
          </cell>
        </row>
        <row r="4831">
          <cell r="A4831">
            <v>4831</v>
          </cell>
          <cell r="B4831" t="str">
            <v>SCHABO</v>
          </cell>
          <cell r="C4831" t="str">
            <v>GILBERT</v>
          </cell>
          <cell r="D4831" t="str">
            <v>OFFRE EDITEE</v>
          </cell>
        </row>
        <row r="4832">
          <cell r="A4832">
            <v>4832</v>
          </cell>
          <cell r="B4832" t="str">
            <v>MANCIAUX</v>
          </cell>
          <cell r="C4832" t="str">
            <v>JEAN PIERRE / ANNICK</v>
          </cell>
          <cell r="D4832" t="str">
            <v>PRET SANS SUITE</v>
          </cell>
        </row>
        <row r="4833">
          <cell r="A4833">
            <v>4833</v>
          </cell>
          <cell r="B4833" t="str">
            <v>COLVIS / TRESSE</v>
          </cell>
          <cell r="C4833" t="str">
            <v>JEROME / CAROLE</v>
          </cell>
          <cell r="D4833" t="str">
            <v>OFFRE EDITEE</v>
          </cell>
        </row>
        <row r="4834">
          <cell r="A4834">
            <v>4834</v>
          </cell>
          <cell r="B4834" t="str">
            <v>LES CHARDONS</v>
          </cell>
          <cell r="C4834" t="str">
            <v>SCI</v>
          </cell>
          <cell r="D4834" t="str">
            <v>OFFRE EDITEE</v>
          </cell>
        </row>
        <row r="4835">
          <cell r="A4835">
            <v>4835</v>
          </cell>
          <cell r="B4835" t="str">
            <v>LAFFITTE</v>
          </cell>
          <cell r="C4835" t="str">
            <v>ROBERT</v>
          </cell>
          <cell r="D4835" t="str">
            <v>OFFRE EDITEE</v>
          </cell>
        </row>
        <row r="4836">
          <cell r="A4836">
            <v>4836</v>
          </cell>
          <cell r="B4836" t="str">
            <v>LAFFITTE</v>
          </cell>
          <cell r="C4836" t="str">
            <v>ROBERT</v>
          </cell>
          <cell r="D4836" t="str">
            <v>OFFRE EDITEE</v>
          </cell>
        </row>
        <row r="4837">
          <cell r="A4837">
            <v>4837</v>
          </cell>
          <cell r="B4837" t="str">
            <v>EDELWEIN / GALLEGO</v>
          </cell>
          <cell r="C4837" t="str">
            <v>ALEXANDRE / FRANCOIS</v>
          </cell>
          <cell r="D4837" t="str">
            <v>OFFRE EDITEE</v>
          </cell>
        </row>
        <row r="4838">
          <cell r="A4838">
            <v>4838</v>
          </cell>
          <cell r="B4838" t="str">
            <v>EDELWEIN / GALLEGO</v>
          </cell>
          <cell r="C4838" t="str">
            <v>ALEXANDRE / FRANCOIS</v>
          </cell>
          <cell r="D4838" t="str">
            <v>OFFRE EDITEE</v>
          </cell>
        </row>
        <row r="4839">
          <cell r="A4839">
            <v>4839</v>
          </cell>
          <cell r="B4839" t="str">
            <v>AURY</v>
          </cell>
          <cell r="C4839" t="str">
            <v>ALAIN / MURIEL</v>
          </cell>
          <cell r="D4839" t="str">
            <v>OFFRE EDITEE</v>
          </cell>
        </row>
        <row r="4840">
          <cell r="A4840">
            <v>4840</v>
          </cell>
          <cell r="B4840" t="str">
            <v>AURY</v>
          </cell>
          <cell r="C4840" t="str">
            <v>ALAIN / MURIEL</v>
          </cell>
          <cell r="D4840" t="str">
            <v>OFFRE EDITEE</v>
          </cell>
        </row>
        <row r="4841">
          <cell r="A4841">
            <v>4841</v>
          </cell>
          <cell r="B4841" t="str">
            <v>MORQUE</v>
          </cell>
          <cell r="C4841" t="str">
            <v>OLIVIER / KAREN</v>
          </cell>
          <cell r="D4841" t="str">
            <v>OFFRE EDITEE</v>
          </cell>
        </row>
        <row r="4842">
          <cell r="A4842">
            <v>4842</v>
          </cell>
          <cell r="B4842" t="str">
            <v>FRENTZEL</v>
          </cell>
          <cell r="C4842" t="str">
            <v>PIERRE / ISABELLE</v>
          </cell>
          <cell r="D4842" t="str">
            <v>OFFRE EDITEE</v>
          </cell>
        </row>
        <row r="4843">
          <cell r="A4843">
            <v>4843</v>
          </cell>
          <cell r="B4843" t="str">
            <v>GERARD / ADAM</v>
          </cell>
          <cell r="C4843" t="str">
            <v>RUDY / SABRINA</v>
          </cell>
          <cell r="D4843" t="str">
            <v>OFFRE EDITEE</v>
          </cell>
        </row>
        <row r="4844">
          <cell r="A4844">
            <v>4844</v>
          </cell>
          <cell r="B4844" t="str">
            <v>GERARD / ADAM</v>
          </cell>
          <cell r="C4844" t="str">
            <v>RUDY / SABRINA</v>
          </cell>
          <cell r="D4844" t="str">
            <v>OFFRE EDITEE</v>
          </cell>
        </row>
        <row r="4845">
          <cell r="A4845">
            <v>4845</v>
          </cell>
          <cell r="B4845" t="str">
            <v>MANGEL</v>
          </cell>
          <cell r="C4845" t="str">
            <v>LAURENT / CYNTHIA</v>
          </cell>
          <cell r="D4845" t="str">
            <v>OFFRE EDITEE</v>
          </cell>
        </row>
        <row r="4846">
          <cell r="A4846">
            <v>4846</v>
          </cell>
          <cell r="B4846" t="str">
            <v>SAMSUN</v>
          </cell>
          <cell r="C4846" t="str">
            <v>SCI</v>
          </cell>
          <cell r="D4846" t="str">
            <v>OFFRE EDITEE</v>
          </cell>
        </row>
        <row r="4847">
          <cell r="A4847">
            <v>4847</v>
          </cell>
          <cell r="B4847" t="str">
            <v>AUBRY</v>
          </cell>
          <cell r="C4847" t="str">
            <v>JEAN PAUL / NELLY</v>
          </cell>
          <cell r="D4847" t="str">
            <v>OFFRE EDITEE</v>
          </cell>
        </row>
        <row r="4848">
          <cell r="A4848">
            <v>4848</v>
          </cell>
          <cell r="B4848" t="str">
            <v>ANDAC</v>
          </cell>
          <cell r="C4848" t="str">
            <v>GOKMEN / MELTEM</v>
          </cell>
          <cell r="D4848" t="str">
            <v>OFFRE EDITEE</v>
          </cell>
        </row>
        <row r="4849">
          <cell r="A4849">
            <v>4849</v>
          </cell>
          <cell r="B4849" t="str">
            <v>ANDAC</v>
          </cell>
          <cell r="C4849" t="str">
            <v>GOKMEN / MELTEM</v>
          </cell>
          <cell r="D4849" t="str">
            <v>OFFRE EDITEE</v>
          </cell>
        </row>
        <row r="4850">
          <cell r="A4850">
            <v>4850</v>
          </cell>
          <cell r="B4850" t="str">
            <v xml:space="preserve">MOREL  </v>
          </cell>
          <cell r="C4850" t="str">
            <v>MICHEL / MICHELE</v>
          </cell>
          <cell r="D4850" t="str">
            <v>OFFRE EDITEE</v>
          </cell>
        </row>
        <row r="4851">
          <cell r="A4851">
            <v>4851</v>
          </cell>
          <cell r="B4851" t="str">
            <v>CHRETIEN</v>
          </cell>
          <cell r="C4851" t="str">
            <v>MICHEL / ROSE MARIE</v>
          </cell>
          <cell r="D4851" t="str">
            <v>OFFRE EDITEE</v>
          </cell>
        </row>
        <row r="4852">
          <cell r="A4852">
            <v>4852</v>
          </cell>
          <cell r="B4852" t="str">
            <v>CAPUT</v>
          </cell>
          <cell r="C4852" t="str">
            <v>CATHERINE</v>
          </cell>
          <cell r="D4852" t="str">
            <v>OFFRE EDITEE</v>
          </cell>
        </row>
        <row r="4853">
          <cell r="A4853">
            <v>4853</v>
          </cell>
          <cell r="B4853" t="str">
            <v xml:space="preserve">SIMON </v>
          </cell>
          <cell r="C4853" t="str">
            <v>JEAN PAUL / FRANCOISE</v>
          </cell>
          <cell r="D4853" t="str">
            <v>OFFRE EDITEE</v>
          </cell>
        </row>
        <row r="4854">
          <cell r="A4854">
            <v>4854</v>
          </cell>
          <cell r="B4854" t="str">
            <v>SIMON</v>
          </cell>
          <cell r="C4854" t="str">
            <v>JEAN PAUL / FRANCOISE</v>
          </cell>
          <cell r="D4854" t="str">
            <v>OFFRE EDITEE</v>
          </cell>
        </row>
        <row r="4855">
          <cell r="A4855">
            <v>4855</v>
          </cell>
          <cell r="B4855" t="str">
            <v>VOGNY / BOUZIANE</v>
          </cell>
          <cell r="C4855" t="str">
            <v>LAURENT / SANDRA</v>
          </cell>
          <cell r="D4855" t="str">
            <v>OFFRE EDITEE</v>
          </cell>
        </row>
        <row r="4856">
          <cell r="A4856">
            <v>4856</v>
          </cell>
          <cell r="B4856" t="str">
            <v>VOGNY / BOUZIANE</v>
          </cell>
          <cell r="C4856" t="str">
            <v>LAURENT / SANDRA</v>
          </cell>
          <cell r="D4856" t="str">
            <v>OFFRE EDITEE</v>
          </cell>
        </row>
        <row r="4857">
          <cell r="A4857">
            <v>4857</v>
          </cell>
          <cell r="B4857" t="str">
            <v>WAGNER</v>
          </cell>
          <cell r="C4857" t="str">
            <v>CEDRIC / VERONIQUE</v>
          </cell>
          <cell r="D4857" t="str">
            <v>PRET SANS SUITE</v>
          </cell>
        </row>
        <row r="4858">
          <cell r="A4858">
            <v>4858</v>
          </cell>
          <cell r="B4858" t="str">
            <v>TARALL</v>
          </cell>
          <cell r="C4858" t="str">
            <v xml:space="preserve">PHILIPPE / MARIE  </v>
          </cell>
          <cell r="D4858" t="str">
            <v>OFFRE EDITEE</v>
          </cell>
        </row>
        <row r="4859">
          <cell r="A4859">
            <v>4859</v>
          </cell>
          <cell r="B4859" t="str">
            <v>TARALL</v>
          </cell>
          <cell r="C4859" t="str">
            <v>PHILIPPE / MARIE</v>
          </cell>
          <cell r="D4859" t="str">
            <v>OFFRE EDITEE</v>
          </cell>
        </row>
        <row r="4860">
          <cell r="A4860">
            <v>4860</v>
          </cell>
          <cell r="B4860" t="str">
            <v>SFA GAMBETTA</v>
          </cell>
          <cell r="C4860" t="str">
            <v>SCI</v>
          </cell>
          <cell r="D4860" t="str">
            <v>OFFRE EDITEE</v>
          </cell>
        </row>
        <row r="4861">
          <cell r="A4861">
            <v>4861</v>
          </cell>
          <cell r="B4861" t="str">
            <v>WARIN</v>
          </cell>
          <cell r="C4861" t="str">
            <v>GUY / VIVIANE</v>
          </cell>
          <cell r="D4861" t="str">
            <v>OFFRE EDITEE</v>
          </cell>
        </row>
        <row r="4862">
          <cell r="A4862">
            <v>4862</v>
          </cell>
          <cell r="B4862" t="str">
            <v>CLAUDEL</v>
          </cell>
          <cell r="C4862" t="str">
            <v>YANNICK / SYLVIE</v>
          </cell>
          <cell r="D4862" t="str">
            <v>OFFRE EDITEE</v>
          </cell>
        </row>
        <row r="4863">
          <cell r="A4863">
            <v>4863</v>
          </cell>
          <cell r="B4863" t="str">
            <v>CORNEVIN</v>
          </cell>
          <cell r="C4863" t="str">
            <v xml:space="preserve">CEDRIC </v>
          </cell>
          <cell r="D4863" t="str">
            <v>OFFRE EDITEE</v>
          </cell>
        </row>
        <row r="4864">
          <cell r="A4864">
            <v>4864</v>
          </cell>
          <cell r="B4864" t="str">
            <v>CORNEVIN</v>
          </cell>
          <cell r="C4864" t="str">
            <v>CEDRIC</v>
          </cell>
          <cell r="D4864" t="str">
            <v>OFFRE EDITEE</v>
          </cell>
        </row>
        <row r="4865">
          <cell r="A4865">
            <v>4865</v>
          </cell>
          <cell r="B4865" t="str">
            <v>SARITAS</v>
          </cell>
          <cell r="C4865" t="str">
            <v>HAKAN / HUSNE</v>
          </cell>
          <cell r="D4865" t="str">
            <v>OFFRE EDITEE</v>
          </cell>
        </row>
        <row r="4866">
          <cell r="A4866">
            <v>4866</v>
          </cell>
          <cell r="B4866" t="str">
            <v>THIRIET / BONARD</v>
          </cell>
          <cell r="C4866" t="str">
            <v>JEROME / ANITA</v>
          </cell>
          <cell r="D4866" t="str">
            <v>PRET SANS SUITE</v>
          </cell>
        </row>
        <row r="4867">
          <cell r="A4867">
            <v>4867</v>
          </cell>
          <cell r="B4867" t="str">
            <v>THIRIET / BONARD</v>
          </cell>
          <cell r="C4867" t="str">
            <v>JEROME / ANITA</v>
          </cell>
          <cell r="D4867" t="str">
            <v>PRET SANS SUITE</v>
          </cell>
        </row>
        <row r="4868">
          <cell r="A4868">
            <v>4868</v>
          </cell>
          <cell r="B4868" t="str">
            <v xml:space="preserve"> FRACHE</v>
          </cell>
          <cell r="C4868" t="str">
            <v>BERNADETTE</v>
          </cell>
          <cell r="D4868" t="str">
            <v>OFFRE EDITEE</v>
          </cell>
        </row>
        <row r="4869">
          <cell r="A4869">
            <v>4869</v>
          </cell>
          <cell r="B4869" t="str">
            <v>WELSCH / VERNIER</v>
          </cell>
          <cell r="C4869" t="str">
            <v>ALAIN / STEPHANIE</v>
          </cell>
          <cell r="D4869" t="str">
            <v>OFFRE EDITEE</v>
          </cell>
        </row>
        <row r="4870">
          <cell r="A4870">
            <v>4870</v>
          </cell>
          <cell r="B4870" t="str">
            <v>PRIANON</v>
          </cell>
          <cell r="C4870" t="str">
            <v>ANNIE CHRISTINE / CINDY</v>
          </cell>
          <cell r="D4870" t="str">
            <v>OFFRE EDITEE</v>
          </cell>
        </row>
        <row r="4871">
          <cell r="A4871">
            <v>4871</v>
          </cell>
          <cell r="B4871" t="str">
            <v>PIERRE</v>
          </cell>
          <cell r="C4871" t="str">
            <v>CATHERINE</v>
          </cell>
          <cell r="D4871" t="str">
            <v>OFFRE EDITEE</v>
          </cell>
        </row>
        <row r="4872">
          <cell r="A4872">
            <v>4872</v>
          </cell>
          <cell r="B4872" t="str">
            <v>CHEVAILLAUD</v>
          </cell>
          <cell r="C4872" t="str">
            <v>JACKIE</v>
          </cell>
          <cell r="D4872" t="str">
            <v>OFFRE EDITEE</v>
          </cell>
        </row>
        <row r="4873">
          <cell r="A4873">
            <v>4873</v>
          </cell>
          <cell r="B4873" t="str">
            <v>GERMAIN / DIDIERGEORGE</v>
          </cell>
          <cell r="C4873" t="str">
            <v>ROMUALD / AURELIE</v>
          </cell>
          <cell r="D4873" t="str">
            <v>OFFRE EDITEE</v>
          </cell>
        </row>
        <row r="4874">
          <cell r="A4874">
            <v>4874</v>
          </cell>
          <cell r="B4874" t="str">
            <v>GERMAIN / DIDIERGEORGE</v>
          </cell>
          <cell r="C4874" t="str">
            <v>ROMUALD / AURELIE</v>
          </cell>
          <cell r="D4874" t="str">
            <v>OFFRE EDITEE</v>
          </cell>
        </row>
        <row r="4875">
          <cell r="A4875">
            <v>4875</v>
          </cell>
          <cell r="B4875" t="str">
            <v>GERMAIN / DIDIERGEORGE</v>
          </cell>
          <cell r="C4875" t="str">
            <v>ROMUALD / AURELIE</v>
          </cell>
          <cell r="D4875" t="str">
            <v>OFFRE EDITEE</v>
          </cell>
        </row>
        <row r="4876">
          <cell r="A4876">
            <v>4876</v>
          </cell>
          <cell r="B4876" t="str">
            <v>LORRAIN</v>
          </cell>
          <cell r="C4876" t="str">
            <v>GREGORY / JULIETTE</v>
          </cell>
          <cell r="D4876" t="str">
            <v>OFFRE EDITEE</v>
          </cell>
        </row>
        <row r="4877">
          <cell r="A4877">
            <v>4877</v>
          </cell>
          <cell r="B4877" t="str">
            <v>DEMANGE / GRANGE</v>
          </cell>
          <cell r="C4877" t="str">
            <v>JEAN FRANCOIS / VALERIE</v>
          </cell>
          <cell r="D4877" t="str">
            <v>OFFRE EDITEE</v>
          </cell>
        </row>
        <row r="4878">
          <cell r="A4878">
            <v>4878</v>
          </cell>
          <cell r="B4878" t="str">
            <v>DEMANGE / GRANGE</v>
          </cell>
          <cell r="C4878" t="str">
            <v>JEAN FRANCOIS / VALERIE</v>
          </cell>
          <cell r="D4878" t="str">
            <v>OFFRE EDITEE</v>
          </cell>
        </row>
        <row r="4879">
          <cell r="A4879">
            <v>4879</v>
          </cell>
          <cell r="B4879" t="str">
            <v>MOURIAUX</v>
          </cell>
          <cell r="C4879" t="str">
            <v>HERVE</v>
          </cell>
          <cell r="D4879" t="str">
            <v>OFFRE EDITEE</v>
          </cell>
        </row>
        <row r="4880">
          <cell r="A4880">
            <v>4880</v>
          </cell>
          <cell r="B4880" t="str">
            <v>MOURIAUX</v>
          </cell>
          <cell r="C4880" t="str">
            <v>HERVE</v>
          </cell>
          <cell r="D4880" t="str">
            <v>OFFRE EDITEE</v>
          </cell>
        </row>
        <row r="4881">
          <cell r="A4881">
            <v>4881</v>
          </cell>
          <cell r="B4881" t="str">
            <v>BEGEL</v>
          </cell>
          <cell r="C4881" t="str">
            <v>MARIE JOSE</v>
          </cell>
          <cell r="D4881" t="str">
            <v>OFFRE EDITEE</v>
          </cell>
        </row>
        <row r="4882">
          <cell r="A4882">
            <v>4882</v>
          </cell>
          <cell r="B4882" t="str">
            <v>BOURY</v>
          </cell>
          <cell r="C4882" t="str">
            <v>JEAN LUC / AGNES</v>
          </cell>
          <cell r="D4882" t="str">
            <v>OFFRE EDITEE</v>
          </cell>
        </row>
        <row r="4883">
          <cell r="A4883">
            <v>4883</v>
          </cell>
          <cell r="B4883" t="str">
            <v>DELATTRE</v>
          </cell>
          <cell r="C4883" t="str">
            <v>ARNAUD / SEVERINE</v>
          </cell>
          <cell r="D4883" t="str">
            <v>OFFRE EDITEE</v>
          </cell>
        </row>
        <row r="4884">
          <cell r="A4884">
            <v>4884</v>
          </cell>
          <cell r="B4884" t="str">
            <v>MAURICE / BABE</v>
          </cell>
          <cell r="C4884" t="str">
            <v>FLORIAN / BELINDA</v>
          </cell>
          <cell r="D4884" t="str">
            <v>OFFRE EDITEE</v>
          </cell>
        </row>
        <row r="4885">
          <cell r="A4885">
            <v>4885</v>
          </cell>
          <cell r="B4885" t="str">
            <v>MAURICE / BABE</v>
          </cell>
          <cell r="C4885" t="str">
            <v>FLORIAN / BELINDA</v>
          </cell>
          <cell r="D4885" t="str">
            <v>OFFRE EDITEE</v>
          </cell>
        </row>
        <row r="4886">
          <cell r="A4886">
            <v>4886</v>
          </cell>
          <cell r="B4886" t="str">
            <v>MULLER</v>
          </cell>
          <cell r="C4886" t="str">
            <v>GILBERT</v>
          </cell>
          <cell r="D4886" t="str">
            <v>OFFRE EDITEE</v>
          </cell>
        </row>
        <row r="4887">
          <cell r="A4887">
            <v>4887</v>
          </cell>
          <cell r="B4887" t="str">
            <v>BEN MERAR</v>
          </cell>
          <cell r="C4887" t="str">
            <v>MUSTAFA</v>
          </cell>
          <cell r="D4887" t="str">
            <v>OFFRE EDITEE</v>
          </cell>
        </row>
        <row r="4888">
          <cell r="A4888">
            <v>4888</v>
          </cell>
          <cell r="B4888" t="str">
            <v>IMMO M2</v>
          </cell>
          <cell r="C4888" t="str">
            <v>SCI</v>
          </cell>
          <cell r="D4888" t="str">
            <v>PRET SANS SUITE</v>
          </cell>
        </row>
        <row r="4889">
          <cell r="A4889">
            <v>4889</v>
          </cell>
          <cell r="B4889" t="str">
            <v>LEVIN</v>
          </cell>
          <cell r="C4889" t="str">
            <v>PHILIPPE / MONIQUE</v>
          </cell>
          <cell r="D4889" t="str">
            <v>OFFRE EDITEE</v>
          </cell>
        </row>
        <row r="4890">
          <cell r="A4890">
            <v>4890</v>
          </cell>
          <cell r="B4890" t="str">
            <v>BON / WEINACKER</v>
          </cell>
          <cell r="C4890" t="str">
            <v>GEORDY / SOPHIE</v>
          </cell>
          <cell r="D4890" t="str">
            <v>OFFRE EDITEE</v>
          </cell>
        </row>
        <row r="4891">
          <cell r="A4891">
            <v>4891</v>
          </cell>
          <cell r="B4891" t="str">
            <v>BON / WEINACKER</v>
          </cell>
          <cell r="C4891" t="str">
            <v>GEORDY / SOPHIE</v>
          </cell>
          <cell r="D4891" t="str">
            <v>OFFRE EDITEE</v>
          </cell>
        </row>
        <row r="4892">
          <cell r="A4892">
            <v>4892</v>
          </cell>
          <cell r="B4892" t="str">
            <v>COLLOMB MURET / FOURNIER</v>
          </cell>
          <cell r="C4892" t="str">
            <v>STEVE / VANESSA</v>
          </cell>
          <cell r="D4892" t="str">
            <v>OFFRE EDITEE</v>
          </cell>
        </row>
        <row r="4893">
          <cell r="A4893">
            <v>4893</v>
          </cell>
          <cell r="B4893" t="str">
            <v>PETIT / DENIS</v>
          </cell>
          <cell r="C4893" t="str">
            <v>CHRISTELLE / BRIGITTE</v>
          </cell>
          <cell r="D4893" t="str">
            <v>OFFRE EDITEE</v>
          </cell>
        </row>
        <row r="4894">
          <cell r="A4894">
            <v>4894</v>
          </cell>
          <cell r="B4894" t="str">
            <v>SOARES DIAS</v>
          </cell>
          <cell r="C4894" t="str">
            <v>PAULO / NATHALIE</v>
          </cell>
          <cell r="D4894" t="str">
            <v>OFFRE EDITEE</v>
          </cell>
        </row>
        <row r="4895">
          <cell r="A4895">
            <v>4895</v>
          </cell>
          <cell r="B4895" t="str">
            <v>SOARES DIAS</v>
          </cell>
          <cell r="C4895" t="str">
            <v>PAULO / NATHALIE</v>
          </cell>
          <cell r="D4895" t="str">
            <v>OFFRE EDITEE</v>
          </cell>
        </row>
        <row r="4896">
          <cell r="A4896">
            <v>4896</v>
          </cell>
          <cell r="B4896" t="str">
            <v>GIULIANI / THEOBALD</v>
          </cell>
          <cell r="C4896" t="str">
            <v>FABIEN / VIRGINIE</v>
          </cell>
          <cell r="D4896" t="str">
            <v>OFFRE EDITEE</v>
          </cell>
        </row>
        <row r="4897">
          <cell r="A4897">
            <v>4897</v>
          </cell>
          <cell r="B4897" t="str">
            <v>SCOPELLITI</v>
          </cell>
          <cell r="C4897" t="str">
            <v>CALOGERO / NADINE</v>
          </cell>
          <cell r="D4897" t="str">
            <v>OFFRE EDITEE</v>
          </cell>
        </row>
        <row r="4898">
          <cell r="A4898">
            <v>4898</v>
          </cell>
          <cell r="B4898" t="str">
            <v>SCOPELLITI</v>
          </cell>
          <cell r="C4898" t="str">
            <v>CALOGERO / NADINE</v>
          </cell>
          <cell r="D4898" t="str">
            <v>OFFRE EDITEE</v>
          </cell>
        </row>
        <row r="4899">
          <cell r="A4899">
            <v>4899</v>
          </cell>
          <cell r="B4899" t="str">
            <v>FORMET</v>
          </cell>
          <cell r="C4899" t="str">
            <v>GAETAN</v>
          </cell>
          <cell r="D4899" t="str">
            <v>OFFRE EDITEE</v>
          </cell>
        </row>
        <row r="4900">
          <cell r="A4900">
            <v>4900</v>
          </cell>
          <cell r="B4900" t="str">
            <v>FORMET</v>
          </cell>
          <cell r="C4900" t="str">
            <v>GAETAN</v>
          </cell>
          <cell r="D4900" t="str">
            <v>OFFRE EDITEE</v>
          </cell>
        </row>
        <row r="4901">
          <cell r="A4901">
            <v>4901</v>
          </cell>
          <cell r="B4901" t="str">
            <v>FORMET</v>
          </cell>
          <cell r="C4901" t="str">
            <v>GAETAN</v>
          </cell>
          <cell r="D4901" t="str">
            <v>OFFRE EDITEE</v>
          </cell>
        </row>
        <row r="4902">
          <cell r="A4902">
            <v>4902</v>
          </cell>
          <cell r="B4902" t="str">
            <v>RINGLE</v>
          </cell>
          <cell r="C4902" t="str">
            <v>JEAN MICHEL / LAETITIA</v>
          </cell>
          <cell r="D4902" t="str">
            <v>OFFRE EDITEE</v>
          </cell>
        </row>
        <row r="4903">
          <cell r="A4903">
            <v>4903</v>
          </cell>
          <cell r="B4903" t="str">
            <v>QUENTIN</v>
          </cell>
          <cell r="C4903" t="str">
            <v>CENDRINE</v>
          </cell>
          <cell r="D4903" t="str">
            <v>OFFRE EDITEE</v>
          </cell>
        </row>
        <row r="4904">
          <cell r="A4904">
            <v>4904</v>
          </cell>
          <cell r="B4904" t="str">
            <v>QUENTIN</v>
          </cell>
          <cell r="C4904" t="str">
            <v>CENDRINE</v>
          </cell>
          <cell r="D4904" t="str">
            <v>OFFRE EDITEE</v>
          </cell>
        </row>
        <row r="4905">
          <cell r="A4905">
            <v>4905</v>
          </cell>
          <cell r="B4905" t="str">
            <v>OUGER</v>
          </cell>
          <cell r="C4905" t="str">
            <v>NICOLAS</v>
          </cell>
          <cell r="D4905" t="str">
            <v>OFFRE EDITEE</v>
          </cell>
        </row>
        <row r="4906">
          <cell r="A4906">
            <v>4906</v>
          </cell>
          <cell r="B4906" t="str">
            <v>SDLB</v>
          </cell>
          <cell r="C4906" t="str">
            <v>SCI</v>
          </cell>
          <cell r="D4906" t="str">
            <v>OFFRE EDITEE</v>
          </cell>
        </row>
        <row r="4907">
          <cell r="A4907">
            <v>4907</v>
          </cell>
          <cell r="B4907" t="str">
            <v>BIENNE</v>
          </cell>
          <cell r="C4907" t="str">
            <v>HUGO</v>
          </cell>
          <cell r="D4907" t="str">
            <v>OFFRE EDITEE</v>
          </cell>
        </row>
        <row r="4908">
          <cell r="A4908">
            <v>4908</v>
          </cell>
          <cell r="B4908" t="str">
            <v>BIENNE</v>
          </cell>
          <cell r="C4908" t="str">
            <v>HUGO</v>
          </cell>
          <cell r="D4908" t="str">
            <v>OFFRE EDITEE</v>
          </cell>
        </row>
        <row r="4909">
          <cell r="A4909">
            <v>4909</v>
          </cell>
          <cell r="B4909" t="str">
            <v>BIZI / HUMBERT</v>
          </cell>
          <cell r="C4909" t="str">
            <v>EL MOSTAFA / SOPHIE</v>
          </cell>
          <cell r="D4909" t="str">
            <v>PRET SANS SUITE</v>
          </cell>
        </row>
        <row r="4910">
          <cell r="A4910">
            <v>4910</v>
          </cell>
          <cell r="B4910" t="str">
            <v>BIZI / HUMBERT</v>
          </cell>
          <cell r="C4910" t="str">
            <v>EL MOSTAFA / SOPHIE</v>
          </cell>
          <cell r="D4910" t="str">
            <v>PRET SANS SUITE</v>
          </cell>
        </row>
        <row r="4911">
          <cell r="A4911">
            <v>4911</v>
          </cell>
          <cell r="B4911" t="str">
            <v>BIZI / HUMBERT</v>
          </cell>
          <cell r="C4911" t="str">
            <v>EL MOSTAFA / SOPHIE</v>
          </cell>
          <cell r="D4911" t="str">
            <v>PRET SANS SUITE</v>
          </cell>
        </row>
        <row r="4912">
          <cell r="A4912">
            <v>4912</v>
          </cell>
          <cell r="B4912" t="str">
            <v>BIZI / HUMBERT</v>
          </cell>
          <cell r="C4912" t="str">
            <v>EL MOSTAFA / SOPHIE</v>
          </cell>
          <cell r="D4912" t="str">
            <v>PRET SANS SUITE</v>
          </cell>
        </row>
        <row r="4913">
          <cell r="A4913">
            <v>4913</v>
          </cell>
          <cell r="B4913" t="str">
            <v>CABOURDIN</v>
          </cell>
          <cell r="C4913" t="str">
            <v xml:space="preserve">REGIS  </v>
          </cell>
          <cell r="D4913" t="str">
            <v>OFFRE EDITEE</v>
          </cell>
        </row>
        <row r="4914">
          <cell r="A4914">
            <v>4914</v>
          </cell>
          <cell r="B4914" t="str">
            <v>LOMBARD</v>
          </cell>
          <cell r="C4914" t="str">
            <v>EMMA</v>
          </cell>
          <cell r="D4914" t="str">
            <v>OFFRE EDITEE</v>
          </cell>
        </row>
        <row r="4915">
          <cell r="A4915">
            <v>4915</v>
          </cell>
          <cell r="B4915" t="str">
            <v>GEORGES</v>
          </cell>
          <cell r="C4915" t="str">
            <v>NICOLAS</v>
          </cell>
          <cell r="D4915" t="str">
            <v>OFFRE EDITEE</v>
          </cell>
        </row>
        <row r="4916">
          <cell r="A4916">
            <v>4916</v>
          </cell>
          <cell r="B4916" t="str">
            <v>GEORGES / LOMBARD</v>
          </cell>
          <cell r="C4916" t="str">
            <v>NICOLAS / EMMA</v>
          </cell>
          <cell r="D4916" t="str">
            <v>PRET SANS SUITE</v>
          </cell>
        </row>
        <row r="4917">
          <cell r="A4917">
            <v>4917</v>
          </cell>
          <cell r="B4917" t="str">
            <v>GEORGES / LOMBARD</v>
          </cell>
          <cell r="C4917" t="str">
            <v>NICOLAS / EMMA</v>
          </cell>
          <cell r="D4917" t="str">
            <v>OFFRE EDITEE</v>
          </cell>
        </row>
        <row r="4918">
          <cell r="A4918">
            <v>4918</v>
          </cell>
          <cell r="B4918" t="str">
            <v>OTT</v>
          </cell>
          <cell r="C4918" t="str">
            <v>DOMINIQUE</v>
          </cell>
          <cell r="D4918" t="str">
            <v>OFFRE EDITEE</v>
          </cell>
        </row>
        <row r="4919">
          <cell r="A4919">
            <v>4919</v>
          </cell>
          <cell r="B4919" t="str">
            <v>KLISSING</v>
          </cell>
          <cell r="C4919" t="str">
            <v xml:space="preserve">FABRICE  </v>
          </cell>
          <cell r="D4919" t="str">
            <v>OFFRE EDITEE</v>
          </cell>
        </row>
        <row r="4920">
          <cell r="A4920">
            <v>4920</v>
          </cell>
          <cell r="B4920" t="str">
            <v>COLLIN</v>
          </cell>
          <cell r="C4920" t="str">
            <v>BRIGITTE</v>
          </cell>
          <cell r="D4920" t="str">
            <v>OFFRE EDITEE</v>
          </cell>
        </row>
        <row r="4921">
          <cell r="A4921">
            <v>4921</v>
          </cell>
          <cell r="B4921" t="str">
            <v>DECATORE / COLLET</v>
          </cell>
          <cell r="C4921" t="str">
            <v>RAFAEL / MARION</v>
          </cell>
          <cell r="D4921" t="str">
            <v>OFFRE EDITEE</v>
          </cell>
        </row>
        <row r="4922">
          <cell r="A4922">
            <v>4922</v>
          </cell>
          <cell r="B4922" t="str">
            <v>DECATORE / COLLET</v>
          </cell>
          <cell r="C4922" t="str">
            <v>RAFAEL / MARION</v>
          </cell>
          <cell r="D4922" t="str">
            <v>OFFRE EDITEE</v>
          </cell>
        </row>
        <row r="4923">
          <cell r="A4923">
            <v>4923</v>
          </cell>
          <cell r="B4923" t="str">
            <v>HENNINGER</v>
          </cell>
          <cell r="C4923" t="str">
            <v>ALBAN</v>
          </cell>
          <cell r="D4923" t="str">
            <v>OFFRE EDITEE</v>
          </cell>
        </row>
        <row r="4924">
          <cell r="A4924">
            <v>4924</v>
          </cell>
          <cell r="B4924" t="str">
            <v>HENNINGER</v>
          </cell>
          <cell r="C4924" t="str">
            <v>ALBAN</v>
          </cell>
          <cell r="D4924" t="str">
            <v>OFFRE EDITEE</v>
          </cell>
        </row>
        <row r="4925">
          <cell r="A4925">
            <v>4925</v>
          </cell>
          <cell r="B4925" t="str">
            <v>CACCIATORE</v>
          </cell>
          <cell r="C4925" t="str">
            <v>GUISEPPE</v>
          </cell>
          <cell r="D4925" t="str">
            <v>OFFRE EDITEE</v>
          </cell>
        </row>
        <row r="4926">
          <cell r="A4926">
            <v>4926</v>
          </cell>
          <cell r="B4926" t="str">
            <v>TALBOT</v>
          </cell>
          <cell r="C4926" t="str">
            <v>FREDERIC</v>
          </cell>
          <cell r="D4926" t="str">
            <v>OFFRE EDITEE</v>
          </cell>
        </row>
        <row r="4927">
          <cell r="A4927">
            <v>4927</v>
          </cell>
          <cell r="B4927" t="str">
            <v>DELBOS</v>
          </cell>
          <cell r="C4927" t="str">
            <v>CHRISTINE</v>
          </cell>
          <cell r="D4927" t="str">
            <v>PRET SANS SUITE</v>
          </cell>
        </row>
        <row r="4928">
          <cell r="A4928">
            <v>4928</v>
          </cell>
          <cell r="B4928" t="str">
            <v>GRANDJEAN</v>
          </cell>
          <cell r="C4928" t="str">
            <v>YVES / MARIE JOSEPHE</v>
          </cell>
          <cell r="D4928" t="str">
            <v>OFFRE EDITEE</v>
          </cell>
        </row>
        <row r="4929">
          <cell r="A4929">
            <v>4929</v>
          </cell>
          <cell r="B4929" t="str">
            <v>CLAISSE</v>
          </cell>
          <cell r="C4929" t="str">
            <v>CHRISTOPHE / CELINE</v>
          </cell>
          <cell r="D4929" t="str">
            <v>OFFRE EDITEE</v>
          </cell>
        </row>
        <row r="4930">
          <cell r="A4930">
            <v>4930</v>
          </cell>
          <cell r="B4930" t="str">
            <v>DESHAUTELS</v>
          </cell>
          <cell r="C4930" t="str">
            <v>FRANCINE</v>
          </cell>
          <cell r="D4930" t="str">
            <v>PRET SANS SUITE</v>
          </cell>
        </row>
        <row r="4931">
          <cell r="A4931">
            <v>4931</v>
          </cell>
          <cell r="B4931" t="str">
            <v>CESCA</v>
          </cell>
          <cell r="C4931" t="str">
            <v>JULIE</v>
          </cell>
          <cell r="D4931" t="str">
            <v>OFFRE EDITEE</v>
          </cell>
        </row>
        <row r="4932">
          <cell r="A4932">
            <v>4932</v>
          </cell>
          <cell r="B4932" t="str">
            <v>CESCA</v>
          </cell>
          <cell r="C4932" t="str">
            <v>JULIE</v>
          </cell>
          <cell r="D4932" t="str">
            <v>OFFRE EDITEE</v>
          </cell>
        </row>
        <row r="4933">
          <cell r="A4933">
            <v>4933</v>
          </cell>
          <cell r="B4933" t="str">
            <v>CAVAILLE</v>
          </cell>
          <cell r="C4933" t="str">
            <v>REGIS</v>
          </cell>
          <cell r="D4933" t="str">
            <v>OFFRE EDITEE</v>
          </cell>
        </row>
        <row r="4934">
          <cell r="A4934">
            <v>4934</v>
          </cell>
          <cell r="B4934" t="str">
            <v>SAAS</v>
          </cell>
          <cell r="C4934" t="str">
            <v>JEAN PATRICK</v>
          </cell>
          <cell r="D4934" t="str">
            <v>PRET SANS SUITE</v>
          </cell>
        </row>
        <row r="4935">
          <cell r="A4935">
            <v>4935</v>
          </cell>
          <cell r="B4935" t="str">
            <v>SAAS</v>
          </cell>
          <cell r="C4935" t="str">
            <v>JEAN PATRICK</v>
          </cell>
          <cell r="D4935" t="str">
            <v>PRET SANS SUITE</v>
          </cell>
        </row>
        <row r="4936">
          <cell r="A4936">
            <v>4936</v>
          </cell>
          <cell r="B4936" t="str">
            <v>SAAS</v>
          </cell>
          <cell r="C4936" t="str">
            <v>JEAN PATRICK</v>
          </cell>
          <cell r="D4936" t="str">
            <v>PRET SANS SUITE</v>
          </cell>
        </row>
        <row r="4937">
          <cell r="A4937">
            <v>4937</v>
          </cell>
          <cell r="B4937" t="str">
            <v>DOERR</v>
          </cell>
          <cell r="C4937" t="str">
            <v>FABIEN / CHRISTINE</v>
          </cell>
          <cell r="D4937" t="str">
            <v>OFFRE EDITEE</v>
          </cell>
        </row>
        <row r="4938">
          <cell r="A4938">
            <v>4938</v>
          </cell>
          <cell r="B4938" t="str">
            <v>GENAY / LELEU</v>
          </cell>
          <cell r="C4938" t="str">
            <v>LUDOVIC / MARIE EVE</v>
          </cell>
          <cell r="D4938" t="str">
            <v>OFFRE EDITEE</v>
          </cell>
        </row>
        <row r="4939">
          <cell r="A4939">
            <v>4939</v>
          </cell>
          <cell r="B4939" t="str">
            <v>GENAY / LELEU</v>
          </cell>
          <cell r="C4939" t="str">
            <v>LUDOVIC / MARIE EVE</v>
          </cell>
          <cell r="D4939" t="str">
            <v>OFFRE EDITEE</v>
          </cell>
        </row>
        <row r="4940">
          <cell r="A4940">
            <v>4940</v>
          </cell>
          <cell r="B4940" t="str">
            <v>GENAY / LELEU</v>
          </cell>
          <cell r="C4940" t="str">
            <v>LUDOVIC / MARIE EVE</v>
          </cell>
          <cell r="D4940" t="str">
            <v>OFFRE EDITEE</v>
          </cell>
        </row>
        <row r="4941">
          <cell r="A4941">
            <v>4941</v>
          </cell>
          <cell r="B4941" t="str">
            <v>PEREIRA DE ABREU</v>
          </cell>
          <cell r="C4941" t="str">
            <v>MICHEL / MARIE</v>
          </cell>
          <cell r="D4941" t="str">
            <v>OFFRE EDITEE</v>
          </cell>
        </row>
        <row r="4942">
          <cell r="A4942">
            <v>4942</v>
          </cell>
          <cell r="B4942" t="str">
            <v>JENET / JACQUEMIN</v>
          </cell>
          <cell r="C4942" t="str">
            <v>FREDERIC / SOPHIE</v>
          </cell>
          <cell r="D4942" t="str">
            <v>OFFRE EDITEE</v>
          </cell>
        </row>
        <row r="4943">
          <cell r="A4943">
            <v>4943</v>
          </cell>
          <cell r="B4943" t="str">
            <v>MERTENS</v>
          </cell>
          <cell r="C4943" t="str">
            <v>VINCENT / LAURENCE</v>
          </cell>
          <cell r="D4943" t="str">
            <v>OFFRE EDITEE</v>
          </cell>
        </row>
        <row r="4944">
          <cell r="A4944">
            <v>4944</v>
          </cell>
          <cell r="B4944" t="str">
            <v>WALZ / BARTHELEMY</v>
          </cell>
          <cell r="C4944" t="str">
            <v>JOHN / MANDY</v>
          </cell>
          <cell r="D4944" t="str">
            <v>OFFRE EDITEE</v>
          </cell>
        </row>
        <row r="4945">
          <cell r="A4945">
            <v>4945</v>
          </cell>
          <cell r="B4945" t="str">
            <v>WALZ / BARTHELEMY</v>
          </cell>
          <cell r="C4945" t="str">
            <v>JOHN / MANDY</v>
          </cell>
          <cell r="D4945" t="str">
            <v>OFFRE EDITEE</v>
          </cell>
        </row>
        <row r="4946">
          <cell r="A4946">
            <v>4946</v>
          </cell>
          <cell r="B4946" t="str">
            <v>CROUX</v>
          </cell>
          <cell r="C4946" t="str">
            <v>RENE / MYRIAM</v>
          </cell>
          <cell r="D4946" t="str">
            <v>OFFRE EDITEE</v>
          </cell>
        </row>
        <row r="4947">
          <cell r="A4947">
            <v>4947</v>
          </cell>
          <cell r="B4947" t="str">
            <v>MECHAKOU</v>
          </cell>
          <cell r="C4947" t="str">
            <v>NABIL / NADIA</v>
          </cell>
          <cell r="D4947" t="str">
            <v>OFFRE EDITEE</v>
          </cell>
        </row>
        <row r="4948">
          <cell r="A4948">
            <v>4948</v>
          </cell>
          <cell r="B4948" t="str">
            <v>BUBU</v>
          </cell>
          <cell r="C4948" t="str">
            <v>SCI</v>
          </cell>
          <cell r="D4948" t="str">
            <v>OFFRE EDITEE</v>
          </cell>
        </row>
        <row r="4949">
          <cell r="A4949">
            <v>4949</v>
          </cell>
          <cell r="B4949" t="str">
            <v>PERIN</v>
          </cell>
          <cell r="C4949" t="str">
            <v>ROGER / YVETTE</v>
          </cell>
          <cell r="D4949" t="str">
            <v>OFFRE EDITEE</v>
          </cell>
        </row>
        <row r="4950">
          <cell r="A4950">
            <v>4950</v>
          </cell>
          <cell r="B4950" t="str">
            <v>PETITFILS</v>
          </cell>
          <cell r="C4950" t="str">
            <v>ARNAUD / VANESSA</v>
          </cell>
          <cell r="D4950" t="str">
            <v>OFFRE EDITEE</v>
          </cell>
        </row>
        <row r="4951">
          <cell r="A4951">
            <v>4951</v>
          </cell>
          <cell r="B4951" t="str">
            <v>PETITFILS</v>
          </cell>
          <cell r="C4951" t="str">
            <v>ARNAUD / VANESSA</v>
          </cell>
          <cell r="D4951" t="str">
            <v>OFFRE EDITEE</v>
          </cell>
        </row>
        <row r="4952">
          <cell r="A4952">
            <v>4952</v>
          </cell>
          <cell r="B4952" t="str">
            <v>JACOB</v>
          </cell>
          <cell r="C4952" t="str">
            <v>BERNARD / BRIGITTE</v>
          </cell>
          <cell r="D4952" t="str">
            <v>OFFRE EDITEE</v>
          </cell>
        </row>
        <row r="4953">
          <cell r="A4953">
            <v>4953</v>
          </cell>
          <cell r="B4953" t="str">
            <v>RODRIGUES MILHAO / PEVERINI</v>
          </cell>
          <cell r="C4953" t="str">
            <v>RUI FILIPE / CHRISTELLE</v>
          </cell>
          <cell r="D4953" t="str">
            <v>OFFRE EDITEE</v>
          </cell>
        </row>
        <row r="4954">
          <cell r="A4954">
            <v>4954</v>
          </cell>
          <cell r="B4954" t="str">
            <v>RODRIGUES MILHAO / PEVERINI</v>
          </cell>
          <cell r="C4954" t="str">
            <v>RUI FILIPE / CHRISTELLE</v>
          </cell>
          <cell r="D4954" t="str">
            <v>OFFRE EDITEE</v>
          </cell>
        </row>
        <row r="4955">
          <cell r="A4955">
            <v>4955</v>
          </cell>
          <cell r="B4955" t="str">
            <v>RODRIGUES MILHAO / PEVERINI</v>
          </cell>
          <cell r="C4955" t="str">
            <v>RUI FILIPE / CHRISTELLE</v>
          </cell>
          <cell r="D4955" t="str">
            <v>OFFRE EDITEE</v>
          </cell>
        </row>
        <row r="4956">
          <cell r="A4956">
            <v>4956</v>
          </cell>
          <cell r="B4956" t="str">
            <v>BRUSCHI</v>
          </cell>
          <cell r="C4956" t="str">
            <v>NICOLAS</v>
          </cell>
          <cell r="D4956" t="str">
            <v>OFFRE EDITEE</v>
          </cell>
        </row>
        <row r="4957">
          <cell r="A4957">
            <v>4957</v>
          </cell>
          <cell r="B4957" t="str">
            <v>BRUSCHI</v>
          </cell>
          <cell r="C4957" t="str">
            <v>NICOLAS</v>
          </cell>
          <cell r="D4957" t="str">
            <v>OFFRE EDITEE</v>
          </cell>
        </row>
        <row r="4958">
          <cell r="A4958">
            <v>4958</v>
          </cell>
          <cell r="B4958" t="str">
            <v>BRUSCHI</v>
          </cell>
          <cell r="C4958" t="str">
            <v>NICOLAS</v>
          </cell>
          <cell r="D4958" t="str">
            <v>OFFRE EDITEE</v>
          </cell>
        </row>
        <row r="4959">
          <cell r="A4959">
            <v>4959</v>
          </cell>
          <cell r="B4959" t="str">
            <v>FRIEDRICH</v>
          </cell>
          <cell r="C4959" t="str">
            <v>CELINE</v>
          </cell>
          <cell r="D4959" t="str">
            <v>OFFRE EDITEE</v>
          </cell>
        </row>
        <row r="4960">
          <cell r="A4960">
            <v>4960</v>
          </cell>
          <cell r="B4960" t="str">
            <v>FRIEDRICH</v>
          </cell>
          <cell r="C4960" t="str">
            <v>CELINE</v>
          </cell>
          <cell r="D4960" t="str">
            <v>OFFRE EDITEE</v>
          </cell>
        </row>
        <row r="4961">
          <cell r="A4961">
            <v>4961</v>
          </cell>
          <cell r="B4961" t="str">
            <v>ZAZZAL</v>
          </cell>
          <cell r="C4961" t="str">
            <v>ZAKARIA / LATIFA</v>
          </cell>
          <cell r="D4961" t="str">
            <v>OFFRE EDITEE</v>
          </cell>
        </row>
        <row r="4962">
          <cell r="A4962">
            <v>4962</v>
          </cell>
          <cell r="B4962" t="str">
            <v>ZAZZAL</v>
          </cell>
          <cell r="C4962" t="str">
            <v>ZAKARIA / LATIFA</v>
          </cell>
          <cell r="D4962" t="str">
            <v>OFFRE EDITEE</v>
          </cell>
        </row>
        <row r="4963">
          <cell r="A4963">
            <v>4963</v>
          </cell>
          <cell r="B4963" t="str">
            <v>FAVROT</v>
          </cell>
          <cell r="C4963" t="str">
            <v>NATACHA</v>
          </cell>
          <cell r="D4963" t="str">
            <v>OFFRE EDITEE</v>
          </cell>
        </row>
        <row r="4964">
          <cell r="A4964">
            <v>4964</v>
          </cell>
          <cell r="B4964" t="str">
            <v>TAYUPO</v>
          </cell>
          <cell r="C4964" t="str">
            <v>RUBEN</v>
          </cell>
          <cell r="D4964" t="str">
            <v>OFFRE EDITEE</v>
          </cell>
        </row>
        <row r="4965">
          <cell r="A4965">
            <v>4965</v>
          </cell>
          <cell r="B4965" t="str">
            <v>TAYUPO</v>
          </cell>
          <cell r="C4965" t="str">
            <v>RUBEN</v>
          </cell>
          <cell r="D4965" t="str">
            <v>OFFRE EDITEE</v>
          </cell>
        </row>
        <row r="4966">
          <cell r="A4966">
            <v>4966</v>
          </cell>
          <cell r="B4966" t="str">
            <v>HAMANI</v>
          </cell>
          <cell r="C4966" t="str">
            <v>HABIB / LAETITIA</v>
          </cell>
          <cell r="D4966" t="str">
            <v>OFFRE EDITEE</v>
          </cell>
        </row>
        <row r="4967">
          <cell r="A4967">
            <v>4967</v>
          </cell>
          <cell r="B4967" t="str">
            <v>HAMANI</v>
          </cell>
          <cell r="C4967" t="str">
            <v>HABIB / LAETITIA</v>
          </cell>
          <cell r="D4967" t="str">
            <v>OFFRE EDITEE</v>
          </cell>
        </row>
        <row r="4968">
          <cell r="A4968">
            <v>4968</v>
          </cell>
          <cell r="B4968" t="str">
            <v>BRIMEUX / MAURIN</v>
          </cell>
          <cell r="C4968" t="str">
            <v>ALAIN / CATHY</v>
          </cell>
          <cell r="D4968" t="str">
            <v>OFFRE EDITEE</v>
          </cell>
        </row>
        <row r="4969">
          <cell r="A4969">
            <v>4969</v>
          </cell>
          <cell r="B4969" t="str">
            <v>BRIMEUX / MAURIN</v>
          </cell>
          <cell r="C4969" t="str">
            <v>ALAIN / CATHY</v>
          </cell>
          <cell r="D4969" t="str">
            <v>OFFRE EDITEE</v>
          </cell>
        </row>
        <row r="4970">
          <cell r="A4970">
            <v>4970</v>
          </cell>
          <cell r="B4970" t="str">
            <v>BRIMEUX / MAURIN</v>
          </cell>
          <cell r="C4970" t="str">
            <v>ALAIN / CATHY</v>
          </cell>
          <cell r="D4970" t="str">
            <v>OFFRE EDITEE</v>
          </cell>
        </row>
        <row r="4971">
          <cell r="A4971">
            <v>4971</v>
          </cell>
          <cell r="B4971" t="str">
            <v>CADIEU</v>
          </cell>
          <cell r="C4971" t="str">
            <v>BERTRAND / MICHELE</v>
          </cell>
          <cell r="D4971" t="str">
            <v>OFFRE EDITEE</v>
          </cell>
        </row>
        <row r="4972">
          <cell r="A4972">
            <v>4972</v>
          </cell>
          <cell r="B4972" t="str">
            <v>COUVREUX / ADAM</v>
          </cell>
          <cell r="C4972" t="str">
            <v>DAVID / ARMELLE</v>
          </cell>
          <cell r="D4972" t="str">
            <v>OFFRE EDITEE</v>
          </cell>
        </row>
        <row r="4973">
          <cell r="A4973">
            <v>4973</v>
          </cell>
          <cell r="B4973" t="str">
            <v>BRISTIEL / BUCCIOL</v>
          </cell>
          <cell r="C4973" t="str">
            <v>LAURENT / VIRGINIE</v>
          </cell>
          <cell r="D4973" t="str">
            <v>OFFRE EDITEE</v>
          </cell>
        </row>
        <row r="4974">
          <cell r="A4974">
            <v>4974</v>
          </cell>
          <cell r="B4974" t="str">
            <v>MIOTTO / FERSING</v>
          </cell>
          <cell r="C4974" t="str">
            <v>BRICE / DELPHINE</v>
          </cell>
          <cell r="D4974" t="str">
            <v>OFFRE EDITEE</v>
          </cell>
        </row>
        <row r="4975">
          <cell r="A4975">
            <v>4975</v>
          </cell>
          <cell r="B4975" t="str">
            <v>REBISCHUNG</v>
          </cell>
          <cell r="C4975" t="str">
            <v>JEAN / DJAMILA</v>
          </cell>
          <cell r="D4975" t="str">
            <v>OFFRE EDITEE</v>
          </cell>
        </row>
        <row r="4976">
          <cell r="A4976">
            <v>4976</v>
          </cell>
          <cell r="B4976" t="str">
            <v>KERANGER</v>
          </cell>
          <cell r="C4976" t="str">
            <v>GILLES / DANIELLE</v>
          </cell>
          <cell r="D4976" t="str">
            <v>OFFRE EDITEE</v>
          </cell>
        </row>
        <row r="4977">
          <cell r="A4977">
            <v>4977</v>
          </cell>
          <cell r="B4977" t="str">
            <v>ETIENNE</v>
          </cell>
          <cell r="C4977" t="str">
            <v>NICOLAS / DELPHINE</v>
          </cell>
          <cell r="D4977" t="str">
            <v>OFFRE EDITEE</v>
          </cell>
        </row>
        <row r="4978">
          <cell r="A4978">
            <v>4978</v>
          </cell>
          <cell r="B4978" t="str">
            <v>ETIENNE</v>
          </cell>
          <cell r="C4978" t="str">
            <v>NICOLAS / DELPHINE</v>
          </cell>
          <cell r="D4978" t="str">
            <v>OFFRE EDITEE</v>
          </cell>
        </row>
        <row r="4979">
          <cell r="A4979">
            <v>4979</v>
          </cell>
          <cell r="B4979" t="str">
            <v>THOMAS</v>
          </cell>
          <cell r="C4979" t="str">
            <v>MARILYN</v>
          </cell>
          <cell r="D4979" t="str">
            <v>OFFRE EDITEE</v>
          </cell>
        </row>
        <row r="4980">
          <cell r="A4980">
            <v>4980</v>
          </cell>
          <cell r="B4980" t="str">
            <v>THOMAS</v>
          </cell>
          <cell r="C4980" t="str">
            <v>MARILYN</v>
          </cell>
          <cell r="D4980" t="str">
            <v>OFFRE EDITEE</v>
          </cell>
        </row>
        <row r="4981">
          <cell r="A4981">
            <v>4981</v>
          </cell>
          <cell r="B4981" t="str">
            <v>THOMAS</v>
          </cell>
          <cell r="C4981" t="str">
            <v>MARILYN</v>
          </cell>
          <cell r="D4981" t="str">
            <v>OFFRE EDITEE</v>
          </cell>
        </row>
        <row r="4982">
          <cell r="A4982">
            <v>4982</v>
          </cell>
          <cell r="B4982" t="str">
            <v>SI ABDALLAH</v>
          </cell>
          <cell r="C4982" t="str">
            <v>AXELLE</v>
          </cell>
          <cell r="D4982" t="str">
            <v>OFFRE EDITEE</v>
          </cell>
        </row>
        <row r="4983">
          <cell r="A4983">
            <v>4983</v>
          </cell>
          <cell r="B4983" t="str">
            <v>DE SOUSA</v>
          </cell>
          <cell r="C4983" t="str">
            <v>CARLOS / ELODIE</v>
          </cell>
          <cell r="D4983" t="str">
            <v>OFFRE EDITEE</v>
          </cell>
        </row>
        <row r="4984">
          <cell r="A4984">
            <v>4984</v>
          </cell>
          <cell r="B4984" t="str">
            <v>DE SOUSA</v>
          </cell>
          <cell r="C4984" t="str">
            <v>CARLOS / ELODIE</v>
          </cell>
          <cell r="D4984" t="str">
            <v>OFFRE EDITEE</v>
          </cell>
        </row>
        <row r="4985">
          <cell r="A4985">
            <v>4985</v>
          </cell>
          <cell r="B4985" t="str">
            <v>DE SOUSA</v>
          </cell>
          <cell r="C4985" t="str">
            <v>CARLOS / ELODIE</v>
          </cell>
          <cell r="D4985" t="str">
            <v>OFFRE EDITEE</v>
          </cell>
        </row>
        <row r="4986">
          <cell r="A4986">
            <v>4986</v>
          </cell>
          <cell r="B4986" t="str">
            <v>RECEVEUR</v>
          </cell>
          <cell r="C4986" t="str">
            <v>HENRI / MAURICETTE</v>
          </cell>
          <cell r="D4986" t="str">
            <v>OFFRE EDITEE</v>
          </cell>
        </row>
        <row r="4987">
          <cell r="A4987">
            <v>4987</v>
          </cell>
          <cell r="B4987" t="str">
            <v>RECEVEUR</v>
          </cell>
          <cell r="C4987" t="str">
            <v>HENRI / MAURICETTE</v>
          </cell>
          <cell r="D4987" t="str">
            <v>OFFRE EDITEE</v>
          </cell>
        </row>
        <row r="4988">
          <cell r="A4988">
            <v>4988</v>
          </cell>
          <cell r="B4988" t="str">
            <v>CERAIMET / KAPPENSTEIN</v>
          </cell>
          <cell r="C4988" t="str">
            <v>CHRISTOPHE / NATTHALIE</v>
          </cell>
          <cell r="D4988" t="str">
            <v>OFFRE EDITEE</v>
          </cell>
        </row>
        <row r="4989">
          <cell r="A4989">
            <v>4989</v>
          </cell>
          <cell r="B4989" t="str">
            <v>MDMX</v>
          </cell>
          <cell r="C4989" t="str">
            <v>SCI</v>
          </cell>
          <cell r="D4989" t="str">
            <v>PRET SANS SUITE</v>
          </cell>
        </row>
        <row r="4990">
          <cell r="A4990">
            <v>4990</v>
          </cell>
          <cell r="B4990" t="str">
            <v>RILLIOT</v>
          </cell>
          <cell r="C4990" t="str">
            <v>LAURENCE</v>
          </cell>
          <cell r="D4990" t="str">
            <v>OFFRE EDITEE</v>
          </cell>
        </row>
        <row r="4991">
          <cell r="A4991">
            <v>4991</v>
          </cell>
          <cell r="B4991" t="str">
            <v>ESPOSITO</v>
          </cell>
          <cell r="C4991" t="str">
            <v>CATHERINE</v>
          </cell>
          <cell r="D4991" t="str">
            <v>OFFRE EDITEE</v>
          </cell>
        </row>
        <row r="4992">
          <cell r="A4992">
            <v>4992</v>
          </cell>
          <cell r="B4992" t="str">
            <v>BASILE</v>
          </cell>
          <cell r="C4992" t="str">
            <v>FELIX</v>
          </cell>
          <cell r="D4992" t="str">
            <v>OFFRE EDITEE</v>
          </cell>
        </row>
        <row r="4993">
          <cell r="A4993">
            <v>4993</v>
          </cell>
          <cell r="B4993" t="str">
            <v>BROCHET</v>
          </cell>
          <cell r="C4993" t="str">
            <v>MARIE NOELLE</v>
          </cell>
          <cell r="D4993" t="str">
            <v>OFFRE EDITEE</v>
          </cell>
        </row>
        <row r="4994">
          <cell r="A4994">
            <v>4994</v>
          </cell>
          <cell r="B4994" t="str">
            <v>BROCHET</v>
          </cell>
          <cell r="C4994" t="str">
            <v>MARIE NOELLE</v>
          </cell>
          <cell r="D4994" t="str">
            <v>OFFRE EDITEE</v>
          </cell>
        </row>
        <row r="4995">
          <cell r="A4995">
            <v>4995</v>
          </cell>
          <cell r="B4995" t="str">
            <v>OUDARD</v>
          </cell>
          <cell r="C4995" t="str">
            <v>HERVE / SYLVIE</v>
          </cell>
          <cell r="D4995" t="str">
            <v>OFFRE EDITEE</v>
          </cell>
        </row>
        <row r="4996">
          <cell r="A4996">
            <v>4996</v>
          </cell>
          <cell r="B4996" t="str">
            <v>CAMMI SAND</v>
          </cell>
          <cell r="C4996" t="str">
            <v>MIREILLE</v>
          </cell>
          <cell r="D4996" t="str">
            <v>PRET SANS SUITE</v>
          </cell>
        </row>
        <row r="4997">
          <cell r="A4997">
            <v>4997</v>
          </cell>
          <cell r="B4997" t="str">
            <v>AIT MBARK</v>
          </cell>
          <cell r="C4997" t="str">
            <v>LARBI / CHRISTINE</v>
          </cell>
          <cell r="D4997" t="str">
            <v>OFFRE EDITEE</v>
          </cell>
        </row>
        <row r="4998">
          <cell r="A4998">
            <v>4998</v>
          </cell>
          <cell r="B4998" t="str">
            <v>JUMEL</v>
          </cell>
          <cell r="C4998" t="str">
            <v>LAURENT / NADEGE</v>
          </cell>
          <cell r="D4998" t="str">
            <v>OFFRE EDITEE</v>
          </cell>
        </row>
        <row r="4999">
          <cell r="A4999">
            <v>4999</v>
          </cell>
          <cell r="B4999" t="str">
            <v>DECARRIER</v>
          </cell>
          <cell r="C4999" t="str">
            <v>PASCAL</v>
          </cell>
          <cell r="D4999" t="str">
            <v>OFFRE EDITEE</v>
          </cell>
        </row>
        <row r="5000">
          <cell r="A5000">
            <v>5000</v>
          </cell>
          <cell r="B5000" t="str">
            <v>FRANTZ / HANK</v>
          </cell>
          <cell r="C5000" t="str">
            <v>MATHIEU / AUDREY</v>
          </cell>
          <cell r="D5000" t="str">
            <v>OFFRE EDITEE</v>
          </cell>
        </row>
        <row r="5001">
          <cell r="A5001">
            <v>5001</v>
          </cell>
          <cell r="B5001" t="str">
            <v>FRANTZ / HANK</v>
          </cell>
          <cell r="C5001" t="str">
            <v>MATHIEU / AUDREY</v>
          </cell>
          <cell r="D5001" t="str">
            <v>OFFRE EDITEE</v>
          </cell>
        </row>
        <row r="5002">
          <cell r="A5002">
            <v>5002</v>
          </cell>
          <cell r="B5002" t="str">
            <v>FRANTZ / HANK</v>
          </cell>
          <cell r="C5002" t="str">
            <v>MATHIEU / AUDREY</v>
          </cell>
          <cell r="D5002" t="str">
            <v>OFFRE EDITEE</v>
          </cell>
        </row>
        <row r="5003">
          <cell r="A5003">
            <v>5003</v>
          </cell>
          <cell r="B5003" t="str">
            <v>CHALLARD</v>
          </cell>
          <cell r="C5003" t="str">
            <v>GUY / THI NHI</v>
          </cell>
          <cell r="D5003" t="str">
            <v>PRET SANS SUITE</v>
          </cell>
        </row>
        <row r="5004">
          <cell r="A5004">
            <v>5004</v>
          </cell>
          <cell r="B5004" t="str">
            <v>MICHEL / CHARDONNAY</v>
          </cell>
          <cell r="C5004" t="str">
            <v>CHRISTOPHE / MELANIE</v>
          </cell>
          <cell r="D5004" t="str">
            <v>OFFRE EDITEE</v>
          </cell>
        </row>
        <row r="5005">
          <cell r="A5005">
            <v>5005</v>
          </cell>
          <cell r="B5005" t="str">
            <v>MICHEL / CHARDONNAY</v>
          </cell>
          <cell r="C5005" t="str">
            <v>CHRISTOPHE / MELANIE</v>
          </cell>
          <cell r="D5005" t="str">
            <v>OFFRE EDITEE</v>
          </cell>
        </row>
        <row r="5006">
          <cell r="A5006">
            <v>5006</v>
          </cell>
          <cell r="B5006" t="str">
            <v>METAIS</v>
          </cell>
          <cell r="C5006" t="str">
            <v>JAMES</v>
          </cell>
          <cell r="D5006" t="str">
            <v>OFFRE EDITEE</v>
          </cell>
        </row>
        <row r="5007">
          <cell r="A5007">
            <v>5007</v>
          </cell>
          <cell r="B5007" t="str">
            <v>AUBRY</v>
          </cell>
          <cell r="C5007" t="str">
            <v>DELPHINE</v>
          </cell>
          <cell r="D5007" t="str">
            <v>OFFRE EDITEE</v>
          </cell>
        </row>
        <row r="5008">
          <cell r="A5008">
            <v>5008</v>
          </cell>
          <cell r="B5008" t="str">
            <v>MALAYU / GIRAULT</v>
          </cell>
          <cell r="C5008" t="str">
            <v>KAMA / CATHERINE</v>
          </cell>
          <cell r="D5008" t="str">
            <v>OFFRE EDITEE</v>
          </cell>
        </row>
        <row r="5009">
          <cell r="A5009">
            <v>5009</v>
          </cell>
          <cell r="B5009" t="str">
            <v>SEILLER</v>
          </cell>
          <cell r="C5009" t="str">
            <v>CARINE</v>
          </cell>
          <cell r="D5009" t="str">
            <v>OFFRE EDITEE</v>
          </cell>
        </row>
        <row r="5010">
          <cell r="A5010">
            <v>5010</v>
          </cell>
          <cell r="B5010" t="str">
            <v>LECLERC</v>
          </cell>
          <cell r="C5010" t="str">
            <v>LEON</v>
          </cell>
          <cell r="D5010" t="str">
            <v>OFFRE EDITEE</v>
          </cell>
        </row>
        <row r="5011">
          <cell r="A5011">
            <v>5011</v>
          </cell>
          <cell r="B5011" t="str">
            <v>BOUR</v>
          </cell>
          <cell r="C5011" t="str">
            <v>PHILIPPE / CHRISTINE</v>
          </cell>
          <cell r="D5011" t="str">
            <v>OFFRE EDITEE</v>
          </cell>
        </row>
        <row r="5012">
          <cell r="A5012">
            <v>5012</v>
          </cell>
          <cell r="B5012" t="str">
            <v>GANGLOFF</v>
          </cell>
          <cell r="C5012" t="str">
            <v xml:space="preserve">GUY  </v>
          </cell>
          <cell r="D5012" t="str">
            <v>OFFRE EDITEE</v>
          </cell>
        </row>
        <row r="5013">
          <cell r="A5013">
            <v>5013</v>
          </cell>
          <cell r="B5013" t="str">
            <v>ANDRY / BLAIN</v>
          </cell>
          <cell r="C5013" t="str">
            <v>ANTHONY / AURORE</v>
          </cell>
          <cell r="D5013" t="str">
            <v>OFFRE EDITEE</v>
          </cell>
        </row>
        <row r="5014">
          <cell r="A5014">
            <v>5014</v>
          </cell>
          <cell r="B5014" t="str">
            <v>ANDRY / BLAIN</v>
          </cell>
          <cell r="C5014" t="str">
            <v>ANTHONY / AURORE</v>
          </cell>
          <cell r="D5014" t="str">
            <v>OFFRE EDITEE</v>
          </cell>
        </row>
        <row r="5015">
          <cell r="A5015">
            <v>5015</v>
          </cell>
          <cell r="B5015" t="str">
            <v>ANDRY / BLAIN</v>
          </cell>
          <cell r="C5015" t="str">
            <v>ANTHONY / AURORE</v>
          </cell>
          <cell r="D5015" t="str">
            <v>OFFRE EDITEE</v>
          </cell>
        </row>
        <row r="5016">
          <cell r="A5016">
            <v>5016</v>
          </cell>
          <cell r="B5016" t="str">
            <v>SCHOUG</v>
          </cell>
          <cell r="C5016" t="str">
            <v>CLAUDE / DIANA</v>
          </cell>
          <cell r="D5016" t="str">
            <v>OFFRE EDITEE</v>
          </cell>
        </row>
        <row r="5017">
          <cell r="A5017">
            <v>5017</v>
          </cell>
          <cell r="B5017" t="str">
            <v>CINTI</v>
          </cell>
          <cell r="C5017" t="str">
            <v>PASCAL</v>
          </cell>
          <cell r="D5017" t="str">
            <v>OFFRE EDITEE</v>
          </cell>
        </row>
        <row r="5018">
          <cell r="A5018">
            <v>5018</v>
          </cell>
          <cell r="B5018" t="str">
            <v>DECLUY</v>
          </cell>
          <cell r="C5018" t="str">
            <v>ERIC / ANGELIQUE</v>
          </cell>
          <cell r="D5018" t="str">
            <v>OFFRE EDITEE</v>
          </cell>
        </row>
        <row r="5019">
          <cell r="A5019">
            <v>5019</v>
          </cell>
          <cell r="B5019" t="str">
            <v>MILEDAE</v>
          </cell>
          <cell r="C5019" t="str">
            <v>SCI</v>
          </cell>
          <cell r="D5019" t="str">
            <v>OFFRE EDITEE</v>
          </cell>
        </row>
        <row r="5020">
          <cell r="A5020">
            <v>5020</v>
          </cell>
          <cell r="B5020" t="str">
            <v>WUILLAUME / BURLOT</v>
          </cell>
          <cell r="C5020" t="str">
            <v>JOACHIM / CAROLE</v>
          </cell>
          <cell r="D5020" t="str">
            <v>PRET SANS SUITE</v>
          </cell>
        </row>
        <row r="5021">
          <cell r="A5021">
            <v>5021</v>
          </cell>
          <cell r="B5021" t="str">
            <v>WUILLAUME / BURLOT</v>
          </cell>
          <cell r="C5021" t="str">
            <v>JOACHIM / CAROLE</v>
          </cell>
          <cell r="D5021" t="str">
            <v>PRET SANS SUITE</v>
          </cell>
        </row>
        <row r="5022">
          <cell r="A5022">
            <v>5022</v>
          </cell>
          <cell r="B5022" t="str">
            <v>WUILLAUME / BURLOT</v>
          </cell>
          <cell r="C5022" t="str">
            <v>JOACHIM / CAROLE</v>
          </cell>
          <cell r="D5022" t="str">
            <v>PRET SANS SUITE</v>
          </cell>
        </row>
        <row r="5023">
          <cell r="A5023">
            <v>5023</v>
          </cell>
          <cell r="B5023" t="str">
            <v>LARCHER / THIERY</v>
          </cell>
          <cell r="C5023" t="str">
            <v>FRANCK / ELODIE</v>
          </cell>
          <cell r="D5023" t="str">
            <v>OFFRE EDITEE</v>
          </cell>
        </row>
        <row r="5024">
          <cell r="A5024">
            <v>5024</v>
          </cell>
          <cell r="B5024" t="str">
            <v>COLLIGON / FEUILLET</v>
          </cell>
          <cell r="C5024" t="str">
            <v>STEPHANE / EMILIE</v>
          </cell>
          <cell r="D5024" t="str">
            <v>OFFRE EDITEE</v>
          </cell>
        </row>
        <row r="5025">
          <cell r="A5025">
            <v>5025</v>
          </cell>
          <cell r="B5025" t="str">
            <v>COLLIGON / FEUILLET</v>
          </cell>
          <cell r="C5025" t="str">
            <v>STEPHANE / EMILIE</v>
          </cell>
          <cell r="D5025" t="str">
            <v>OFFRE EDITEE</v>
          </cell>
        </row>
        <row r="5026">
          <cell r="A5026">
            <v>5026</v>
          </cell>
          <cell r="B5026" t="str">
            <v>COLLIGON / FEUILLET</v>
          </cell>
          <cell r="C5026" t="str">
            <v>STEPHANE / EMILIE</v>
          </cell>
          <cell r="D5026" t="str">
            <v>OFFRE EDITEE</v>
          </cell>
        </row>
        <row r="5027">
          <cell r="A5027">
            <v>5027</v>
          </cell>
          <cell r="B5027" t="str">
            <v>WIRTH</v>
          </cell>
          <cell r="C5027" t="str">
            <v>BERNARD / SYLVIE</v>
          </cell>
          <cell r="D5027" t="str">
            <v>OFFRE EDITEE</v>
          </cell>
        </row>
        <row r="5028">
          <cell r="A5028">
            <v>5028</v>
          </cell>
          <cell r="B5028" t="str">
            <v>ATAMNA / SELAMI</v>
          </cell>
          <cell r="C5028" t="str">
            <v>ABDELAAZIZ / YAMOUNA</v>
          </cell>
          <cell r="D5028" t="str">
            <v>OFFRE EDITEE</v>
          </cell>
        </row>
        <row r="5029">
          <cell r="A5029">
            <v>5029</v>
          </cell>
          <cell r="B5029" t="str">
            <v xml:space="preserve">MICHEL  </v>
          </cell>
          <cell r="C5029" t="str">
            <v>JEAN JACQUES</v>
          </cell>
          <cell r="D5029" t="str">
            <v>OFFRE EDITEE</v>
          </cell>
        </row>
        <row r="5030">
          <cell r="A5030">
            <v>5030</v>
          </cell>
          <cell r="B5030" t="str">
            <v>WILLEMET</v>
          </cell>
          <cell r="C5030" t="str">
            <v>XAVIER</v>
          </cell>
          <cell r="D5030" t="str">
            <v>OFFRE EDITEE</v>
          </cell>
        </row>
        <row r="5031">
          <cell r="A5031">
            <v>5031</v>
          </cell>
          <cell r="B5031" t="str">
            <v>WILLEMET</v>
          </cell>
          <cell r="C5031" t="str">
            <v>XAVIER</v>
          </cell>
          <cell r="D5031" t="str">
            <v>OFFRE EDITEE</v>
          </cell>
        </row>
        <row r="5032">
          <cell r="A5032">
            <v>5032</v>
          </cell>
          <cell r="B5032" t="str">
            <v>CODAN</v>
          </cell>
          <cell r="C5032" t="str">
            <v>LAURENT</v>
          </cell>
          <cell r="D5032" t="str">
            <v>OFFRE EDITEE</v>
          </cell>
        </row>
        <row r="5033">
          <cell r="A5033">
            <v>5033</v>
          </cell>
          <cell r="B5033" t="str">
            <v>CODAN</v>
          </cell>
          <cell r="C5033" t="str">
            <v>LAURENT</v>
          </cell>
          <cell r="D5033" t="str">
            <v>OFFRE EDITEE</v>
          </cell>
        </row>
        <row r="5034">
          <cell r="A5034">
            <v>5034</v>
          </cell>
          <cell r="B5034" t="str">
            <v>CODAN</v>
          </cell>
          <cell r="C5034" t="str">
            <v>LAURENT</v>
          </cell>
          <cell r="D5034" t="str">
            <v>OFFRE EDITEE</v>
          </cell>
        </row>
        <row r="5035">
          <cell r="A5035">
            <v>5035</v>
          </cell>
          <cell r="B5035" t="str">
            <v>FAYNOT</v>
          </cell>
          <cell r="C5035" t="str">
            <v xml:space="preserve">BRICE  </v>
          </cell>
          <cell r="D5035" t="str">
            <v>OFFRE EDITEE</v>
          </cell>
        </row>
        <row r="5036">
          <cell r="A5036">
            <v>5036</v>
          </cell>
          <cell r="B5036" t="str">
            <v>FAYNOT</v>
          </cell>
          <cell r="C5036" t="str">
            <v xml:space="preserve">BRICE  </v>
          </cell>
          <cell r="D5036" t="str">
            <v>OFFRE EDITEE</v>
          </cell>
        </row>
        <row r="5037">
          <cell r="A5037">
            <v>5037</v>
          </cell>
          <cell r="B5037" t="str">
            <v>BERNARD / HENNION</v>
          </cell>
          <cell r="C5037" t="str">
            <v>CEDRIC / AURELIE</v>
          </cell>
          <cell r="D5037" t="str">
            <v>OFFRE EDITEE</v>
          </cell>
        </row>
        <row r="5038">
          <cell r="A5038">
            <v>5038</v>
          </cell>
          <cell r="B5038" t="str">
            <v xml:space="preserve">BERNARD  </v>
          </cell>
          <cell r="C5038" t="str">
            <v xml:space="preserve">CEDRIC  </v>
          </cell>
          <cell r="D5038" t="str">
            <v>OFFRE EDITEE</v>
          </cell>
        </row>
        <row r="5039">
          <cell r="A5039">
            <v>5039</v>
          </cell>
          <cell r="B5039" t="str">
            <v>HENNION</v>
          </cell>
          <cell r="C5039" t="str">
            <v>AURELIE</v>
          </cell>
          <cell r="D5039" t="str">
            <v>OFFRE EDITEE</v>
          </cell>
        </row>
        <row r="5040">
          <cell r="A5040">
            <v>5040</v>
          </cell>
          <cell r="B5040" t="str">
            <v>LICHNER / URIOT</v>
          </cell>
          <cell r="C5040" t="str">
            <v>JEROME / AUDE</v>
          </cell>
          <cell r="D5040" t="str">
            <v>OFFRE EDITEE</v>
          </cell>
        </row>
        <row r="5041">
          <cell r="A5041">
            <v>5041</v>
          </cell>
          <cell r="B5041" t="str">
            <v>SIMON / JACQUET</v>
          </cell>
          <cell r="C5041" t="str">
            <v>LAURENT / SARAH</v>
          </cell>
          <cell r="D5041" t="str">
            <v>OFFRE EDITEE</v>
          </cell>
        </row>
        <row r="5042">
          <cell r="A5042">
            <v>5042</v>
          </cell>
          <cell r="B5042" t="str">
            <v>BELLAIGUES</v>
          </cell>
          <cell r="C5042" t="str">
            <v>SYLVIE</v>
          </cell>
          <cell r="D5042" t="str">
            <v>OFFRE EDITEE</v>
          </cell>
        </row>
        <row r="5043">
          <cell r="A5043">
            <v>5043</v>
          </cell>
          <cell r="B5043" t="str">
            <v>MARCHAL</v>
          </cell>
          <cell r="C5043" t="str">
            <v>JACQUES / VERONIQUE</v>
          </cell>
          <cell r="D5043" t="str">
            <v>OFFRE EDITEE</v>
          </cell>
        </row>
        <row r="5044">
          <cell r="A5044">
            <v>5044</v>
          </cell>
          <cell r="B5044" t="str">
            <v>MARCHAL</v>
          </cell>
          <cell r="C5044" t="str">
            <v>JACQUES / VERONIQUE</v>
          </cell>
          <cell r="D5044" t="str">
            <v>OFFRE EDITEE</v>
          </cell>
        </row>
        <row r="5045">
          <cell r="A5045">
            <v>5045</v>
          </cell>
          <cell r="B5045" t="str">
            <v>LANGLET</v>
          </cell>
          <cell r="C5045" t="str">
            <v>FREDERIC /  CATHERINE</v>
          </cell>
          <cell r="D5045" t="str">
            <v>OFFRE EDITEE</v>
          </cell>
        </row>
        <row r="5046">
          <cell r="A5046">
            <v>5046</v>
          </cell>
          <cell r="B5046" t="str">
            <v>FURST</v>
          </cell>
          <cell r="C5046" t="str">
            <v>MICHEL / MARIE France</v>
          </cell>
          <cell r="D5046" t="str">
            <v>OFFRE EDITEE</v>
          </cell>
        </row>
        <row r="5047">
          <cell r="A5047">
            <v>5047</v>
          </cell>
          <cell r="B5047" t="str">
            <v>ESPOSTO</v>
          </cell>
          <cell r="C5047" t="str">
            <v>MURIELLE</v>
          </cell>
          <cell r="D5047" t="str">
            <v>OFFRE EDITEE</v>
          </cell>
        </row>
        <row r="5048">
          <cell r="A5048">
            <v>5048</v>
          </cell>
          <cell r="B5048" t="str">
            <v>ESPOSTO</v>
          </cell>
          <cell r="C5048" t="str">
            <v>MURIELLE</v>
          </cell>
          <cell r="D5048" t="str">
            <v>OFFRE EDITEE</v>
          </cell>
        </row>
        <row r="5049">
          <cell r="A5049">
            <v>5049</v>
          </cell>
          <cell r="B5049" t="str">
            <v>TAILLIART</v>
          </cell>
          <cell r="C5049" t="str">
            <v>DELPHINE</v>
          </cell>
          <cell r="D5049" t="str">
            <v>OFFRE EDITEE</v>
          </cell>
        </row>
        <row r="5050">
          <cell r="A5050">
            <v>5050</v>
          </cell>
          <cell r="B5050" t="str">
            <v>TAILLIART</v>
          </cell>
          <cell r="C5050" t="str">
            <v>DELPHINE</v>
          </cell>
          <cell r="D5050" t="str">
            <v>OFFRE EDITEE</v>
          </cell>
        </row>
        <row r="5051">
          <cell r="A5051">
            <v>5051</v>
          </cell>
          <cell r="B5051" t="str">
            <v>TAILLIART</v>
          </cell>
          <cell r="C5051" t="str">
            <v>DELPHINE</v>
          </cell>
          <cell r="D5051" t="str">
            <v>OFFRE EDITEE</v>
          </cell>
        </row>
        <row r="5052">
          <cell r="A5052">
            <v>5052</v>
          </cell>
          <cell r="B5052" t="str">
            <v>VECHAMBRE</v>
          </cell>
          <cell r="C5052" t="str">
            <v>SEBASTIEN / ALEXANDRA</v>
          </cell>
          <cell r="D5052" t="str">
            <v>OFFRE EDITEE</v>
          </cell>
        </row>
        <row r="5053">
          <cell r="A5053">
            <v>5053</v>
          </cell>
          <cell r="B5053" t="str">
            <v>VECHAMBRE</v>
          </cell>
          <cell r="C5053" t="str">
            <v>SEBASTIEN / ALEXANDRA</v>
          </cell>
          <cell r="D5053" t="str">
            <v>OFFRE EDITEE</v>
          </cell>
        </row>
        <row r="5054">
          <cell r="A5054">
            <v>5054</v>
          </cell>
          <cell r="B5054" t="str">
            <v>VECHAMBRE</v>
          </cell>
          <cell r="C5054" t="str">
            <v>SEBASTIEN / ALEXANDRA</v>
          </cell>
          <cell r="D5054" t="str">
            <v>OFFRE EDITEE</v>
          </cell>
        </row>
        <row r="5055">
          <cell r="A5055">
            <v>5055</v>
          </cell>
          <cell r="B5055" t="str">
            <v>WISNIEWSKI</v>
          </cell>
          <cell r="C5055" t="str">
            <v xml:space="preserve">YANNICK  </v>
          </cell>
          <cell r="D5055" t="str">
            <v>OFFRE EDITEE</v>
          </cell>
        </row>
        <row r="5056">
          <cell r="A5056">
            <v>5056</v>
          </cell>
          <cell r="B5056" t="str">
            <v>WISNIEWSKI</v>
          </cell>
          <cell r="C5056" t="str">
            <v xml:space="preserve">YANNICK  </v>
          </cell>
          <cell r="D5056" t="str">
            <v>OFFRE EDITEE</v>
          </cell>
        </row>
        <row r="5057">
          <cell r="A5057">
            <v>5057</v>
          </cell>
          <cell r="B5057" t="str">
            <v>BUSSON</v>
          </cell>
          <cell r="C5057" t="str">
            <v xml:space="preserve">PHILIPPE </v>
          </cell>
          <cell r="D5057" t="str">
            <v>OFFRE EDITEE</v>
          </cell>
        </row>
        <row r="5058">
          <cell r="A5058">
            <v>5058</v>
          </cell>
          <cell r="B5058" t="str">
            <v>LOUIS</v>
          </cell>
          <cell r="C5058" t="str">
            <v>GILLES / VALERIE</v>
          </cell>
          <cell r="D5058" t="str">
            <v>OFFRE EDITEE</v>
          </cell>
        </row>
        <row r="5059">
          <cell r="A5059">
            <v>5059</v>
          </cell>
          <cell r="B5059" t="str">
            <v>LOUIS</v>
          </cell>
          <cell r="C5059" t="str">
            <v>GILLES / VALERIE</v>
          </cell>
          <cell r="D5059" t="str">
            <v>OFFRE EDITEE</v>
          </cell>
        </row>
        <row r="5060">
          <cell r="A5060">
            <v>5060</v>
          </cell>
          <cell r="B5060" t="str">
            <v>PATON</v>
          </cell>
          <cell r="C5060" t="str">
            <v>CEDRIC / ANNE</v>
          </cell>
          <cell r="D5060" t="str">
            <v>OFFRE EDITEE</v>
          </cell>
        </row>
        <row r="5061">
          <cell r="A5061">
            <v>5061</v>
          </cell>
          <cell r="B5061" t="str">
            <v>PATON</v>
          </cell>
          <cell r="C5061" t="str">
            <v>CEDRIC / ANNE</v>
          </cell>
          <cell r="D5061" t="str">
            <v>OFFRE EDITEE</v>
          </cell>
        </row>
        <row r="5062">
          <cell r="A5062">
            <v>5062</v>
          </cell>
          <cell r="B5062" t="str">
            <v>PATON</v>
          </cell>
          <cell r="C5062" t="str">
            <v>CEDRIC / ANNE</v>
          </cell>
          <cell r="D5062" t="str">
            <v>OFFRE EDITEE</v>
          </cell>
        </row>
        <row r="5063">
          <cell r="A5063">
            <v>5063</v>
          </cell>
          <cell r="B5063" t="str">
            <v>WOLFF</v>
          </cell>
          <cell r="C5063" t="str">
            <v>JEAN CHRISTOPHE / ISABELLE</v>
          </cell>
          <cell r="D5063" t="str">
            <v>PRET SANS SUITE</v>
          </cell>
        </row>
        <row r="5064">
          <cell r="A5064">
            <v>5064</v>
          </cell>
          <cell r="B5064" t="str">
            <v>FLORENTIN</v>
          </cell>
          <cell r="C5064" t="str">
            <v>JOHAN / NATHALIE</v>
          </cell>
          <cell r="D5064" t="str">
            <v>OFFRE EDITEE</v>
          </cell>
        </row>
        <row r="5065">
          <cell r="A5065">
            <v>5065</v>
          </cell>
          <cell r="B5065" t="str">
            <v>RIVAT</v>
          </cell>
          <cell r="C5065" t="str">
            <v>MICHEL / JACQUELINE</v>
          </cell>
          <cell r="D5065" t="str">
            <v>OFFRE EDITEE</v>
          </cell>
        </row>
        <row r="5066">
          <cell r="A5066">
            <v>5066</v>
          </cell>
          <cell r="B5066" t="str">
            <v>LAVAINE</v>
          </cell>
          <cell r="C5066" t="str">
            <v>FRANCOIS / SOPHIE</v>
          </cell>
          <cell r="D5066" t="str">
            <v>OFFRE EDITEE</v>
          </cell>
        </row>
        <row r="5067">
          <cell r="A5067">
            <v>5067</v>
          </cell>
          <cell r="B5067" t="str">
            <v>RENOLLET</v>
          </cell>
          <cell r="C5067" t="str">
            <v>CEDRIC / MATHILDE</v>
          </cell>
          <cell r="D5067" t="str">
            <v>OFFRE EDITEE</v>
          </cell>
        </row>
        <row r="5068">
          <cell r="A5068">
            <v>5068</v>
          </cell>
          <cell r="B5068" t="str">
            <v>VILLAUME</v>
          </cell>
          <cell r="C5068" t="str">
            <v>CLAUDE / NADINE</v>
          </cell>
          <cell r="D5068" t="str">
            <v>OFFRE EDITEE</v>
          </cell>
        </row>
        <row r="5069">
          <cell r="A5069">
            <v>5069</v>
          </cell>
          <cell r="B5069" t="str">
            <v>BROYEZ</v>
          </cell>
          <cell r="C5069" t="str">
            <v>SYLVAIN / ELISABETH</v>
          </cell>
          <cell r="D5069" t="str">
            <v>PRET SANS SUITE</v>
          </cell>
        </row>
        <row r="5070">
          <cell r="A5070">
            <v>5070</v>
          </cell>
          <cell r="B5070" t="str">
            <v>POUJOL</v>
          </cell>
          <cell r="C5070" t="str">
            <v>CHRISTIAN / ANNA</v>
          </cell>
          <cell r="D5070" t="str">
            <v>OFFRE EDITEE</v>
          </cell>
        </row>
        <row r="5071">
          <cell r="A5071">
            <v>5071</v>
          </cell>
          <cell r="B5071" t="str">
            <v>GRANGE</v>
          </cell>
          <cell r="C5071" t="str">
            <v>ERIC / DELPHINE</v>
          </cell>
          <cell r="D5071" t="str">
            <v>OFFRE EDITEE</v>
          </cell>
        </row>
        <row r="5072">
          <cell r="A5072">
            <v>5072</v>
          </cell>
          <cell r="B5072" t="str">
            <v>GRAEBLING</v>
          </cell>
          <cell r="C5072" t="str">
            <v>PHILIPPE</v>
          </cell>
          <cell r="D5072" t="str">
            <v>OFFRE EDITEE</v>
          </cell>
        </row>
        <row r="5073">
          <cell r="A5073">
            <v>5073</v>
          </cell>
          <cell r="B5073" t="str">
            <v>GRAEBLING</v>
          </cell>
          <cell r="C5073" t="str">
            <v>PHILIPPE</v>
          </cell>
          <cell r="D5073" t="str">
            <v>OFFRE EDITEE</v>
          </cell>
        </row>
        <row r="5074">
          <cell r="A5074">
            <v>5074</v>
          </cell>
          <cell r="B5074" t="str">
            <v>GRAEBLING</v>
          </cell>
          <cell r="C5074" t="str">
            <v>PHILIPPE</v>
          </cell>
          <cell r="D5074" t="str">
            <v>OFFRE EDITEE</v>
          </cell>
        </row>
        <row r="5075">
          <cell r="A5075">
            <v>5075</v>
          </cell>
          <cell r="B5075" t="str">
            <v>GRAEBLING</v>
          </cell>
          <cell r="C5075" t="str">
            <v>PHILIPPE</v>
          </cell>
          <cell r="D5075" t="str">
            <v>OFFRE EDITEE</v>
          </cell>
        </row>
        <row r="5076">
          <cell r="A5076">
            <v>5076</v>
          </cell>
          <cell r="B5076" t="str">
            <v>BROCHARD</v>
          </cell>
          <cell r="C5076" t="str">
            <v>REMY</v>
          </cell>
          <cell r="D5076" t="str">
            <v>OFFRE EDITEE</v>
          </cell>
        </row>
        <row r="5077">
          <cell r="A5077">
            <v>5077</v>
          </cell>
          <cell r="B5077" t="str">
            <v>MARCHAL / LANGLE</v>
          </cell>
          <cell r="C5077" t="str">
            <v>ARNAUD / CELINE</v>
          </cell>
          <cell r="D5077" t="str">
            <v>OFFRE EDITEE</v>
          </cell>
        </row>
        <row r="5078">
          <cell r="A5078">
            <v>5078</v>
          </cell>
          <cell r="B5078" t="str">
            <v>MARCHAL / LANGLE</v>
          </cell>
          <cell r="C5078" t="str">
            <v>ARNAUD / CELINE</v>
          </cell>
          <cell r="D5078" t="str">
            <v>OFFRE EDITEE</v>
          </cell>
        </row>
        <row r="5079">
          <cell r="A5079">
            <v>5079</v>
          </cell>
          <cell r="B5079" t="str">
            <v>GOLLARD</v>
          </cell>
          <cell r="C5079" t="str">
            <v>DENIS</v>
          </cell>
          <cell r="D5079" t="str">
            <v>OFFRE EDITEE</v>
          </cell>
        </row>
        <row r="5080">
          <cell r="A5080">
            <v>5080</v>
          </cell>
          <cell r="B5080" t="str">
            <v>MONTANARO</v>
          </cell>
          <cell r="C5080" t="str">
            <v>GABRIEL FREDERIC</v>
          </cell>
          <cell r="D5080" t="str">
            <v>OFFRE EDITEE</v>
          </cell>
        </row>
        <row r="5081">
          <cell r="A5081">
            <v>5081</v>
          </cell>
          <cell r="B5081" t="str">
            <v>MONTANARO</v>
          </cell>
          <cell r="C5081" t="str">
            <v>GABRIEL FREDERIC</v>
          </cell>
          <cell r="D5081" t="str">
            <v>OFFRE EDITEE</v>
          </cell>
        </row>
        <row r="5082">
          <cell r="A5082">
            <v>5082</v>
          </cell>
          <cell r="B5082" t="str">
            <v>LEPOITEVIN</v>
          </cell>
          <cell r="C5082" t="str">
            <v>RICHARD / RACHEL</v>
          </cell>
          <cell r="D5082" t="str">
            <v>PRET SANS SUITE</v>
          </cell>
        </row>
        <row r="5083">
          <cell r="A5083">
            <v>5083</v>
          </cell>
          <cell r="B5083" t="str">
            <v>LEPOITEVIN</v>
          </cell>
          <cell r="C5083" t="str">
            <v>RICHARD / RACHEL</v>
          </cell>
          <cell r="D5083" t="str">
            <v>PRET SANS SUITE</v>
          </cell>
        </row>
        <row r="5084">
          <cell r="A5084">
            <v>5084</v>
          </cell>
          <cell r="B5084" t="str">
            <v>ABRAMO / LEBRUN</v>
          </cell>
          <cell r="C5084" t="str">
            <v>PASCAL / CHRYSTEL</v>
          </cell>
          <cell r="D5084" t="str">
            <v>OFFRE EDITEE</v>
          </cell>
        </row>
        <row r="5085">
          <cell r="A5085">
            <v>5085</v>
          </cell>
          <cell r="B5085" t="str">
            <v>ABRAMO / LEBRUN</v>
          </cell>
          <cell r="C5085" t="str">
            <v>PASCAL / CHRYSTEL</v>
          </cell>
          <cell r="D5085" t="str">
            <v>OFFRE EDITEE</v>
          </cell>
        </row>
        <row r="5086">
          <cell r="A5086">
            <v>5086</v>
          </cell>
          <cell r="B5086" t="str">
            <v>COLLINET</v>
          </cell>
          <cell r="C5086" t="str">
            <v>ALAIN / AUDREY</v>
          </cell>
          <cell r="D5086" t="str">
            <v>OFFRE EDITEE</v>
          </cell>
        </row>
        <row r="5087">
          <cell r="A5087">
            <v>5087</v>
          </cell>
          <cell r="B5087" t="str">
            <v>GOURDIN</v>
          </cell>
          <cell r="C5087" t="str">
            <v>PASCAL / PATRICIA</v>
          </cell>
          <cell r="D5087" t="str">
            <v>OFFRE EDITEE</v>
          </cell>
        </row>
        <row r="5088">
          <cell r="A5088">
            <v>5088</v>
          </cell>
          <cell r="B5088" t="str">
            <v>VICENTE</v>
          </cell>
          <cell r="C5088" t="str">
            <v>MARCO</v>
          </cell>
          <cell r="D5088" t="str">
            <v>OFFRE EDITEE</v>
          </cell>
        </row>
        <row r="5089">
          <cell r="A5089">
            <v>5089</v>
          </cell>
          <cell r="B5089" t="str">
            <v>BAPST</v>
          </cell>
          <cell r="C5089" t="str">
            <v>ANDRE JEAN CLAUDE</v>
          </cell>
          <cell r="D5089" t="str">
            <v>OFFRE EDITEE</v>
          </cell>
        </row>
        <row r="5090">
          <cell r="A5090">
            <v>5090</v>
          </cell>
          <cell r="B5090" t="str">
            <v>BAPST</v>
          </cell>
          <cell r="C5090" t="str">
            <v>ANDRE JEAN CLAUDE</v>
          </cell>
          <cell r="D5090" t="str">
            <v>OFFRE EDITEE</v>
          </cell>
        </row>
        <row r="5091">
          <cell r="A5091">
            <v>5091</v>
          </cell>
          <cell r="B5091" t="str">
            <v>BAPST</v>
          </cell>
          <cell r="C5091" t="str">
            <v>ANDRE JEAN CLAUDE</v>
          </cell>
          <cell r="D5091" t="str">
            <v>OFFRE EDITEE</v>
          </cell>
        </row>
        <row r="5092">
          <cell r="A5092">
            <v>5092</v>
          </cell>
          <cell r="B5092" t="str">
            <v>BAPST</v>
          </cell>
          <cell r="C5092" t="str">
            <v>ANDRE JEAN CLAUDE</v>
          </cell>
          <cell r="D5092" t="str">
            <v>OFFRE EDITEE</v>
          </cell>
        </row>
        <row r="5093">
          <cell r="A5093">
            <v>5093</v>
          </cell>
          <cell r="B5093" t="str">
            <v>DEMANGE / BARBE</v>
          </cell>
          <cell r="C5093" t="str">
            <v>PATRICK / SEVERINE</v>
          </cell>
          <cell r="D5093" t="str">
            <v>PRET SANS SUITE</v>
          </cell>
        </row>
        <row r="5094">
          <cell r="A5094">
            <v>5094</v>
          </cell>
          <cell r="B5094" t="str">
            <v>DEMANGE / BARBE</v>
          </cell>
          <cell r="C5094" t="str">
            <v>PATRICK / SEVERINE</v>
          </cell>
          <cell r="D5094" t="str">
            <v>PRET SANS SUITE</v>
          </cell>
        </row>
        <row r="5095">
          <cell r="A5095">
            <v>5095</v>
          </cell>
          <cell r="B5095" t="str">
            <v>DEMANGE / BARBE</v>
          </cell>
          <cell r="C5095" t="str">
            <v>PATRICK / SEVERINE</v>
          </cell>
          <cell r="D5095" t="str">
            <v>PRET SANS SUITE</v>
          </cell>
        </row>
        <row r="5096">
          <cell r="A5096">
            <v>5096</v>
          </cell>
          <cell r="B5096" t="str">
            <v>PRANDATO / HAMEN</v>
          </cell>
          <cell r="C5096" t="str">
            <v>DAVID / CHRISTINE</v>
          </cell>
          <cell r="D5096" t="str">
            <v>OFFRE EDITEE</v>
          </cell>
        </row>
        <row r="5097">
          <cell r="A5097">
            <v>5097</v>
          </cell>
          <cell r="B5097" t="str">
            <v>ANDOLFO</v>
          </cell>
          <cell r="C5097" t="str">
            <v>MICHAEL</v>
          </cell>
          <cell r="D5097" t="str">
            <v>OFFRE EDITEE</v>
          </cell>
        </row>
        <row r="5098">
          <cell r="A5098">
            <v>5098</v>
          </cell>
          <cell r="B5098" t="str">
            <v>STAHLY / SCHWARTZ</v>
          </cell>
          <cell r="C5098" t="str">
            <v>SYLVAIN / GAELLE</v>
          </cell>
          <cell r="D5098" t="str">
            <v>OFFRE EDITEE</v>
          </cell>
        </row>
        <row r="5099">
          <cell r="A5099">
            <v>5099</v>
          </cell>
          <cell r="B5099" t="str">
            <v>STAHLY / SCHWARTZ</v>
          </cell>
          <cell r="C5099" t="str">
            <v>SYLVAIN / GAELLE</v>
          </cell>
          <cell r="D5099" t="str">
            <v>OFFRE EDITEE</v>
          </cell>
        </row>
        <row r="5100">
          <cell r="A5100">
            <v>5100</v>
          </cell>
          <cell r="B5100" t="str">
            <v>WEISLINGER</v>
          </cell>
          <cell r="C5100" t="str">
            <v>COLETTE</v>
          </cell>
          <cell r="D5100" t="str">
            <v>OFFRE EDITEE</v>
          </cell>
        </row>
        <row r="5101">
          <cell r="A5101">
            <v>5101</v>
          </cell>
          <cell r="B5101" t="str">
            <v>WEISLINGER</v>
          </cell>
          <cell r="C5101" t="str">
            <v>COLETTE</v>
          </cell>
          <cell r="D5101" t="str">
            <v>OFFRE EDITEE</v>
          </cell>
        </row>
        <row r="5102">
          <cell r="A5102">
            <v>5102</v>
          </cell>
          <cell r="B5102" t="str">
            <v>MORET / MASOYEZ</v>
          </cell>
          <cell r="C5102" t="str">
            <v>MAXIMILIEN / JEROME</v>
          </cell>
          <cell r="D5102" t="str">
            <v>OFFRE EDITEE</v>
          </cell>
        </row>
        <row r="5103">
          <cell r="A5103">
            <v>5103</v>
          </cell>
          <cell r="B5103" t="str">
            <v>VAXELAIRE</v>
          </cell>
          <cell r="C5103" t="str">
            <v>CEDRIC</v>
          </cell>
          <cell r="D5103" t="str">
            <v>OFFRE EDITEE</v>
          </cell>
        </row>
        <row r="5104">
          <cell r="A5104">
            <v>5104</v>
          </cell>
          <cell r="B5104" t="str">
            <v>GREGOIRE</v>
          </cell>
          <cell r="C5104" t="str">
            <v>JULIE</v>
          </cell>
          <cell r="D5104" t="str">
            <v>OFFRE EDITEE</v>
          </cell>
        </row>
        <row r="5105">
          <cell r="A5105">
            <v>5105</v>
          </cell>
          <cell r="B5105" t="str">
            <v>GREGOIRE</v>
          </cell>
          <cell r="C5105" t="str">
            <v>JULIE</v>
          </cell>
          <cell r="D5105" t="str">
            <v>OFFRE EDITEE</v>
          </cell>
        </row>
        <row r="5106">
          <cell r="A5106">
            <v>5106</v>
          </cell>
          <cell r="B5106" t="str">
            <v>LORIN DE REURE</v>
          </cell>
          <cell r="C5106" t="str">
            <v>NATHALIE</v>
          </cell>
          <cell r="D5106" t="str">
            <v>OFFRE EDITEE</v>
          </cell>
        </row>
        <row r="5107">
          <cell r="A5107">
            <v>5107</v>
          </cell>
          <cell r="B5107" t="str">
            <v>LORIN DE REURE</v>
          </cell>
          <cell r="C5107" t="str">
            <v>NATHALIE</v>
          </cell>
          <cell r="D5107" t="str">
            <v>OFFRE EDITEE</v>
          </cell>
        </row>
        <row r="5108">
          <cell r="A5108">
            <v>5108</v>
          </cell>
          <cell r="B5108" t="str">
            <v>JARDEL</v>
          </cell>
          <cell r="C5108" t="str">
            <v>FRANCIS / SABINE</v>
          </cell>
          <cell r="D5108" t="str">
            <v>OFFRE EDITEE</v>
          </cell>
        </row>
        <row r="5109">
          <cell r="A5109">
            <v>5109</v>
          </cell>
          <cell r="B5109" t="str">
            <v>JARDEL</v>
          </cell>
          <cell r="C5109" t="str">
            <v>FRANCIS / SABINE</v>
          </cell>
          <cell r="D5109" t="str">
            <v>OFFRE EDITEE</v>
          </cell>
        </row>
        <row r="5110">
          <cell r="A5110">
            <v>5110</v>
          </cell>
          <cell r="B5110" t="str">
            <v>DE ALMEIDA</v>
          </cell>
          <cell r="C5110" t="str">
            <v>DIDIER / PASCALE</v>
          </cell>
          <cell r="D5110" t="str">
            <v>OFFRE EDITEE</v>
          </cell>
        </row>
        <row r="5111">
          <cell r="A5111">
            <v>5111</v>
          </cell>
          <cell r="B5111" t="str">
            <v>DE ALMEIDA</v>
          </cell>
          <cell r="C5111" t="str">
            <v>DIDIER / PASCALE</v>
          </cell>
          <cell r="D5111" t="str">
            <v>OFFRE EDITEE</v>
          </cell>
        </row>
        <row r="5112">
          <cell r="A5112">
            <v>5112</v>
          </cell>
          <cell r="B5112" t="str">
            <v>FICKUS</v>
          </cell>
          <cell r="C5112" t="str">
            <v>PATRICK / SORAYA</v>
          </cell>
          <cell r="D5112" t="str">
            <v>OFFRE EDITEE</v>
          </cell>
        </row>
        <row r="5113">
          <cell r="A5113">
            <v>5113</v>
          </cell>
          <cell r="B5113" t="str">
            <v>LONGHI</v>
          </cell>
          <cell r="C5113" t="str">
            <v xml:space="preserve">MURIEL </v>
          </cell>
          <cell r="D5113" t="str">
            <v>OFFRE EDITEE</v>
          </cell>
        </row>
        <row r="5114">
          <cell r="A5114">
            <v>5114</v>
          </cell>
          <cell r="B5114" t="str">
            <v>HAVELANGE</v>
          </cell>
          <cell r="C5114" t="str">
            <v xml:space="preserve">FRANCK </v>
          </cell>
          <cell r="D5114" t="str">
            <v>OFFRE EDITEE</v>
          </cell>
        </row>
        <row r="5115">
          <cell r="A5115">
            <v>5115</v>
          </cell>
          <cell r="B5115" t="str">
            <v>HAVELANGE</v>
          </cell>
          <cell r="C5115" t="str">
            <v>FRANCK</v>
          </cell>
          <cell r="D5115" t="str">
            <v>OFFRE EDITEE</v>
          </cell>
        </row>
        <row r="5116">
          <cell r="A5116">
            <v>5116</v>
          </cell>
          <cell r="B5116" t="str">
            <v>HAVELANGE</v>
          </cell>
          <cell r="C5116" t="str">
            <v>FRANCK</v>
          </cell>
          <cell r="D5116" t="str">
            <v>OFFRE EDITEE</v>
          </cell>
        </row>
        <row r="5117">
          <cell r="A5117">
            <v>5117</v>
          </cell>
          <cell r="B5117" t="str">
            <v>ARMBRUSTER</v>
          </cell>
          <cell r="C5117" t="str">
            <v>ANNIE / JEAN</v>
          </cell>
          <cell r="D5117" t="str">
            <v>OFFRE EDITEE</v>
          </cell>
        </row>
        <row r="5118">
          <cell r="A5118">
            <v>5118</v>
          </cell>
          <cell r="B5118" t="str">
            <v>CHOLEY / JOST</v>
          </cell>
          <cell r="C5118" t="str">
            <v>JEAN CHRISTOPHE / AUDREY</v>
          </cell>
          <cell r="D5118" t="str">
            <v>OFFRE EDITEE</v>
          </cell>
        </row>
        <row r="5119">
          <cell r="A5119">
            <v>5119</v>
          </cell>
          <cell r="B5119" t="str">
            <v>CHOLEY / JOST</v>
          </cell>
          <cell r="C5119" t="str">
            <v>JEAN CHRISTOPHE / AUDREY</v>
          </cell>
          <cell r="D5119" t="str">
            <v>OFFRE EDITEE</v>
          </cell>
        </row>
        <row r="5120">
          <cell r="A5120">
            <v>5120</v>
          </cell>
          <cell r="B5120" t="str">
            <v>LE TESSIER</v>
          </cell>
          <cell r="C5120" t="str">
            <v>ARNOLD / FRANCOIS / MARTINE</v>
          </cell>
          <cell r="D5120" t="str">
            <v>OFFRE EDITEE</v>
          </cell>
        </row>
        <row r="5121">
          <cell r="A5121">
            <v>5121</v>
          </cell>
          <cell r="B5121" t="str">
            <v>PAPERIN</v>
          </cell>
          <cell r="C5121" t="str">
            <v>NADEGE</v>
          </cell>
          <cell r="D5121" t="str">
            <v>OFFRE EDITEE</v>
          </cell>
        </row>
        <row r="5122">
          <cell r="A5122">
            <v>5122</v>
          </cell>
          <cell r="B5122" t="str">
            <v>PAPERIN</v>
          </cell>
          <cell r="C5122" t="str">
            <v>NADEGE</v>
          </cell>
          <cell r="D5122" t="str">
            <v>OFFRE EDITEE</v>
          </cell>
        </row>
        <row r="5123">
          <cell r="A5123">
            <v>5123</v>
          </cell>
          <cell r="B5123" t="str">
            <v>CLEMENT</v>
          </cell>
          <cell r="C5123" t="str">
            <v>MARYSE</v>
          </cell>
          <cell r="D5123" t="str">
            <v>OFFRE EDITEE</v>
          </cell>
        </row>
        <row r="5124">
          <cell r="A5124">
            <v>5124</v>
          </cell>
          <cell r="B5124" t="str">
            <v>JOURDAN</v>
          </cell>
          <cell r="C5124" t="str">
            <v>XAVIER / ANNA MARIA</v>
          </cell>
          <cell r="D5124" t="str">
            <v>OFFRE EDITEE</v>
          </cell>
        </row>
        <row r="5125">
          <cell r="A5125">
            <v>5125</v>
          </cell>
          <cell r="B5125" t="str">
            <v>LACOUR</v>
          </cell>
          <cell r="C5125" t="str">
            <v>JACQUES / CHANTAL</v>
          </cell>
          <cell r="D5125" t="str">
            <v>OFFRE EDITEE</v>
          </cell>
        </row>
        <row r="5126">
          <cell r="A5126">
            <v>5126</v>
          </cell>
          <cell r="B5126" t="str">
            <v>ROUET / BOGE</v>
          </cell>
          <cell r="C5126" t="str">
            <v>DAVID / MELANIE</v>
          </cell>
          <cell r="D5126" t="str">
            <v>OFFRE EDITEE</v>
          </cell>
        </row>
        <row r="5127">
          <cell r="A5127">
            <v>5127</v>
          </cell>
          <cell r="B5127" t="str">
            <v>PIERRE</v>
          </cell>
          <cell r="C5127" t="str">
            <v>DENIS / JOSEPHTE</v>
          </cell>
          <cell r="D5127" t="str">
            <v>OFFRE EDITEE</v>
          </cell>
        </row>
        <row r="5128">
          <cell r="A5128">
            <v>5128</v>
          </cell>
          <cell r="B5128" t="str">
            <v>ROYER</v>
          </cell>
          <cell r="C5128" t="str">
            <v>LAURENT</v>
          </cell>
          <cell r="D5128" t="str">
            <v>OFFRE EDITEE</v>
          </cell>
        </row>
        <row r="5129">
          <cell r="A5129">
            <v>5129</v>
          </cell>
          <cell r="B5129" t="str">
            <v>COLIN</v>
          </cell>
          <cell r="C5129" t="str">
            <v>ERIC / SYLVIE</v>
          </cell>
          <cell r="D5129" t="str">
            <v>PRET SANS SUITE</v>
          </cell>
        </row>
        <row r="5130">
          <cell r="A5130">
            <v>5130</v>
          </cell>
          <cell r="B5130" t="str">
            <v>COLIN</v>
          </cell>
          <cell r="C5130" t="str">
            <v>ERIC / SYLVIE</v>
          </cell>
          <cell r="D5130" t="str">
            <v>PRET SANS SUITE</v>
          </cell>
        </row>
        <row r="5131">
          <cell r="A5131">
            <v>5131</v>
          </cell>
          <cell r="B5131" t="str">
            <v>OLIVIE</v>
          </cell>
          <cell r="C5131" t="str">
            <v>FREDERIC / CHRISTELLE</v>
          </cell>
          <cell r="D5131" t="str">
            <v>OFFRE EDITEE</v>
          </cell>
        </row>
        <row r="5132">
          <cell r="A5132">
            <v>5132</v>
          </cell>
          <cell r="B5132" t="str">
            <v>OLIVIE</v>
          </cell>
          <cell r="C5132" t="str">
            <v>FREDERIC / CHRISTELLE</v>
          </cell>
          <cell r="D5132" t="str">
            <v>OFFRE EDITEE</v>
          </cell>
        </row>
        <row r="5133">
          <cell r="A5133">
            <v>5133</v>
          </cell>
          <cell r="B5133" t="str">
            <v>OLIVIE</v>
          </cell>
          <cell r="C5133" t="str">
            <v>FREDERIC / CHRISTELLE</v>
          </cell>
          <cell r="D5133" t="str">
            <v>OFFRE EDITEE</v>
          </cell>
        </row>
        <row r="5134">
          <cell r="A5134">
            <v>5134</v>
          </cell>
          <cell r="B5134" t="str">
            <v>BOILEAU / ROBERT</v>
          </cell>
          <cell r="C5134" t="str">
            <v>FREDERIC / MATHILDE</v>
          </cell>
          <cell r="D5134" t="str">
            <v>OFFRE EDITEE</v>
          </cell>
        </row>
        <row r="5135">
          <cell r="A5135">
            <v>5135</v>
          </cell>
          <cell r="B5135" t="str">
            <v>CHARDOT / VALENCE</v>
          </cell>
          <cell r="C5135" t="str">
            <v>ALAIN / AURELIE</v>
          </cell>
          <cell r="D5135" t="str">
            <v>OFFRE EDITEE</v>
          </cell>
        </row>
        <row r="5136">
          <cell r="A5136">
            <v>5136</v>
          </cell>
          <cell r="B5136" t="str">
            <v>CHARDOT / VALENCE</v>
          </cell>
          <cell r="C5136" t="str">
            <v>ALAIN / AURELIE</v>
          </cell>
          <cell r="D5136" t="str">
            <v>OFFRE EDITEE</v>
          </cell>
        </row>
        <row r="5137">
          <cell r="A5137">
            <v>5137</v>
          </cell>
          <cell r="B5137" t="str">
            <v>ORBAN</v>
          </cell>
          <cell r="C5137" t="str">
            <v>ALAIN / SYLVIE</v>
          </cell>
          <cell r="D5137" t="str">
            <v>OFFRE EDITEE</v>
          </cell>
        </row>
        <row r="5138">
          <cell r="A5138">
            <v>5138</v>
          </cell>
          <cell r="B5138" t="str">
            <v>BERGER</v>
          </cell>
          <cell r="C5138" t="str">
            <v>STEPHANETTE</v>
          </cell>
          <cell r="D5138" t="str">
            <v>OFFRE EDITEE</v>
          </cell>
        </row>
        <row r="5139">
          <cell r="A5139">
            <v>5139</v>
          </cell>
          <cell r="B5139" t="str">
            <v>PINTO</v>
          </cell>
          <cell r="C5139" t="str">
            <v>MARCEL / VALERIE</v>
          </cell>
          <cell r="D5139" t="str">
            <v>OFFRE EDITEE</v>
          </cell>
        </row>
        <row r="5140">
          <cell r="A5140">
            <v>5140</v>
          </cell>
          <cell r="B5140" t="str">
            <v>HABEILLON</v>
          </cell>
          <cell r="C5140" t="str">
            <v>GUY / MARTINE</v>
          </cell>
          <cell r="D5140" t="str">
            <v>OFFRE EDITEE</v>
          </cell>
        </row>
        <row r="5141">
          <cell r="A5141">
            <v>5141</v>
          </cell>
          <cell r="B5141" t="str">
            <v>HABEILLON</v>
          </cell>
          <cell r="C5141" t="str">
            <v>GUY / MARTINE</v>
          </cell>
          <cell r="D5141" t="str">
            <v>OFFRE EDITEE</v>
          </cell>
        </row>
        <row r="5142">
          <cell r="A5142">
            <v>5142</v>
          </cell>
          <cell r="B5142" t="str">
            <v>SAVOY</v>
          </cell>
          <cell r="C5142" t="str">
            <v>JEAN CLAUDE / MARIE JOSEE</v>
          </cell>
          <cell r="D5142" t="str">
            <v>OFFRE EDITEE</v>
          </cell>
        </row>
        <row r="5143">
          <cell r="A5143">
            <v>5143</v>
          </cell>
          <cell r="B5143" t="str">
            <v>BONNIN / CORBIAUX</v>
          </cell>
          <cell r="C5143" t="str">
            <v>MICHEL / AUDREY</v>
          </cell>
          <cell r="D5143" t="str">
            <v>OFFRE EDITEE</v>
          </cell>
        </row>
        <row r="5144">
          <cell r="A5144">
            <v>5144</v>
          </cell>
          <cell r="B5144" t="str">
            <v>CAITUCOLI</v>
          </cell>
          <cell r="C5144" t="str">
            <v>MARIE CHANTAL</v>
          </cell>
          <cell r="D5144" t="str">
            <v>OFFRE EDITEE</v>
          </cell>
        </row>
        <row r="5145">
          <cell r="A5145">
            <v>5145</v>
          </cell>
          <cell r="B5145" t="str">
            <v>HENRY</v>
          </cell>
          <cell r="C5145" t="str">
            <v>PATRICK / LILIANE</v>
          </cell>
          <cell r="D5145" t="str">
            <v>OFFRE EDITEE</v>
          </cell>
        </row>
        <row r="5146">
          <cell r="A5146">
            <v>5146</v>
          </cell>
          <cell r="B5146" t="str">
            <v>HENRY</v>
          </cell>
          <cell r="C5146" t="str">
            <v>PATRICK / LILIANE</v>
          </cell>
          <cell r="D5146" t="str">
            <v>OFFRE EDITEE</v>
          </cell>
        </row>
        <row r="5147">
          <cell r="A5147">
            <v>5147</v>
          </cell>
          <cell r="B5147" t="str">
            <v>KERVRAN / KLEIN</v>
          </cell>
          <cell r="C5147" t="str">
            <v>LAURENT / MARIE NOELLE</v>
          </cell>
          <cell r="D5147" t="str">
            <v>OFFRE EDITEE</v>
          </cell>
        </row>
        <row r="5148">
          <cell r="A5148">
            <v>5148</v>
          </cell>
          <cell r="B5148" t="str">
            <v>KLEIN</v>
          </cell>
          <cell r="C5148" t="str">
            <v>MARIE NOELLE</v>
          </cell>
          <cell r="D5148" t="str">
            <v>OFFRE EDITEE</v>
          </cell>
        </row>
        <row r="5149">
          <cell r="A5149">
            <v>5149</v>
          </cell>
          <cell r="B5149" t="str">
            <v>KLEIN</v>
          </cell>
          <cell r="C5149" t="str">
            <v>MARIE NOELLE</v>
          </cell>
          <cell r="D5149" t="str">
            <v>OFFRE EDITEE</v>
          </cell>
        </row>
        <row r="5150">
          <cell r="A5150">
            <v>5150</v>
          </cell>
          <cell r="B5150" t="str">
            <v>FANARD</v>
          </cell>
          <cell r="C5150" t="str">
            <v>FABRICE / FABIENNE</v>
          </cell>
          <cell r="D5150" t="str">
            <v>OFFRE EDITEE</v>
          </cell>
        </row>
        <row r="5151">
          <cell r="A5151">
            <v>5151</v>
          </cell>
          <cell r="B5151" t="str">
            <v>ERYILMAZ</v>
          </cell>
          <cell r="C5151" t="str">
            <v>NURCAN</v>
          </cell>
          <cell r="D5151" t="str">
            <v>OFFRE EDITEE</v>
          </cell>
        </row>
        <row r="5152">
          <cell r="A5152">
            <v>5152</v>
          </cell>
          <cell r="B5152" t="str">
            <v>ERYILMAZ</v>
          </cell>
          <cell r="C5152" t="str">
            <v>NURCAN</v>
          </cell>
          <cell r="D5152" t="str">
            <v>OFFRE EDITEE</v>
          </cell>
        </row>
        <row r="5153">
          <cell r="A5153">
            <v>5153</v>
          </cell>
          <cell r="B5153" t="str">
            <v>PEIFFER</v>
          </cell>
          <cell r="C5153" t="str">
            <v>HERVE / LAETITIA</v>
          </cell>
          <cell r="D5153" t="str">
            <v>OFFRE EDITEE</v>
          </cell>
        </row>
        <row r="5154">
          <cell r="A5154">
            <v>5154</v>
          </cell>
          <cell r="B5154" t="str">
            <v>PEIFFER</v>
          </cell>
          <cell r="C5154" t="str">
            <v>HERVE / LAETITIA</v>
          </cell>
          <cell r="D5154" t="str">
            <v>OFFRE EDITEE</v>
          </cell>
        </row>
        <row r="5155">
          <cell r="A5155">
            <v>5155</v>
          </cell>
          <cell r="B5155" t="str">
            <v>PEIFFER</v>
          </cell>
          <cell r="C5155" t="str">
            <v>HERVE / LAETITIA</v>
          </cell>
          <cell r="D5155" t="str">
            <v>OFFRE EDITEE</v>
          </cell>
        </row>
        <row r="5156">
          <cell r="A5156">
            <v>5156</v>
          </cell>
          <cell r="B5156" t="str">
            <v>CLEMENT</v>
          </cell>
          <cell r="C5156" t="str">
            <v>YANNICK / CELINE</v>
          </cell>
          <cell r="D5156" t="str">
            <v>PRET SANS SUITE</v>
          </cell>
        </row>
        <row r="5157">
          <cell r="A5157">
            <v>5157</v>
          </cell>
          <cell r="B5157" t="str">
            <v>CLEMENT</v>
          </cell>
          <cell r="C5157" t="str">
            <v>YANNICK / CELINE</v>
          </cell>
          <cell r="D5157" t="str">
            <v>PRET SANS SUITE</v>
          </cell>
        </row>
        <row r="5158">
          <cell r="A5158">
            <v>5158</v>
          </cell>
          <cell r="B5158" t="str">
            <v>BALTUS</v>
          </cell>
          <cell r="C5158" t="str">
            <v>DAMIEN / MAGALI</v>
          </cell>
          <cell r="D5158" t="str">
            <v>OFFRE EDITEE</v>
          </cell>
        </row>
        <row r="5159">
          <cell r="A5159">
            <v>5159</v>
          </cell>
          <cell r="B5159" t="str">
            <v>BALTUS</v>
          </cell>
          <cell r="C5159" t="str">
            <v>DAMIEN / MAGALI</v>
          </cell>
          <cell r="D5159" t="str">
            <v>OFFRE EDITEE</v>
          </cell>
        </row>
        <row r="5160">
          <cell r="A5160">
            <v>5160</v>
          </cell>
          <cell r="B5160" t="str">
            <v>BECKER</v>
          </cell>
          <cell r="C5160" t="str">
            <v>FRANCK / PATRICIA</v>
          </cell>
          <cell r="D5160" t="str">
            <v>OFFRE EDITEE</v>
          </cell>
        </row>
        <row r="5161">
          <cell r="A5161">
            <v>5161</v>
          </cell>
          <cell r="B5161" t="str">
            <v>BECKER</v>
          </cell>
          <cell r="C5161" t="str">
            <v>FRANCK / PATRICIA</v>
          </cell>
          <cell r="D5161" t="str">
            <v>OFFRE EDITEE</v>
          </cell>
        </row>
        <row r="5162">
          <cell r="A5162">
            <v>5162</v>
          </cell>
          <cell r="B5162" t="str">
            <v>BIROLINI</v>
          </cell>
          <cell r="C5162" t="str">
            <v>DANIEL</v>
          </cell>
          <cell r="D5162" t="str">
            <v>OFFRE EDITEE</v>
          </cell>
        </row>
        <row r="5163">
          <cell r="A5163">
            <v>5163</v>
          </cell>
          <cell r="B5163" t="str">
            <v>BOUTLIOUA</v>
          </cell>
          <cell r="C5163" t="str">
            <v>ABDELAZIZ / SORAYA</v>
          </cell>
          <cell r="D5163" t="str">
            <v>OFFRE EDITEE</v>
          </cell>
        </row>
        <row r="5164">
          <cell r="A5164">
            <v>5164</v>
          </cell>
          <cell r="B5164" t="str">
            <v>LEMOUNAUD</v>
          </cell>
          <cell r="C5164" t="str">
            <v>ARNAUD / JESSICA</v>
          </cell>
          <cell r="D5164" t="str">
            <v>OFFRE EDITEE</v>
          </cell>
        </row>
        <row r="5165">
          <cell r="A5165">
            <v>5165</v>
          </cell>
          <cell r="B5165" t="str">
            <v>ZANDONELLA</v>
          </cell>
          <cell r="C5165" t="str">
            <v>ALAIN / KARINE</v>
          </cell>
          <cell r="D5165" t="str">
            <v>OFFRE EDITEE</v>
          </cell>
        </row>
        <row r="5166">
          <cell r="A5166">
            <v>5166</v>
          </cell>
          <cell r="B5166" t="str">
            <v>ZANDONELLA</v>
          </cell>
          <cell r="C5166" t="str">
            <v>ALAIN / KARINE</v>
          </cell>
          <cell r="D5166" t="str">
            <v>OFFRE EDITEE</v>
          </cell>
        </row>
        <row r="5167">
          <cell r="A5167">
            <v>5167</v>
          </cell>
          <cell r="B5167" t="str">
            <v>MURONI</v>
          </cell>
          <cell r="C5167" t="str">
            <v>FABIEN</v>
          </cell>
          <cell r="D5167" t="str">
            <v>PRET SANS SUITE</v>
          </cell>
        </row>
        <row r="5168">
          <cell r="A5168">
            <v>5168</v>
          </cell>
          <cell r="B5168" t="str">
            <v>LEON / JUNG</v>
          </cell>
          <cell r="C5168" t="str">
            <v>JEAN LOUIS / CHRISTELE</v>
          </cell>
          <cell r="D5168" t="str">
            <v>OFFRE EDITEE</v>
          </cell>
        </row>
        <row r="5169">
          <cell r="A5169">
            <v>5169</v>
          </cell>
          <cell r="B5169" t="str">
            <v>MALGRAS</v>
          </cell>
          <cell r="C5169" t="str">
            <v>FLORENCE</v>
          </cell>
          <cell r="D5169" t="str">
            <v>OFFRE EDITEE</v>
          </cell>
        </row>
        <row r="5170">
          <cell r="A5170">
            <v>5170</v>
          </cell>
          <cell r="B5170" t="str">
            <v>GONZALEZ</v>
          </cell>
          <cell r="C5170" t="str">
            <v>MICHEL / MICHELLE</v>
          </cell>
          <cell r="D5170" t="str">
            <v>OFFRE EDITEE</v>
          </cell>
        </row>
        <row r="5171">
          <cell r="A5171">
            <v>5171</v>
          </cell>
          <cell r="B5171" t="str">
            <v>DE PAOLA / SEBILLEAU</v>
          </cell>
          <cell r="C5171" t="str">
            <v>THOMAS / KATEL</v>
          </cell>
          <cell r="D5171" t="str">
            <v>OFFRE EDITEE</v>
          </cell>
        </row>
        <row r="5172">
          <cell r="A5172">
            <v>5172</v>
          </cell>
          <cell r="B5172" t="str">
            <v>PAVLOV</v>
          </cell>
          <cell r="C5172" t="str">
            <v>MAXIME / OLESYA</v>
          </cell>
          <cell r="D5172" t="str">
            <v>OFFRE EDITEE</v>
          </cell>
        </row>
        <row r="5173">
          <cell r="A5173">
            <v>5173</v>
          </cell>
          <cell r="B5173" t="str">
            <v>PAVLOV</v>
          </cell>
          <cell r="C5173" t="str">
            <v>MAXIME / OLESYA</v>
          </cell>
          <cell r="D5173" t="str">
            <v>OFFRE EDITEE</v>
          </cell>
        </row>
        <row r="5174">
          <cell r="A5174">
            <v>5174</v>
          </cell>
          <cell r="B5174" t="str">
            <v>LAURENT</v>
          </cell>
          <cell r="C5174" t="str">
            <v>OLIVIER</v>
          </cell>
          <cell r="D5174" t="str">
            <v>OFFRE EDITEE</v>
          </cell>
        </row>
        <row r="5175">
          <cell r="A5175">
            <v>5175</v>
          </cell>
          <cell r="B5175" t="str">
            <v>LAURENT</v>
          </cell>
          <cell r="C5175" t="str">
            <v>OLIVIER</v>
          </cell>
          <cell r="D5175" t="str">
            <v>OFFRE EDITEE</v>
          </cell>
        </row>
        <row r="5176">
          <cell r="A5176">
            <v>5176</v>
          </cell>
          <cell r="B5176" t="str">
            <v>LAURENT</v>
          </cell>
          <cell r="C5176" t="str">
            <v>OLIVIER</v>
          </cell>
          <cell r="D5176" t="str">
            <v>OFFRE EDITEE</v>
          </cell>
        </row>
        <row r="5177">
          <cell r="A5177">
            <v>5177</v>
          </cell>
          <cell r="B5177" t="str">
            <v>JUPIN</v>
          </cell>
          <cell r="C5177" t="str">
            <v>HADRIEN</v>
          </cell>
          <cell r="D5177" t="str">
            <v>OFFRE EDITEE</v>
          </cell>
        </row>
        <row r="5178">
          <cell r="A5178">
            <v>5178</v>
          </cell>
          <cell r="B5178" t="str">
            <v>JUPIN</v>
          </cell>
          <cell r="C5178" t="str">
            <v>HADRIEN</v>
          </cell>
          <cell r="D5178" t="str">
            <v>OFFRE EDITEE</v>
          </cell>
        </row>
        <row r="5179">
          <cell r="A5179">
            <v>5179</v>
          </cell>
          <cell r="B5179" t="str">
            <v>JUPIN</v>
          </cell>
          <cell r="C5179" t="str">
            <v>HADRIEN</v>
          </cell>
          <cell r="D5179" t="str">
            <v>OFFRE EDITEE</v>
          </cell>
        </row>
        <row r="5180">
          <cell r="A5180">
            <v>5180</v>
          </cell>
          <cell r="B5180" t="str">
            <v>FABISCH</v>
          </cell>
          <cell r="C5180" t="str">
            <v>ANNE MARIE</v>
          </cell>
          <cell r="D5180" t="str">
            <v>OFFRE EDITEE</v>
          </cell>
        </row>
        <row r="5181">
          <cell r="A5181">
            <v>5181</v>
          </cell>
          <cell r="B5181" t="str">
            <v>FABISCH</v>
          </cell>
          <cell r="C5181" t="str">
            <v>ANNE MARIE</v>
          </cell>
          <cell r="D5181" t="str">
            <v>OFFRE EDITEE</v>
          </cell>
        </row>
        <row r="5182">
          <cell r="A5182">
            <v>5182</v>
          </cell>
          <cell r="B5182" t="str">
            <v>FABISCH</v>
          </cell>
          <cell r="C5182" t="str">
            <v>ANNE MARIE</v>
          </cell>
          <cell r="D5182" t="str">
            <v>OFFRE EDITEE</v>
          </cell>
        </row>
        <row r="5183">
          <cell r="A5183">
            <v>5183</v>
          </cell>
          <cell r="B5183" t="str">
            <v>FABISCH</v>
          </cell>
          <cell r="C5183" t="str">
            <v>ANNE MARIE</v>
          </cell>
          <cell r="D5183" t="str">
            <v>OFFRE EDITEE</v>
          </cell>
        </row>
        <row r="5184">
          <cell r="A5184">
            <v>5184</v>
          </cell>
          <cell r="B5184" t="str">
            <v>GONDE / PARENT</v>
          </cell>
          <cell r="C5184" t="str">
            <v>DOMINIQUE / FRANCOISE</v>
          </cell>
          <cell r="D5184" t="str">
            <v>OFFRE EDITEE</v>
          </cell>
        </row>
        <row r="5185">
          <cell r="A5185">
            <v>5185</v>
          </cell>
          <cell r="B5185" t="str">
            <v>GONDE / PARENT</v>
          </cell>
          <cell r="C5185" t="str">
            <v>DOMINIQUE / FRANCOISE</v>
          </cell>
          <cell r="D5185" t="str">
            <v>OFFRE EDITEE</v>
          </cell>
        </row>
        <row r="5186">
          <cell r="A5186">
            <v>5186</v>
          </cell>
          <cell r="B5186" t="str">
            <v>TYTGAT / NOUYRIGAT</v>
          </cell>
          <cell r="C5186" t="str">
            <v>PHILIPPE / CLEMENCE</v>
          </cell>
          <cell r="D5186" t="str">
            <v>OFFRE EDITEE</v>
          </cell>
        </row>
        <row r="5187">
          <cell r="A5187">
            <v>5187</v>
          </cell>
          <cell r="B5187" t="str">
            <v>SULLIER</v>
          </cell>
          <cell r="C5187" t="str">
            <v>ERIC</v>
          </cell>
          <cell r="D5187" t="str">
            <v>PRET SANS SUITE</v>
          </cell>
        </row>
        <row r="5188">
          <cell r="A5188">
            <v>5188</v>
          </cell>
          <cell r="B5188" t="str">
            <v>LADROUE</v>
          </cell>
          <cell r="C5188" t="str">
            <v>ROLAND / MONIQUE</v>
          </cell>
          <cell r="D5188" t="str">
            <v>OFFRE EDITEE</v>
          </cell>
        </row>
        <row r="5189">
          <cell r="A5189">
            <v>5189</v>
          </cell>
          <cell r="B5189" t="str">
            <v>CHARMOILLAUX</v>
          </cell>
          <cell r="C5189" t="str">
            <v>MANUEL</v>
          </cell>
          <cell r="D5189" t="str">
            <v>OFFRE EDITEE</v>
          </cell>
        </row>
        <row r="5190">
          <cell r="A5190">
            <v>5190</v>
          </cell>
          <cell r="B5190" t="str">
            <v>DORI</v>
          </cell>
          <cell r="C5190" t="str">
            <v>ROBERTO / NADINE</v>
          </cell>
          <cell r="D5190" t="str">
            <v>OFFRE EDITEE</v>
          </cell>
        </row>
        <row r="5191">
          <cell r="A5191">
            <v>5191</v>
          </cell>
          <cell r="B5191" t="str">
            <v>ESPRIT</v>
          </cell>
          <cell r="C5191" t="str">
            <v>MARC / CHANTAL</v>
          </cell>
          <cell r="D5191" t="str">
            <v>OFFRE EDITEE</v>
          </cell>
        </row>
        <row r="5192">
          <cell r="A5192">
            <v>5192</v>
          </cell>
          <cell r="B5192" t="str">
            <v>MULLER</v>
          </cell>
          <cell r="C5192" t="str">
            <v>DOMINIQUE / ELODIE</v>
          </cell>
          <cell r="D5192" t="str">
            <v>OFFRE EDITEE</v>
          </cell>
        </row>
        <row r="5193">
          <cell r="A5193">
            <v>5193</v>
          </cell>
          <cell r="B5193" t="str">
            <v>MULLER</v>
          </cell>
          <cell r="C5193" t="str">
            <v>DOMINIQUE / ELODIE</v>
          </cell>
          <cell r="D5193" t="str">
            <v>OFFRE EDITEE</v>
          </cell>
        </row>
        <row r="5194">
          <cell r="A5194">
            <v>5194</v>
          </cell>
          <cell r="B5194" t="str">
            <v xml:space="preserve">DURR </v>
          </cell>
          <cell r="C5194" t="str">
            <v>PATRICE / NADINE</v>
          </cell>
          <cell r="D5194" t="str">
            <v>OFFRE EDITEE</v>
          </cell>
        </row>
        <row r="5195">
          <cell r="A5195">
            <v>5195</v>
          </cell>
          <cell r="B5195" t="str">
            <v>VILLEMIN</v>
          </cell>
          <cell r="C5195" t="str">
            <v>OLIVIER / CORINNE</v>
          </cell>
          <cell r="D5195" t="str">
            <v>OFFRE EDITEE</v>
          </cell>
        </row>
        <row r="5196">
          <cell r="A5196">
            <v>5196</v>
          </cell>
          <cell r="B5196" t="str">
            <v>MARTIN</v>
          </cell>
          <cell r="C5196" t="str">
            <v>BRUNO / ISABELLE</v>
          </cell>
          <cell r="D5196" t="str">
            <v>OFFRE EDITEE</v>
          </cell>
        </row>
        <row r="5197">
          <cell r="A5197">
            <v>5197</v>
          </cell>
          <cell r="B5197" t="str">
            <v>SORIA</v>
          </cell>
          <cell r="C5197" t="str">
            <v>DOMINIQUE / KATIA</v>
          </cell>
          <cell r="D5197" t="str">
            <v>OFFRE EDITEE</v>
          </cell>
        </row>
        <row r="5198">
          <cell r="A5198">
            <v>5198</v>
          </cell>
          <cell r="B5198" t="str">
            <v>PICCOLI / JUVANON</v>
          </cell>
          <cell r="C5198" t="str">
            <v>FRANCKY / CATHERINE</v>
          </cell>
          <cell r="D5198" t="str">
            <v>OFFRE EDITEE</v>
          </cell>
        </row>
        <row r="5199">
          <cell r="A5199">
            <v>5199</v>
          </cell>
          <cell r="B5199" t="str">
            <v>MALGLAIVE</v>
          </cell>
          <cell r="C5199" t="str">
            <v>BRIGITTE</v>
          </cell>
          <cell r="D5199" t="str">
            <v>OFFRE EDITEE</v>
          </cell>
        </row>
        <row r="5200">
          <cell r="A5200">
            <v>5200</v>
          </cell>
          <cell r="B5200" t="str">
            <v>HUBERT</v>
          </cell>
          <cell r="C5200" t="str">
            <v>JEROME / MURIEL</v>
          </cell>
          <cell r="D5200" t="str">
            <v>OFFRE EDITEE</v>
          </cell>
        </row>
        <row r="5201">
          <cell r="A5201">
            <v>5201</v>
          </cell>
          <cell r="B5201" t="str">
            <v>HUBERT</v>
          </cell>
          <cell r="C5201" t="str">
            <v>JEROME / MURIEL</v>
          </cell>
          <cell r="D5201" t="str">
            <v>OFFRE EDITEE</v>
          </cell>
        </row>
        <row r="5202">
          <cell r="A5202">
            <v>5202</v>
          </cell>
          <cell r="B5202" t="str">
            <v>CAVA</v>
          </cell>
          <cell r="C5202" t="str">
            <v>SCI</v>
          </cell>
          <cell r="D5202" t="str">
            <v>PRET SANS SUITE</v>
          </cell>
        </row>
        <row r="5203">
          <cell r="A5203">
            <v>5203</v>
          </cell>
          <cell r="B5203" t="str">
            <v>PARISOT</v>
          </cell>
          <cell r="C5203" t="str">
            <v>JEROME / CELINE</v>
          </cell>
          <cell r="D5203" t="str">
            <v>OFFRE EDITEE</v>
          </cell>
        </row>
        <row r="5204">
          <cell r="A5204">
            <v>5204</v>
          </cell>
          <cell r="B5204" t="str">
            <v>PARISOT</v>
          </cell>
          <cell r="C5204" t="str">
            <v>JEROME / CELINE</v>
          </cell>
          <cell r="D5204" t="str">
            <v>OFFRE EDITEE</v>
          </cell>
        </row>
        <row r="5205">
          <cell r="A5205">
            <v>5205</v>
          </cell>
          <cell r="B5205" t="str">
            <v>PILLA / GUERMANN</v>
          </cell>
          <cell r="C5205" t="str">
            <v>JEAN FRANCOIS / COLINE</v>
          </cell>
          <cell r="D5205" t="str">
            <v>OFFRE EDITEE</v>
          </cell>
        </row>
        <row r="5206">
          <cell r="A5206">
            <v>5206</v>
          </cell>
          <cell r="B5206" t="str">
            <v>PILLA / GUERMANN</v>
          </cell>
          <cell r="C5206" t="str">
            <v>JEAN FRANCOIS / COLINE</v>
          </cell>
          <cell r="D5206" t="str">
            <v>OFFRE EDITEE</v>
          </cell>
        </row>
        <row r="5207">
          <cell r="A5207">
            <v>5207</v>
          </cell>
          <cell r="B5207" t="str">
            <v>FERRY 38</v>
          </cell>
          <cell r="C5207" t="str">
            <v>SCI</v>
          </cell>
          <cell r="D5207" t="str">
            <v>OFFRE EDITEE</v>
          </cell>
        </row>
        <row r="5208">
          <cell r="A5208">
            <v>5208</v>
          </cell>
          <cell r="B5208" t="str">
            <v>VALTON</v>
          </cell>
          <cell r="C5208" t="str">
            <v>THOMAS / BENEDICTE</v>
          </cell>
          <cell r="D5208" t="str">
            <v>OFFRE EDITEE</v>
          </cell>
        </row>
        <row r="5209">
          <cell r="A5209">
            <v>5209</v>
          </cell>
          <cell r="B5209" t="str">
            <v>VALTON</v>
          </cell>
          <cell r="C5209" t="str">
            <v>THOMAS / BENEDICTE</v>
          </cell>
          <cell r="D5209" t="str">
            <v>OFFRE EDITEE</v>
          </cell>
        </row>
        <row r="5210">
          <cell r="A5210">
            <v>5210</v>
          </cell>
          <cell r="B5210" t="str">
            <v>WEISS</v>
          </cell>
          <cell r="C5210" t="str">
            <v>VALERIE</v>
          </cell>
          <cell r="D5210" t="str">
            <v>OFFRE EDITEE</v>
          </cell>
        </row>
        <row r="5211">
          <cell r="A5211">
            <v>5211</v>
          </cell>
          <cell r="B5211" t="str">
            <v>WEISS</v>
          </cell>
          <cell r="C5211" t="str">
            <v>VALERIE</v>
          </cell>
          <cell r="D5211" t="str">
            <v>OFFRE EDITEE</v>
          </cell>
        </row>
        <row r="5212">
          <cell r="A5212">
            <v>5212</v>
          </cell>
          <cell r="B5212" t="str">
            <v>WEISS</v>
          </cell>
          <cell r="C5212" t="str">
            <v>FRANCK</v>
          </cell>
          <cell r="D5212" t="str">
            <v>OFFRE EDITEE</v>
          </cell>
        </row>
        <row r="5213">
          <cell r="A5213">
            <v>5213</v>
          </cell>
          <cell r="B5213" t="str">
            <v>LEMARIE</v>
          </cell>
          <cell r="C5213" t="str">
            <v>DOMINIQUE / CHRISTINE</v>
          </cell>
          <cell r="D5213" t="str">
            <v>OFFRE EDITEE</v>
          </cell>
        </row>
        <row r="5214">
          <cell r="A5214">
            <v>5214</v>
          </cell>
          <cell r="B5214" t="str">
            <v>BRACK</v>
          </cell>
          <cell r="C5214" t="str">
            <v>VINCENT / SANDRA</v>
          </cell>
          <cell r="D5214" t="str">
            <v>OFFRE EDITEE</v>
          </cell>
        </row>
        <row r="5215">
          <cell r="A5215">
            <v>5215</v>
          </cell>
          <cell r="B5215" t="str">
            <v>BRACK</v>
          </cell>
          <cell r="C5215" t="str">
            <v>VINCENT / SANDRA</v>
          </cell>
          <cell r="D5215" t="str">
            <v>OFFRE EDITEE</v>
          </cell>
        </row>
        <row r="5216">
          <cell r="A5216">
            <v>5216</v>
          </cell>
          <cell r="B5216" t="str">
            <v>BRACK</v>
          </cell>
          <cell r="C5216" t="str">
            <v>VINCENT / SANDRA</v>
          </cell>
          <cell r="D5216" t="str">
            <v>OFFRE EDITEE</v>
          </cell>
        </row>
        <row r="5217">
          <cell r="A5217">
            <v>5217</v>
          </cell>
          <cell r="B5217" t="str">
            <v>RIBIERE</v>
          </cell>
          <cell r="C5217" t="str">
            <v>BRIGITTE</v>
          </cell>
          <cell r="D5217" t="str">
            <v>OFFRE EDITEE</v>
          </cell>
        </row>
        <row r="5218">
          <cell r="A5218">
            <v>5218</v>
          </cell>
          <cell r="B5218" t="str">
            <v>DELHOMME</v>
          </cell>
          <cell r="C5218" t="str">
            <v>THIERRY / ANNE</v>
          </cell>
          <cell r="D5218" t="str">
            <v>OFFRE EDITEE</v>
          </cell>
        </row>
        <row r="5219">
          <cell r="A5219">
            <v>5219</v>
          </cell>
          <cell r="B5219" t="str">
            <v>HUWER</v>
          </cell>
          <cell r="C5219" t="str">
            <v>SANDRINE</v>
          </cell>
          <cell r="D5219" t="str">
            <v>OFFRE EDITEE</v>
          </cell>
        </row>
        <row r="5220">
          <cell r="A5220">
            <v>5220</v>
          </cell>
          <cell r="B5220" t="str">
            <v>ATTENOT</v>
          </cell>
          <cell r="C5220" t="str">
            <v>MATTHIAS</v>
          </cell>
          <cell r="D5220" t="str">
            <v>OFFRE EDITEE</v>
          </cell>
        </row>
        <row r="5221">
          <cell r="A5221">
            <v>5221</v>
          </cell>
          <cell r="B5221" t="str">
            <v>ATTENOT / MILLOT</v>
          </cell>
          <cell r="C5221" t="str">
            <v>MATTHIAS / ELODIE</v>
          </cell>
          <cell r="D5221" t="str">
            <v>OFFRE EDITEE</v>
          </cell>
        </row>
        <row r="5222">
          <cell r="A5222">
            <v>5222</v>
          </cell>
          <cell r="B5222" t="str">
            <v>ATTENOT / MILLOT</v>
          </cell>
          <cell r="C5222" t="str">
            <v>MATTHIAS / ELODIE</v>
          </cell>
          <cell r="D5222" t="str">
            <v>OFFRE EDITEE</v>
          </cell>
        </row>
        <row r="5223">
          <cell r="A5223">
            <v>5223</v>
          </cell>
          <cell r="B5223" t="str">
            <v>UNTEREINER</v>
          </cell>
          <cell r="C5223" t="str">
            <v>YANNICK</v>
          </cell>
          <cell r="D5223" t="str">
            <v>OFFRE EDITEE</v>
          </cell>
        </row>
        <row r="5224">
          <cell r="A5224">
            <v>5224</v>
          </cell>
          <cell r="B5224" t="str">
            <v>TARABBIA</v>
          </cell>
          <cell r="C5224" t="str">
            <v>CYRIL</v>
          </cell>
          <cell r="D5224" t="str">
            <v>OFFRE EDITEE</v>
          </cell>
        </row>
        <row r="5225">
          <cell r="A5225">
            <v>5225</v>
          </cell>
          <cell r="B5225" t="str">
            <v>TARABBIA</v>
          </cell>
          <cell r="C5225" t="str">
            <v>CYRIL</v>
          </cell>
          <cell r="D5225" t="str">
            <v>OFFRE EDITEE</v>
          </cell>
        </row>
        <row r="5226">
          <cell r="A5226">
            <v>5226</v>
          </cell>
          <cell r="B5226" t="str">
            <v>QUESTROY</v>
          </cell>
          <cell r="C5226" t="str">
            <v>CLAUDE / DORIS</v>
          </cell>
          <cell r="D5226" t="str">
            <v>OFFRE EDITEE</v>
          </cell>
        </row>
        <row r="5227">
          <cell r="A5227">
            <v>5227</v>
          </cell>
          <cell r="B5227" t="str">
            <v>QUESTROY</v>
          </cell>
          <cell r="C5227" t="str">
            <v>CLAUDE / DORIS</v>
          </cell>
          <cell r="D5227" t="str">
            <v>OFFRE EDITEE</v>
          </cell>
        </row>
        <row r="5228">
          <cell r="A5228">
            <v>5228</v>
          </cell>
          <cell r="B5228" t="str">
            <v>CENAC</v>
          </cell>
          <cell r="C5228" t="str">
            <v>FRANCOIS / BRUNISSENDE</v>
          </cell>
          <cell r="D5228" t="str">
            <v>OFFRE EDITEE</v>
          </cell>
        </row>
        <row r="5229">
          <cell r="A5229">
            <v>5229</v>
          </cell>
          <cell r="B5229" t="str">
            <v>ROUERSTZ</v>
          </cell>
          <cell r="C5229" t="str">
            <v>YANNICK / HARMELA</v>
          </cell>
          <cell r="D5229" t="str">
            <v>OFFRE EDITEE</v>
          </cell>
        </row>
        <row r="5230">
          <cell r="A5230">
            <v>5230</v>
          </cell>
          <cell r="B5230" t="str">
            <v>JEANBERT / BOURTON</v>
          </cell>
          <cell r="C5230" t="str">
            <v>STEPHANE / MARIE CLAIRE</v>
          </cell>
          <cell r="D5230" t="str">
            <v>OFFRE EDITEE</v>
          </cell>
        </row>
        <row r="5231">
          <cell r="A5231">
            <v>5231</v>
          </cell>
          <cell r="B5231" t="str">
            <v>JEANBERT / BOURTON</v>
          </cell>
          <cell r="C5231" t="str">
            <v>STEPHANE / MARIE CLAIRE</v>
          </cell>
          <cell r="D5231" t="str">
            <v>OFFRE EDITEE</v>
          </cell>
        </row>
        <row r="5232">
          <cell r="A5232">
            <v>5232</v>
          </cell>
          <cell r="B5232" t="str">
            <v>JEANBERT / BOURTON</v>
          </cell>
          <cell r="C5232" t="str">
            <v>STEPHANE / MARIE CLAIRE</v>
          </cell>
          <cell r="D5232" t="str">
            <v>OFFRE EDITEE</v>
          </cell>
        </row>
        <row r="5233">
          <cell r="A5233">
            <v>5233</v>
          </cell>
          <cell r="B5233" t="str">
            <v>LEVY</v>
          </cell>
          <cell r="C5233" t="str">
            <v>MICHEL/CLAUDINE</v>
          </cell>
          <cell r="D5233" t="str">
            <v>OFFRE EDITEE</v>
          </cell>
        </row>
        <row r="5234">
          <cell r="A5234">
            <v>5234</v>
          </cell>
          <cell r="B5234" t="str">
            <v>PERRIER / KERROUCHE</v>
          </cell>
          <cell r="C5234" t="str">
            <v>LUC / ISABELLE</v>
          </cell>
          <cell r="D5234" t="str">
            <v>OFFRE EDITEE</v>
          </cell>
        </row>
        <row r="5235">
          <cell r="A5235">
            <v>5235</v>
          </cell>
          <cell r="B5235" t="str">
            <v>PERRIER / KERROUCHE</v>
          </cell>
          <cell r="C5235" t="str">
            <v>LUC / ISABELLE</v>
          </cell>
          <cell r="D5235" t="str">
            <v>OFFRE EDITEE</v>
          </cell>
        </row>
        <row r="5236">
          <cell r="A5236">
            <v>5236</v>
          </cell>
          <cell r="B5236" t="str">
            <v>PERRIER / KERROUCHE</v>
          </cell>
          <cell r="C5236" t="str">
            <v>LUC / ISABELLE</v>
          </cell>
          <cell r="D5236" t="str">
            <v>OFFRE EDITEE</v>
          </cell>
        </row>
        <row r="5237">
          <cell r="A5237">
            <v>5237</v>
          </cell>
          <cell r="B5237" t="str">
            <v>MAROTEL</v>
          </cell>
          <cell r="C5237" t="str">
            <v>JEAN CHRISTOPHE</v>
          </cell>
          <cell r="D5237" t="str">
            <v>OFFRE EDITEE</v>
          </cell>
        </row>
        <row r="5238">
          <cell r="A5238">
            <v>5238</v>
          </cell>
          <cell r="B5238" t="str">
            <v>DE RIGHI</v>
          </cell>
          <cell r="C5238" t="str">
            <v>JEREMY</v>
          </cell>
          <cell r="D5238" t="str">
            <v>OFFRE EDITEE</v>
          </cell>
        </row>
        <row r="5239">
          <cell r="A5239">
            <v>5239</v>
          </cell>
          <cell r="B5239" t="str">
            <v>DE RIGHI</v>
          </cell>
          <cell r="C5239" t="str">
            <v>JEREMY</v>
          </cell>
          <cell r="D5239" t="str">
            <v>OFFRE EDITEE</v>
          </cell>
        </row>
        <row r="5240">
          <cell r="A5240">
            <v>5240</v>
          </cell>
          <cell r="B5240" t="str">
            <v>BENTEBBAL</v>
          </cell>
          <cell r="C5240" t="str">
            <v>SOUHIL</v>
          </cell>
          <cell r="D5240" t="str">
            <v>PRET SANS SUITE</v>
          </cell>
        </row>
        <row r="5241">
          <cell r="A5241">
            <v>5241</v>
          </cell>
          <cell r="B5241" t="str">
            <v>BORT</v>
          </cell>
          <cell r="C5241" t="str">
            <v>ALAIN / PATRICIA</v>
          </cell>
          <cell r="D5241" t="str">
            <v>OFFRE EDITEE</v>
          </cell>
        </row>
        <row r="5242">
          <cell r="A5242">
            <v>5242</v>
          </cell>
          <cell r="B5242" t="str">
            <v>OSWALD</v>
          </cell>
          <cell r="C5242" t="str">
            <v>PATRICK</v>
          </cell>
          <cell r="D5242" t="str">
            <v>OFFRE EDITEE</v>
          </cell>
        </row>
        <row r="5243">
          <cell r="A5243">
            <v>5243</v>
          </cell>
          <cell r="B5243" t="str">
            <v>CHEFFER</v>
          </cell>
          <cell r="C5243" t="str">
            <v>STEPHANIE</v>
          </cell>
          <cell r="D5243" t="str">
            <v>PRET SANS SUITE</v>
          </cell>
        </row>
        <row r="5244">
          <cell r="A5244">
            <v>5244</v>
          </cell>
          <cell r="B5244" t="str">
            <v>MANSUY / PORTA</v>
          </cell>
          <cell r="C5244" t="str">
            <v>CEDRIC / OCEANE</v>
          </cell>
          <cell r="D5244" t="str">
            <v>OFFRE EDITEE</v>
          </cell>
        </row>
        <row r="5245">
          <cell r="A5245">
            <v>5245</v>
          </cell>
          <cell r="B5245" t="str">
            <v>MANSUY / PORTA</v>
          </cell>
          <cell r="C5245" t="str">
            <v>CEDRIC / OCEANE</v>
          </cell>
          <cell r="D5245" t="str">
            <v>OFFRE EDITEE</v>
          </cell>
        </row>
        <row r="5246">
          <cell r="A5246">
            <v>5246</v>
          </cell>
          <cell r="B5246" t="str">
            <v>FOURNEL</v>
          </cell>
          <cell r="C5246" t="str">
            <v>ANDRE / GERMAINE</v>
          </cell>
          <cell r="D5246" t="str">
            <v>OFFRE EDITEE</v>
          </cell>
        </row>
        <row r="5247">
          <cell r="A5247">
            <v>5247</v>
          </cell>
          <cell r="B5247" t="str">
            <v>HELIMI</v>
          </cell>
          <cell r="C5247" t="str">
            <v>LARBI / AICHA</v>
          </cell>
          <cell r="D5247" t="str">
            <v>PRET SANS SUITE</v>
          </cell>
        </row>
        <row r="5248">
          <cell r="A5248">
            <v>5248</v>
          </cell>
          <cell r="B5248" t="str">
            <v>DAUSSEUR</v>
          </cell>
          <cell r="C5248" t="str">
            <v>NADINE</v>
          </cell>
          <cell r="D5248" t="str">
            <v>OFFRE EDITEE</v>
          </cell>
        </row>
        <row r="5249">
          <cell r="A5249">
            <v>5249</v>
          </cell>
          <cell r="B5249" t="str">
            <v>MOREAU / PROTIC</v>
          </cell>
          <cell r="C5249" t="str">
            <v>SAMUEL / JUGOSLAVKA</v>
          </cell>
          <cell r="D5249" t="str">
            <v>OFFRE EDITEE</v>
          </cell>
        </row>
        <row r="5250">
          <cell r="A5250">
            <v>5250</v>
          </cell>
          <cell r="B5250" t="str">
            <v>MOREAU / PROTIC</v>
          </cell>
          <cell r="C5250" t="str">
            <v>SAMUEL / JUGOSLAVKA</v>
          </cell>
          <cell r="D5250" t="str">
            <v>OFFRE EDITEE</v>
          </cell>
        </row>
        <row r="5251">
          <cell r="A5251">
            <v>5251</v>
          </cell>
          <cell r="B5251" t="str">
            <v>MOREAU / PROTIC</v>
          </cell>
          <cell r="C5251" t="str">
            <v>SAMUEL / JUGOSLAVKA</v>
          </cell>
          <cell r="D5251" t="str">
            <v>OFFRE EDITEE</v>
          </cell>
        </row>
        <row r="5252">
          <cell r="A5252">
            <v>5252</v>
          </cell>
          <cell r="B5252" t="str">
            <v>ROY</v>
          </cell>
          <cell r="C5252" t="str">
            <v>DIDIER / DOMINIQUE</v>
          </cell>
          <cell r="D5252" t="str">
            <v>OFFRE EDITEE</v>
          </cell>
        </row>
        <row r="5253">
          <cell r="A5253">
            <v>5253</v>
          </cell>
          <cell r="B5253" t="str">
            <v>BORREGO</v>
          </cell>
          <cell r="C5253" t="str">
            <v xml:space="preserve">SEBASTIEN  </v>
          </cell>
          <cell r="D5253" t="str">
            <v>OFFRE EDITEE</v>
          </cell>
        </row>
        <row r="5254">
          <cell r="A5254">
            <v>5254</v>
          </cell>
          <cell r="B5254" t="str">
            <v>HECTOR</v>
          </cell>
          <cell r="C5254" t="str">
            <v>ACHILLE / BERNADETTE</v>
          </cell>
          <cell r="D5254" t="str">
            <v>OFFRE EDITEE</v>
          </cell>
        </row>
        <row r="5255">
          <cell r="A5255">
            <v>5255</v>
          </cell>
          <cell r="B5255" t="str">
            <v>DYDUCH</v>
          </cell>
          <cell r="C5255" t="str">
            <v>JEAN CHARLES / EDITH</v>
          </cell>
          <cell r="D5255" t="str">
            <v>PRET SANS SUITE</v>
          </cell>
        </row>
        <row r="5256">
          <cell r="A5256">
            <v>5256</v>
          </cell>
          <cell r="B5256" t="str">
            <v>RICHARD</v>
          </cell>
          <cell r="C5256" t="str">
            <v>THIERRY / CELINE</v>
          </cell>
          <cell r="D5256" t="str">
            <v>OFFRE EDITEE</v>
          </cell>
        </row>
        <row r="5257">
          <cell r="A5257">
            <v>5257</v>
          </cell>
          <cell r="B5257" t="str">
            <v>VERCUCQUE / MULLER</v>
          </cell>
          <cell r="C5257" t="str">
            <v>CEDRIC / SARAH</v>
          </cell>
          <cell r="D5257" t="str">
            <v>OFFRE EDITEE</v>
          </cell>
        </row>
        <row r="5258">
          <cell r="A5258">
            <v>5258</v>
          </cell>
          <cell r="B5258" t="str">
            <v>NIKOLIN</v>
          </cell>
          <cell r="C5258" t="str">
            <v>MICHEL</v>
          </cell>
          <cell r="D5258" t="str">
            <v>OFFRE EDITEE</v>
          </cell>
        </row>
        <row r="5259">
          <cell r="A5259">
            <v>5259</v>
          </cell>
          <cell r="B5259" t="str">
            <v>NIKOLIN</v>
          </cell>
          <cell r="C5259" t="str">
            <v>MICHEL</v>
          </cell>
          <cell r="D5259" t="str">
            <v>OFFRE EDITEE</v>
          </cell>
        </row>
        <row r="5260">
          <cell r="A5260">
            <v>5260</v>
          </cell>
          <cell r="B5260" t="str">
            <v>NIKOLIN</v>
          </cell>
          <cell r="C5260" t="str">
            <v>MICHEL</v>
          </cell>
          <cell r="D5260" t="str">
            <v>OFFRE EDITEE</v>
          </cell>
        </row>
        <row r="5261">
          <cell r="A5261">
            <v>5261</v>
          </cell>
          <cell r="B5261" t="str">
            <v>THORAILLIER</v>
          </cell>
          <cell r="C5261" t="str">
            <v>ANGELIQUE</v>
          </cell>
          <cell r="D5261" t="str">
            <v>OFFRE EDITEE</v>
          </cell>
        </row>
        <row r="5262">
          <cell r="A5262">
            <v>5262</v>
          </cell>
          <cell r="B5262" t="str">
            <v>RICHARD</v>
          </cell>
          <cell r="C5262" t="str">
            <v>JEROME</v>
          </cell>
          <cell r="D5262" t="str">
            <v>OFFRE EDITEE</v>
          </cell>
        </row>
        <row r="5263">
          <cell r="A5263">
            <v>5263</v>
          </cell>
          <cell r="B5263" t="str">
            <v>CORBACHO</v>
          </cell>
          <cell r="C5263" t="str">
            <v xml:space="preserve"> JENNIFER</v>
          </cell>
          <cell r="D5263" t="str">
            <v>OFFRE EDITEE</v>
          </cell>
        </row>
        <row r="5264">
          <cell r="A5264">
            <v>5264</v>
          </cell>
          <cell r="B5264" t="str">
            <v>CORBACHO</v>
          </cell>
          <cell r="C5264" t="str">
            <v>JENNYFER</v>
          </cell>
          <cell r="D5264" t="str">
            <v>OFFRE EDITEE</v>
          </cell>
        </row>
        <row r="5265">
          <cell r="A5265">
            <v>5265</v>
          </cell>
          <cell r="B5265" t="str">
            <v>CHIPAUX</v>
          </cell>
          <cell r="C5265" t="str">
            <v xml:space="preserve">VINCENT  </v>
          </cell>
          <cell r="D5265" t="str">
            <v>OFFRE EDITEE</v>
          </cell>
        </row>
        <row r="5266">
          <cell r="A5266">
            <v>5266</v>
          </cell>
          <cell r="B5266" t="str">
            <v>CHIPAUX</v>
          </cell>
          <cell r="C5266" t="str">
            <v>VINCENT</v>
          </cell>
          <cell r="D5266" t="str">
            <v>OFFRE EDITEE</v>
          </cell>
        </row>
        <row r="5267">
          <cell r="A5267">
            <v>5267</v>
          </cell>
          <cell r="B5267" t="str">
            <v>MORAIS</v>
          </cell>
          <cell r="C5267" t="str">
            <v>JOSE / MARIA</v>
          </cell>
          <cell r="D5267" t="str">
            <v>OFFRE EDITEE</v>
          </cell>
        </row>
        <row r="5268">
          <cell r="A5268">
            <v>5268</v>
          </cell>
          <cell r="B5268" t="str">
            <v>MORAIS</v>
          </cell>
          <cell r="C5268" t="str">
            <v>JOSE / MARIA</v>
          </cell>
          <cell r="D5268" t="str">
            <v>OFFRE EDITEE</v>
          </cell>
        </row>
        <row r="5269">
          <cell r="A5269">
            <v>5269</v>
          </cell>
          <cell r="B5269" t="str">
            <v>DROUIN / DUBOIS</v>
          </cell>
          <cell r="C5269" t="str">
            <v>PASCAL / LAURE</v>
          </cell>
          <cell r="D5269" t="str">
            <v>OFFRE EDITEE</v>
          </cell>
        </row>
        <row r="5270">
          <cell r="A5270">
            <v>5270</v>
          </cell>
          <cell r="B5270" t="str">
            <v>DROUIN / DUBOIS</v>
          </cell>
          <cell r="C5270" t="str">
            <v>PASCAL / LAURE</v>
          </cell>
          <cell r="D5270" t="str">
            <v>OFFRE EDITEE</v>
          </cell>
        </row>
        <row r="5271">
          <cell r="A5271">
            <v>5271</v>
          </cell>
          <cell r="B5271" t="str">
            <v>HENRY</v>
          </cell>
          <cell r="C5271" t="str">
            <v>MAGALI</v>
          </cell>
          <cell r="D5271" t="str">
            <v>OFFRE EDITEE</v>
          </cell>
        </row>
        <row r="5272">
          <cell r="A5272">
            <v>5272</v>
          </cell>
          <cell r="B5272" t="str">
            <v xml:space="preserve">SIMON </v>
          </cell>
          <cell r="C5272" t="str">
            <v>VINCENT</v>
          </cell>
          <cell r="D5272" t="str">
            <v>OFFRE EDITEE</v>
          </cell>
        </row>
        <row r="5273">
          <cell r="A5273">
            <v>5273</v>
          </cell>
          <cell r="B5273" t="str">
            <v xml:space="preserve">SIMON </v>
          </cell>
          <cell r="C5273" t="str">
            <v>VINCENT</v>
          </cell>
          <cell r="D5273" t="str">
            <v>OFFRE EDITEE</v>
          </cell>
        </row>
        <row r="5274">
          <cell r="A5274">
            <v>5274</v>
          </cell>
          <cell r="B5274" t="str">
            <v>KIEFFER</v>
          </cell>
          <cell r="C5274" t="str">
            <v>MICHEL / JOSETTE</v>
          </cell>
          <cell r="D5274" t="str">
            <v>OFFRE EDITEE</v>
          </cell>
        </row>
        <row r="5275">
          <cell r="A5275">
            <v>5275</v>
          </cell>
          <cell r="B5275" t="str">
            <v>BUR PIRRA</v>
          </cell>
          <cell r="C5275" t="str">
            <v>LOUISE</v>
          </cell>
          <cell r="D5275" t="str">
            <v>OFFRE EDITEE</v>
          </cell>
        </row>
        <row r="5276">
          <cell r="A5276">
            <v>5276</v>
          </cell>
          <cell r="B5276" t="str">
            <v>EGGERMANN</v>
          </cell>
          <cell r="C5276" t="str">
            <v>BRIGITTE</v>
          </cell>
          <cell r="D5276" t="str">
            <v>OFFRE EDITEE</v>
          </cell>
        </row>
        <row r="5277">
          <cell r="A5277">
            <v>5277</v>
          </cell>
          <cell r="B5277" t="str">
            <v>DA CUNHA</v>
          </cell>
          <cell r="C5277" t="str">
            <v>HENRIQUE / CECILIA</v>
          </cell>
          <cell r="D5277" t="str">
            <v>OFFRE EDITEE</v>
          </cell>
        </row>
        <row r="5278">
          <cell r="A5278">
            <v>5278</v>
          </cell>
          <cell r="B5278" t="str">
            <v>CANADAS</v>
          </cell>
          <cell r="C5278" t="str">
            <v>EMILE / ODILE</v>
          </cell>
          <cell r="D5278" t="str">
            <v>OFFRE EDITEE</v>
          </cell>
        </row>
        <row r="5279">
          <cell r="A5279">
            <v>5279</v>
          </cell>
          <cell r="B5279" t="str">
            <v>RANCE</v>
          </cell>
          <cell r="C5279" t="str">
            <v>JEAN PIERRE / MICHELLE</v>
          </cell>
          <cell r="D5279" t="str">
            <v>OFFRE EDITEE</v>
          </cell>
        </row>
        <row r="5280">
          <cell r="A5280">
            <v>5280</v>
          </cell>
          <cell r="B5280" t="str">
            <v>VAUTRIN</v>
          </cell>
          <cell r="C5280" t="str">
            <v xml:space="preserve">BRUNO  </v>
          </cell>
          <cell r="D5280" t="str">
            <v>OFFRE EDITEE</v>
          </cell>
        </row>
        <row r="5281">
          <cell r="A5281">
            <v>5281</v>
          </cell>
          <cell r="B5281" t="str">
            <v>BOUZAT / VIAUD</v>
          </cell>
          <cell r="C5281" t="str">
            <v>OLIVIER / NADEGE</v>
          </cell>
          <cell r="D5281" t="str">
            <v>OFFRE EDITEE</v>
          </cell>
        </row>
        <row r="5282">
          <cell r="A5282">
            <v>5282</v>
          </cell>
          <cell r="B5282" t="str">
            <v>BOUZAT / VIAUD</v>
          </cell>
          <cell r="C5282" t="str">
            <v>OLIVIER / NADEGE</v>
          </cell>
          <cell r="D5282" t="str">
            <v>OFFRE EDITEE</v>
          </cell>
        </row>
        <row r="5283">
          <cell r="A5283">
            <v>5283</v>
          </cell>
          <cell r="B5283" t="str">
            <v>HINCKEL / DONNER</v>
          </cell>
          <cell r="C5283" t="str">
            <v>FLORENT / JULIE</v>
          </cell>
          <cell r="D5283" t="str">
            <v>OFFRE EDITEE</v>
          </cell>
        </row>
        <row r="5284">
          <cell r="A5284">
            <v>5284</v>
          </cell>
          <cell r="B5284" t="str">
            <v>MACHEDA</v>
          </cell>
          <cell r="C5284" t="str">
            <v>SANTO / FATIMA</v>
          </cell>
          <cell r="D5284" t="str">
            <v>PRET SANS SUITE</v>
          </cell>
        </row>
        <row r="5285">
          <cell r="A5285">
            <v>5285</v>
          </cell>
          <cell r="B5285" t="str">
            <v>OUANNOUGHI</v>
          </cell>
          <cell r="C5285" t="str">
            <v>ARESKI / MALIKA</v>
          </cell>
          <cell r="D5285" t="str">
            <v>OFFRE EDITEE</v>
          </cell>
        </row>
        <row r="5286">
          <cell r="A5286">
            <v>5286</v>
          </cell>
          <cell r="B5286" t="str">
            <v>JUNGMANN</v>
          </cell>
          <cell r="C5286" t="str">
            <v>JEAN MARC / EDITH</v>
          </cell>
          <cell r="D5286" t="str">
            <v>OFFRE EDITEE</v>
          </cell>
        </row>
        <row r="5287">
          <cell r="A5287">
            <v>5287</v>
          </cell>
          <cell r="B5287" t="str">
            <v>GUENDOUZ</v>
          </cell>
          <cell r="C5287" t="str">
            <v>FREDERIQUE</v>
          </cell>
          <cell r="D5287" t="str">
            <v>OFFRE EDITEE</v>
          </cell>
        </row>
        <row r="5288">
          <cell r="A5288">
            <v>5288</v>
          </cell>
          <cell r="B5288" t="str">
            <v>GUENDOUZ</v>
          </cell>
          <cell r="C5288" t="str">
            <v>FREDERIQUE</v>
          </cell>
          <cell r="D5288" t="str">
            <v>OFFRE EDITEE</v>
          </cell>
        </row>
        <row r="5289">
          <cell r="A5289">
            <v>5289</v>
          </cell>
          <cell r="B5289" t="str">
            <v>BEUDOT / BEAUCHOT</v>
          </cell>
          <cell r="C5289" t="str">
            <v>GUILLAUME / CECILE</v>
          </cell>
          <cell r="D5289" t="str">
            <v>OFFRE EDITEE</v>
          </cell>
        </row>
        <row r="5290">
          <cell r="A5290">
            <v>5290</v>
          </cell>
          <cell r="B5290" t="str">
            <v>BEUDOT / BEAUCHOT</v>
          </cell>
          <cell r="C5290" t="str">
            <v>GUILLAUME / CECILE</v>
          </cell>
          <cell r="D5290" t="str">
            <v>OFFRE EDITEE</v>
          </cell>
        </row>
        <row r="5291">
          <cell r="A5291">
            <v>5291</v>
          </cell>
          <cell r="B5291" t="str">
            <v>BEUDOT / BEAUCHOT</v>
          </cell>
          <cell r="C5291" t="str">
            <v>GUILLAUME / CECILE</v>
          </cell>
          <cell r="D5291" t="str">
            <v>OFFRE EDITEE</v>
          </cell>
        </row>
        <row r="5292">
          <cell r="A5292">
            <v>5292</v>
          </cell>
          <cell r="B5292" t="str">
            <v>PIERROT</v>
          </cell>
          <cell r="C5292" t="str">
            <v>THIERRY / MARIE ROSE</v>
          </cell>
          <cell r="D5292" t="str">
            <v>OFFRE EDITEE</v>
          </cell>
        </row>
        <row r="5293">
          <cell r="A5293">
            <v>5293</v>
          </cell>
          <cell r="B5293" t="str">
            <v>ALLAL / SOSNOWSKI</v>
          </cell>
          <cell r="C5293" t="str">
            <v>ABDEL MADJID / VANESSA</v>
          </cell>
          <cell r="D5293" t="str">
            <v>OFFRE EDITEE</v>
          </cell>
        </row>
        <row r="5294">
          <cell r="A5294">
            <v>5294</v>
          </cell>
          <cell r="B5294" t="str">
            <v>ALLAL / SOSNOWSKI</v>
          </cell>
          <cell r="C5294" t="str">
            <v>ABDEL MADJID / VANESSA</v>
          </cell>
          <cell r="D5294" t="str">
            <v>OFFRE EDITEE</v>
          </cell>
        </row>
        <row r="5295">
          <cell r="A5295">
            <v>5295</v>
          </cell>
          <cell r="B5295" t="str">
            <v>ZEROC</v>
          </cell>
          <cell r="C5295" t="str">
            <v>MOHAMED / NASSIRA</v>
          </cell>
          <cell r="D5295" t="str">
            <v>OFFRE EDITEE</v>
          </cell>
        </row>
        <row r="5296">
          <cell r="A5296">
            <v>5296</v>
          </cell>
          <cell r="B5296" t="str">
            <v>ZEROC</v>
          </cell>
          <cell r="C5296" t="str">
            <v>MOHAMED / NASSIRA</v>
          </cell>
          <cell r="D5296" t="str">
            <v>PRET SANS SUITE</v>
          </cell>
        </row>
        <row r="5297">
          <cell r="A5297">
            <v>5297</v>
          </cell>
          <cell r="B5297" t="str">
            <v>DUPONT</v>
          </cell>
          <cell r="C5297" t="str">
            <v>CLAIRE</v>
          </cell>
          <cell r="D5297" t="str">
            <v>OFFRE EDITEE</v>
          </cell>
        </row>
        <row r="5298">
          <cell r="A5298">
            <v>5298</v>
          </cell>
          <cell r="B5298" t="str">
            <v>GONZALEZ</v>
          </cell>
          <cell r="C5298" t="str">
            <v>STEPHANE</v>
          </cell>
          <cell r="D5298" t="str">
            <v>OFFRE EDITEE</v>
          </cell>
        </row>
        <row r="5299">
          <cell r="A5299">
            <v>5299</v>
          </cell>
          <cell r="B5299" t="str">
            <v>GONZALEZ</v>
          </cell>
          <cell r="C5299" t="str">
            <v>STEPHANE</v>
          </cell>
          <cell r="D5299" t="str">
            <v>OFFRE EDITEE</v>
          </cell>
        </row>
        <row r="5300">
          <cell r="A5300">
            <v>5300</v>
          </cell>
          <cell r="B5300" t="str">
            <v>LIESKE</v>
          </cell>
          <cell r="C5300" t="str">
            <v>JULIEN / LAETITIA</v>
          </cell>
          <cell r="D5300" t="str">
            <v>OFFRE EDITEE</v>
          </cell>
        </row>
        <row r="5301">
          <cell r="A5301">
            <v>5301</v>
          </cell>
          <cell r="B5301" t="str">
            <v>LIESKE</v>
          </cell>
          <cell r="C5301" t="str">
            <v>JULIEN / LAETITIA</v>
          </cell>
          <cell r="D5301" t="str">
            <v>OFFRE EDITEE</v>
          </cell>
        </row>
        <row r="5302">
          <cell r="A5302">
            <v>5302</v>
          </cell>
          <cell r="B5302" t="str">
            <v>SCHATTLER</v>
          </cell>
          <cell r="C5302" t="str">
            <v>DAVID</v>
          </cell>
          <cell r="D5302" t="str">
            <v>OFFRE EDITEE</v>
          </cell>
        </row>
        <row r="5303">
          <cell r="A5303">
            <v>5303</v>
          </cell>
          <cell r="B5303" t="str">
            <v>SCHATTLER</v>
          </cell>
          <cell r="C5303" t="str">
            <v>DAVID</v>
          </cell>
          <cell r="D5303" t="str">
            <v>OFFRE EDITEE</v>
          </cell>
        </row>
        <row r="5304">
          <cell r="A5304">
            <v>5304</v>
          </cell>
          <cell r="B5304" t="str">
            <v>THIEBLEMONT</v>
          </cell>
          <cell r="C5304" t="str">
            <v>DAVID / PEGGY</v>
          </cell>
          <cell r="D5304" t="str">
            <v>OFFRE EDITEE</v>
          </cell>
        </row>
        <row r="5305">
          <cell r="A5305">
            <v>5305</v>
          </cell>
          <cell r="B5305" t="str">
            <v>TOULY</v>
          </cell>
          <cell r="C5305" t="str">
            <v xml:space="preserve">PASCAL </v>
          </cell>
          <cell r="D5305" t="str">
            <v>OFFRE EDITEE</v>
          </cell>
        </row>
        <row r="5306">
          <cell r="A5306">
            <v>5306</v>
          </cell>
          <cell r="B5306" t="str">
            <v>MALFONE</v>
          </cell>
          <cell r="C5306" t="str">
            <v>THOMAS / LUCIE</v>
          </cell>
          <cell r="D5306" t="str">
            <v>OFFRE EDITEE</v>
          </cell>
        </row>
        <row r="5307">
          <cell r="A5307">
            <v>5307</v>
          </cell>
          <cell r="B5307" t="str">
            <v>LAMBLIN</v>
          </cell>
          <cell r="C5307" t="str">
            <v>MICHEL / DOMINIQUE</v>
          </cell>
          <cell r="D5307" t="str">
            <v>OFFRE EDITEE</v>
          </cell>
        </row>
        <row r="5308">
          <cell r="A5308">
            <v>5308</v>
          </cell>
          <cell r="B5308" t="str">
            <v>RUSE</v>
          </cell>
          <cell r="C5308" t="str">
            <v>CORALIE</v>
          </cell>
          <cell r="D5308" t="str">
            <v>OFFRE EDITEE</v>
          </cell>
        </row>
        <row r="5309">
          <cell r="A5309">
            <v>5309</v>
          </cell>
          <cell r="B5309" t="str">
            <v>MOUTON</v>
          </cell>
          <cell r="C5309" t="str">
            <v>BENOIT / VALERIE</v>
          </cell>
          <cell r="D5309" t="str">
            <v>OFFRE EDITEE</v>
          </cell>
        </row>
        <row r="5310">
          <cell r="A5310">
            <v>5310</v>
          </cell>
          <cell r="B5310" t="str">
            <v>LECLER</v>
          </cell>
          <cell r="C5310" t="str">
            <v xml:space="preserve">BENOIT  </v>
          </cell>
          <cell r="D5310" t="str">
            <v>PRET SANS SUITE</v>
          </cell>
        </row>
        <row r="5311">
          <cell r="A5311">
            <v>5311</v>
          </cell>
          <cell r="B5311" t="str">
            <v>LECLER</v>
          </cell>
          <cell r="C5311" t="str">
            <v>BENOIT</v>
          </cell>
          <cell r="D5311" t="str">
            <v>PRET SANS SUITE</v>
          </cell>
        </row>
        <row r="5312">
          <cell r="A5312">
            <v>5312</v>
          </cell>
          <cell r="B5312" t="str">
            <v>ROUYER</v>
          </cell>
          <cell r="C5312" t="str">
            <v>OLIVIER / CLAIRE</v>
          </cell>
          <cell r="D5312" t="str">
            <v>OFFRE EDITEE</v>
          </cell>
        </row>
        <row r="5313">
          <cell r="A5313">
            <v>5313</v>
          </cell>
          <cell r="B5313" t="str">
            <v>CUVILLIER</v>
          </cell>
          <cell r="C5313" t="str">
            <v>NICOLAS</v>
          </cell>
          <cell r="D5313" t="str">
            <v>OFFRE EDITEE</v>
          </cell>
        </row>
        <row r="5314">
          <cell r="A5314">
            <v>5314</v>
          </cell>
          <cell r="B5314" t="str">
            <v>POTIER / FETROT</v>
          </cell>
          <cell r="C5314" t="str">
            <v>THOMAS / ELOISE</v>
          </cell>
          <cell r="D5314" t="str">
            <v>OFFRE EDITEE</v>
          </cell>
        </row>
        <row r="5315">
          <cell r="A5315">
            <v>5315</v>
          </cell>
          <cell r="B5315" t="str">
            <v>POTIER / FETROT</v>
          </cell>
          <cell r="C5315" t="str">
            <v>THOMAS / ELOISE</v>
          </cell>
          <cell r="D5315" t="str">
            <v>OFFRE EDITEE</v>
          </cell>
        </row>
        <row r="5316">
          <cell r="A5316">
            <v>5316</v>
          </cell>
          <cell r="B5316" t="str">
            <v>LEDIG</v>
          </cell>
          <cell r="C5316" t="str">
            <v>NICOLAS / EMMANUELLE</v>
          </cell>
          <cell r="D5316" t="str">
            <v>OFFRE EDITEE</v>
          </cell>
        </row>
        <row r="5317">
          <cell r="A5317">
            <v>5317</v>
          </cell>
          <cell r="B5317" t="str">
            <v>LEDIG</v>
          </cell>
          <cell r="C5317" t="str">
            <v>NICOLAS / EMMANUELLE</v>
          </cell>
          <cell r="D5317" t="str">
            <v>OFFRE EDITEE</v>
          </cell>
        </row>
        <row r="5318">
          <cell r="A5318">
            <v>5318</v>
          </cell>
          <cell r="B5318" t="str">
            <v>BARONCI</v>
          </cell>
          <cell r="C5318" t="str">
            <v>ROBERT / JULIEN</v>
          </cell>
          <cell r="D5318" t="str">
            <v>OFFRE EDITEE</v>
          </cell>
        </row>
        <row r="5319">
          <cell r="A5319">
            <v>5319</v>
          </cell>
          <cell r="B5319" t="str">
            <v>VLS</v>
          </cell>
          <cell r="C5319" t="str">
            <v>SCI</v>
          </cell>
          <cell r="D5319" t="str">
            <v>OFFRE EDITEE</v>
          </cell>
        </row>
        <row r="5320">
          <cell r="A5320">
            <v>5320</v>
          </cell>
          <cell r="B5320" t="str">
            <v>BRUBACH</v>
          </cell>
          <cell r="C5320" t="str">
            <v>PHILIPPE / VERONIQUE</v>
          </cell>
          <cell r="D5320" t="str">
            <v>OFFRE EDITEE</v>
          </cell>
        </row>
        <row r="5321">
          <cell r="A5321">
            <v>5321</v>
          </cell>
          <cell r="B5321" t="str">
            <v>MASSON</v>
          </cell>
          <cell r="C5321" t="str">
            <v>JEAN PIERRE / ESTELLE</v>
          </cell>
          <cell r="D5321" t="str">
            <v>OFFRE EDITEE</v>
          </cell>
        </row>
        <row r="5322">
          <cell r="A5322">
            <v>5322</v>
          </cell>
          <cell r="B5322" t="str">
            <v>MASSON</v>
          </cell>
          <cell r="C5322" t="str">
            <v>JEAN PIERRE / ESTELLE</v>
          </cell>
          <cell r="D5322" t="str">
            <v>OFFRE EDITEE</v>
          </cell>
        </row>
        <row r="5323">
          <cell r="A5323">
            <v>5323</v>
          </cell>
          <cell r="B5323" t="str">
            <v>JEANTILS</v>
          </cell>
          <cell r="C5323" t="str">
            <v>EMMANUEL</v>
          </cell>
          <cell r="D5323" t="str">
            <v>OFFRE EDITEE</v>
          </cell>
        </row>
        <row r="5324">
          <cell r="A5324">
            <v>5324</v>
          </cell>
          <cell r="B5324" t="str">
            <v>SCHROEDER</v>
          </cell>
          <cell r="C5324" t="str">
            <v>CLAUDETTE</v>
          </cell>
          <cell r="D5324" t="str">
            <v>PRET SANS SUITE</v>
          </cell>
        </row>
        <row r="5325">
          <cell r="A5325">
            <v>5325</v>
          </cell>
          <cell r="B5325" t="str">
            <v>CITERLE</v>
          </cell>
          <cell r="C5325" t="str">
            <v xml:space="preserve">JULIEN  </v>
          </cell>
          <cell r="D5325" t="str">
            <v>OFFRE EDITEE</v>
          </cell>
        </row>
        <row r="5326">
          <cell r="A5326">
            <v>5326</v>
          </cell>
          <cell r="B5326" t="str">
            <v>CHOISEL / DEVOT</v>
          </cell>
          <cell r="C5326" t="str">
            <v>MARTIAL / ISABELLE</v>
          </cell>
          <cell r="D5326" t="str">
            <v>OFFRE EDITEE</v>
          </cell>
        </row>
        <row r="5327">
          <cell r="A5327">
            <v>5327</v>
          </cell>
          <cell r="B5327" t="str">
            <v>SEILER</v>
          </cell>
          <cell r="C5327" t="str">
            <v>MYRIAM</v>
          </cell>
          <cell r="D5327" t="str">
            <v>OFFRE EDITEE</v>
          </cell>
        </row>
        <row r="5328">
          <cell r="A5328">
            <v>5328</v>
          </cell>
          <cell r="B5328" t="str">
            <v>SAYANANH</v>
          </cell>
          <cell r="C5328" t="str">
            <v>KHAMSOUK / LITCHANA</v>
          </cell>
          <cell r="D5328" t="str">
            <v>OFFRE EDITEE</v>
          </cell>
        </row>
        <row r="5329">
          <cell r="A5329">
            <v>5329</v>
          </cell>
          <cell r="B5329" t="str">
            <v>SAYANANH</v>
          </cell>
          <cell r="C5329" t="str">
            <v>KHAMSOUK / LITCHANA</v>
          </cell>
          <cell r="D5329" t="str">
            <v>OFFRE EDITEE</v>
          </cell>
        </row>
        <row r="5330">
          <cell r="A5330">
            <v>5330</v>
          </cell>
          <cell r="B5330" t="str">
            <v>ESLING</v>
          </cell>
          <cell r="C5330" t="str">
            <v>FABRICE / ANOUCHKA</v>
          </cell>
          <cell r="D5330" t="str">
            <v>OFFRE EDITEE</v>
          </cell>
        </row>
        <row r="5331">
          <cell r="A5331">
            <v>5331</v>
          </cell>
          <cell r="B5331" t="str">
            <v>ESLING</v>
          </cell>
          <cell r="C5331" t="str">
            <v>FABRICE / ANOUCHKA</v>
          </cell>
          <cell r="D5331" t="str">
            <v>OFFRE EDITEE</v>
          </cell>
        </row>
        <row r="5332">
          <cell r="A5332">
            <v>5332</v>
          </cell>
          <cell r="B5332" t="str">
            <v>BLOUET</v>
          </cell>
          <cell r="C5332" t="str">
            <v>DAVID</v>
          </cell>
          <cell r="D5332" t="str">
            <v>OFFRE EDITEE</v>
          </cell>
        </row>
        <row r="5333">
          <cell r="A5333">
            <v>5333</v>
          </cell>
          <cell r="B5333" t="str">
            <v>ORIA</v>
          </cell>
          <cell r="C5333" t="str">
            <v>VINCENT</v>
          </cell>
          <cell r="D5333" t="str">
            <v>OFFRE EDITEE</v>
          </cell>
        </row>
        <row r="5334">
          <cell r="A5334">
            <v>5334</v>
          </cell>
          <cell r="B5334" t="str">
            <v>ORIA</v>
          </cell>
          <cell r="C5334" t="str">
            <v>VINCENT</v>
          </cell>
          <cell r="D5334" t="str">
            <v>OFFRE EDITEE</v>
          </cell>
        </row>
        <row r="5335">
          <cell r="A5335">
            <v>5335</v>
          </cell>
          <cell r="B5335" t="str">
            <v>THIRIET</v>
          </cell>
          <cell r="C5335" t="str">
            <v>FRANCOISE</v>
          </cell>
          <cell r="D5335" t="str">
            <v>OFFRE EDITEE</v>
          </cell>
        </row>
        <row r="5336">
          <cell r="A5336">
            <v>5336</v>
          </cell>
          <cell r="B5336" t="str">
            <v>THIRIET</v>
          </cell>
          <cell r="C5336" t="str">
            <v>FRANCOISE</v>
          </cell>
          <cell r="D5336" t="str">
            <v>OFFRE EDITEE</v>
          </cell>
        </row>
        <row r="5337">
          <cell r="A5337">
            <v>5337</v>
          </cell>
          <cell r="B5337" t="str">
            <v>THIRIET</v>
          </cell>
          <cell r="C5337" t="str">
            <v>FRANCOISE</v>
          </cell>
          <cell r="D5337" t="str">
            <v>OFFRE EDITEE</v>
          </cell>
        </row>
        <row r="5338">
          <cell r="A5338">
            <v>5338</v>
          </cell>
          <cell r="B5338" t="str">
            <v>WATRIN / GAERTNER</v>
          </cell>
          <cell r="C5338" t="str">
            <v>OLIVIER / LAURA</v>
          </cell>
          <cell r="D5338" t="str">
            <v>OFFRE EDITEE</v>
          </cell>
        </row>
        <row r="5339">
          <cell r="A5339">
            <v>5339</v>
          </cell>
          <cell r="B5339" t="str">
            <v>WATRIN / GAERTNER</v>
          </cell>
          <cell r="C5339" t="str">
            <v>OLIVIER / LAURA</v>
          </cell>
          <cell r="D5339" t="str">
            <v>OFFRE EDITEE</v>
          </cell>
        </row>
        <row r="5340">
          <cell r="A5340">
            <v>5340</v>
          </cell>
          <cell r="B5340" t="str">
            <v>SABATO</v>
          </cell>
          <cell r="C5340" t="str">
            <v>PASCAL / ANNE MARIE</v>
          </cell>
          <cell r="D5340" t="str">
            <v>OFFRE EDITEE</v>
          </cell>
        </row>
        <row r="5341">
          <cell r="A5341">
            <v>5341</v>
          </cell>
          <cell r="B5341" t="str">
            <v>GRUNEWALD</v>
          </cell>
          <cell r="C5341" t="str">
            <v xml:space="preserve">FABRICE </v>
          </cell>
          <cell r="D5341" t="str">
            <v>OFFRE EDITEE</v>
          </cell>
        </row>
        <row r="5342">
          <cell r="A5342">
            <v>5342</v>
          </cell>
          <cell r="B5342" t="str">
            <v>GRUNEWALD</v>
          </cell>
          <cell r="C5342" t="str">
            <v>FABRICE</v>
          </cell>
          <cell r="D5342" t="str">
            <v>OFFRE EDITEE</v>
          </cell>
        </row>
        <row r="5343">
          <cell r="A5343">
            <v>5343</v>
          </cell>
          <cell r="B5343" t="str">
            <v>PIQUET / CAYET</v>
          </cell>
          <cell r="C5343" t="str">
            <v>CHRISTOPHE / AMELIE</v>
          </cell>
          <cell r="D5343" t="str">
            <v>OFFRE EDITEE</v>
          </cell>
        </row>
        <row r="5344">
          <cell r="A5344">
            <v>5344</v>
          </cell>
          <cell r="B5344" t="str">
            <v>PIQUET / CAYET</v>
          </cell>
          <cell r="C5344" t="str">
            <v>CHRISTOPHE / AMELIE</v>
          </cell>
          <cell r="D5344" t="str">
            <v>OFFRE EDITEE</v>
          </cell>
        </row>
        <row r="5345">
          <cell r="A5345">
            <v>5345</v>
          </cell>
          <cell r="B5345" t="str">
            <v>SLAVIK</v>
          </cell>
          <cell r="C5345" t="str">
            <v>FRANCIS / EDITH</v>
          </cell>
          <cell r="D5345" t="str">
            <v>OFFRE EDITEE</v>
          </cell>
        </row>
        <row r="5346">
          <cell r="A5346">
            <v>5346</v>
          </cell>
          <cell r="B5346" t="str">
            <v>SLAVIK</v>
          </cell>
          <cell r="C5346" t="str">
            <v>FRANCIS / EDITH</v>
          </cell>
          <cell r="D5346" t="str">
            <v>OFFRE EDITEE</v>
          </cell>
        </row>
        <row r="5347">
          <cell r="A5347">
            <v>5347</v>
          </cell>
          <cell r="B5347" t="str">
            <v>POTOCZNY</v>
          </cell>
          <cell r="C5347" t="str">
            <v>JEAN LUC</v>
          </cell>
          <cell r="D5347" t="str">
            <v>OFFRE EDITEE</v>
          </cell>
        </row>
        <row r="5348">
          <cell r="A5348">
            <v>5348</v>
          </cell>
          <cell r="B5348" t="str">
            <v>FURTADO / DEZIOL</v>
          </cell>
          <cell r="C5348" t="str">
            <v>JOAQUIM / VALERIE</v>
          </cell>
          <cell r="D5348" t="str">
            <v>OFFRE EDITEE</v>
          </cell>
        </row>
        <row r="5349">
          <cell r="A5349">
            <v>5349</v>
          </cell>
          <cell r="B5349" t="str">
            <v>FURTADO / DEZIOL</v>
          </cell>
          <cell r="C5349" t="str">
            <v>JOAQUIM / VALERIE</v>
          </cell>
          <cell r="D5349" t="str">
            <v>OFFRE EDITEE</v>
          </cell>
        </row>
        <row r="5350">
          <cell r="A5350">
            <v>5350</v>
          </cell>
          <cell r="B5350" t="str">
            <v>BEAUPUIS / CIESIELSKI</v>
          </cell>
          <cell r="C5350" t="str">
            <v>BENJAMIN / MAUD</v>
          </cell>
          <cell r="D5350" t="str">
            <v>OFFRE EDITEE</v>
          </cell>
        </row>
        <row r="5351">
          <cell r="A5351">
            <v>5351</v>
          </cell>
          <cell r="B5351" t="str">
            <v>FRAPPART</v>
          </cell>
          <cell r="C5351" t="str">
            <v>GILLES / SEVERINE</v>
          </cell>
          <cell r="D5351" t="str">
            <v>OFFRE EDITEE</v>
          </cell>
        </row>
        <row r="5352">
          <cell r="A5352">
            <v>5352</v>
          </cell>
          <cell r="B5352" t="str">
            <v>GALINET</v>
          </cell>
          <cell r="C5352" t="str">
            <v>PIERRE / MONIQUE</v>
          </cell>
          <cell r="D5352" t="str">
            <v>OFFRE EDITEE</v>
          </cell>
        </row>
        <row r="5353">
          <cell r="A5353">
            <v>5353</v>
          </cell>
          <cell r="B5353" t="str">
            <v>ERZEN</v>
          </cell>
          <cell r="C5353" t="str">
            <v>ALEXIS</v>
          </cell>
          <cell r="D5353" t="str">
            <v>OFFRE EDITEE</v>
          </cell>
        </row>
        <row r="5354">
          <cell r="A5354">
            <v>5354</v>
          </cell>
          <cell r="B5354" t="str">
            <v>ERZEN</v>
          </cell>
          <cell r="C5354" t="str">
            <v>ALEXIS</v>
          </cell>
          <cell r="D5354" t="str">
            <v>OFFRE EDITEE</v>
          </cell>
        </row>
        <row r="5355">
          <cell r="A5355">
            <v>5355</v>
          </cell>
          <cell r="B5355" t="str">
            <v>HALLET / LAIRE</v>
          </cell>
          <cell r="C5355" t="str">
            <v>GUILLAUME / EMILIE</v>
          </cell>
          <cell r="D5355" t="str">
            <v>OFFRE EDITEE</v>
          </cell>
        </row>
        <row r="5356">
          <cell r="A5356">
            <v>5356</v>
          </cell>
          <cell r="B5356" t="str">
            <v>SAUNIER / TEIXIDOR</v>
          </cell>
          <cell r="C5356" t="str">
            <v>DAVID / CATHERINE</v>
          </cell>
          <cell r="D5356" t="str">
            <v>OFFRE EDITEE</v>
          </cell>
        </row>
        <row r="5357">
          <cell r="A5357">
            <v>5357</v>
          </cell>
          <cell r="B5357" t="str">
            <v>DECLUY</v>
          </cell>
          <cell r="C5357" t="str">
            <v>ERIC/ANGELIQUE</v>
          </cell>
          <cell r="D5357" t="str">
            <v>OFFRE EDITEE</v>
          </cell>
        </row>
        <row r="5358">
          <cell r="A5358">
            <v>5358</v>
          </cell>
          <cell r="B5358" t="str">
            <v>BASTIEN</v>
          </cell>
          <cell r="C5358" t="str">
            <v>EMMANUEL / CORINNE</v>
          </cell>
          <cell r="D5358" t="str">
            <v>OFFRE EDITEE</v>
          </cell>
        </row>
        <row r="5359">
          <cell r="A5359">
            <v>5359</v>
          </cell>
          <cell r="B5359" t="str">
            <v>HYVRIER</v>
          </cell>
          <cell r="C5359" t="str">
            <v>LAURENT</v>
          </cell>
          <cell r="D5359" t="str">
            <v>OFFRE EDITEE</v>
          </cell>
        </row>
        <row r="5360">
          <cell r="A5360">
            <v>5360</v>
          </cell>
          <cell r="B5360" t="str">
            <v>BAILLY</v>
          </cell>
          <cell r="C5360" t="str">
            <v>CHRISTOPHE / STEPHANIE</v>
          </cell>
          <cell r="D5360" t="str">
            <v>OFFRE EDITEE</v>
          </cell>
        </row>
        <row r="5361">
          <cell r="A5361">
            <v>5361</v>
          </cell>
          <cell r="B5361" t="str">
            <v>MASSON</v>
          </cell>
          <cell r="C5361" t="str">
            <v>STEPHANE</v>
          </cell>
          <cell r="D5361" t="str">
            <v>OFFRE EDITEE</v>
          </cell>
        </row>
        <row r="5362">
          <cell r="A5362">
            <v>5362</v>
          </cell>
          <cell r="B5362" t="str">
            <v>FALAGIARDA</v>
          </cell>
          <cell r="C5362" t="str">
            <v>STEPHAN</v>
          </cell>
          <cell r="D5362" t="str">
            <v>OFFRE EDITEE</v>
          </cell>
        </row>
        <row r="5363">
          <cell r="A5363">
            <v>5363</v>
          </cell>
          <cell r="B5363" t="str">
            <v>THOLEY</v>
          </cell>
          <cell r="C5363" t="str">
            <v>FRANCK</v>
          </cell>
          <cell r="D5363" t="str">
            <v>OFFRE EDITEE</v>
          </cell>
        </row>
        <row r="5364">
          <cell r="A5364">
            <v>5364</v>
          </cell>
          <cell r="B5364" t="str">
            <v>THOLEY</v>
          </cell>
          <cell r="C5364" t="str">
            <v>FRANCK</v>
          </cell>
          <cell r="D5364" t="str">
            <v>OFFRE EDITEE</v>
          </cell>
        </row>
        <row r="5365">
          <cell r="A5365">
            <v>5365</v>
          </cell>
          <cell r="B5365" t="str">
            <v>THOLEY</v>
          </cell>
          <cell r="C5365" t="str">
            <v>FRANCK</v>
          </cell>
          <cell r="D5365" t="str">
            <v>OFFRE EDITEE</v>
          </cell>
        </row>
        <row r="5366">
          <cell r="A5366">
            <v>5366</v>
          </cell>
          <cell r="B5366" t="str">
            <v>THOLEY</v>
          </cell>
          <cell r="C5366" t="str">
            <v>FRANCK</v>
          </cell>
          <cell r="D5366" t="str">
            <v>OFFRE EDITEE</v>
          </cell>
        </row>
        <row r="5367">
          <cell r="A5367">
            <v>5367</v>
          </cell>
          <cell r="B5367" t="str">
            <v>WEISS</v>
          </cell>
          <cell r="C5367" t="str">
            <v>PASCAL</v>
          </cell>
          <cell r="D5367" t="str">
            <v>OFFRE EDITEE</v>
          </cell>
        </row>
        <row r="5368">
          <cell r="A5368">
            <v>5368</v>
          </cell>
          <cell r="B5368" t="str">
            <v>WEISS</v>
          </cell>
          <cell r="C5368" t="str">
            <v>PASCAL</v>
          </cell>
          <cell r="D5368" t="str">
            <v>OFFRE EDITEE</v>
          </cell>
        </row>
        <row r="5369">
          <cell r="A5369">
            <v>5369</v>
          </cell>
          <cell r="B5369" t="str">
            <v>BRUNO GALLO</v>
          </cell>
          <cell r="C5369" t="str">
            <v>SALVATORE</v>
          </cell>
          <cell r="D5369" t="str">
            <v>OFFRE EDITEE</v>
          </cell>
        </row>
        <row r="5370">
          <cell r="A5370">
            <v>5370</v>
          </cell>
          <cell r="B5370" t="str">
            <v>DENTELLE</v>
          </cell>
          <cell r="C5370" t="str">
            <v>LUDOVIC / SANDY</v>
          </cell>
          <cell r="D5370" t="str">
            <v>OFFRE EDITEE</v>
          </cell>
        </row>
        <row r="5371">
          <cell r="A5371">
            <v>5371</v>
          </cell>
          <cell r="B5371" t="str">
            <v>DESMOULINS</v>
          </cell>
          <cell r="C5371" t="str">
            <v>JEAN LOUIS / JOELLE</v>
          </cell>
          <cell r="D5371" t="str">
            <v>OFFRE EDITEE</v>
          </cell>
        </row>
        <row r="5372">
          <cell r="A5372">
            <v>5372</v>
          </cell>
          <cell r="B5372" t="str">
            <v>SZYMANSKI / MULLER</v>
          </cell>
          <cell r="C5372" t="str">
            <v>JEROME / TANIA</v>
          </cell>
          <cell r="D5372" t="str">
            <v>OFFRE EDITEE</v>
          </cell>
        </row>
        <row r="5373">
          <cell r="A5373">
            <v>5373</v>
          </cell>
          <cell r="B5373" t="str">
            <v>SZYMANSKI / MULLER</v>
          </cell>
          <cell r="C5373" t="str">
            <v>JEROME / TANIA</v>
          </cell>
          <cell r="D5373" t="str">
            <v>OFFRE EDITEE</v>
          </cell>
        </row>
        <row r="5374">
          <cell r="A5374">
            <v>5374</v>
          </cell>
          <cell r="B5374" t="str">
            <v>LIMBACH / BAROTTE</v>
          </cell>
          <cell r="C5374" t="str">
            <v>DAVID / VIRGINIE</v>
          </cell>
          <cell r="D5374" t="str">
            <v>PRET SANS SUITE</v>
          </cell>
        </row>
        <row r="5375">
          <cell r="A5375">
            <v>5375</v>
          </cell>
          <cell r="B5375" t="str">
            <v>PANDETTA</v>
          </cell>
          <cell r="C5375" t="str">
            <v>SCI</v>
          </cell>
          <cell r="D5375" t="str">
            <v>OFFRE EDITEE</v>
          </cell>
        </row>
        <row r="5376">
          <cell r="A5376">
            <v>5376</v>
          </cell>
          <cell r="B5376" t="str">
            <v>PANDETTA</v>
          </cell>
          <cell r="C5376" t="str">
            <v>SCI</v>
          </cell>
          <cell r="D5376" t="str">
            <v>OFFRE EDITEE</v>
          </cell>
        </row>
        <row r="5377">
          <cell r="A5377">
            <v>5377</v>
          </cell>
          <cell r="B5377" t="str">
            <v>GENTILE</v>
          </cell>
          <cell r="C5377" t="str">
            <v>GERMAIN</v>
          </cell>
          <cell r="D5377" t="str">
            <v>OFFRE EDITEE</v>
          </cell>
        </row>
        <row r="5378">
          <cell r="A5378">
            <v>5378</v>
          </cell>
          <cell r="B5378" t="str">
            <v>GENTILE</v>
          </cell>
          <cell r="C5378" t="str">
            <v>GERMAIN</v>
          </cell>
          <cell r="D5378" t="str">
            <v>OFFRE EDITEE</v>
          </cell>
        </row>
        <row r="5379">
          <cell r="A5379">
            <v>5379</v>
          </cell>
          <cell r="B5379" t="str">
            <v>DE BRUIN</v>
          </cell>
          <cell r="C5379" t="str">
            <v>RODOLPHE / MARZENA</v>
          </cell>
          <cell r="D5379" t="str">
            <v>OFFRE EDITEE</v>
          </cell>
        </row>
        <row r="5380">
          <cell r="A5380">
            <v>5380</v>
          </cell>
          <cell r="B5380" t="str">
            <v>DE BRUIN</v>
          </cell>
          <cell r="C5380" t="str">
            <v>RODOLPHE / MARZENA</v>
          </cell>
          <cell r="D5380" t="str">
            <v>OFFRE EDITEE</v>
          </cell>
        </row>
        <row r="5381">
          <cell r="A5381">
            <v>5381</v>
          </cell>
          <cell r="B5381" t="str">
            <v>DELTRUEL</v>
          </cell>
          <cell r="C5381" t="str">
            <v>ALAIN / NATHALIE</v>
          </cell>
          <cell r="D5381" t="str">
            <v>PRET SANS SUITE</v>
          </cell>
        </row>
        <row r="5382">
          <cell r="A5382">
            <v>5382</v>
          </cell>
          <cell r="B5382" t="str">
            <v>PUGA CARIDADE</v>
          </cell>
          <cell r="C5382" t="str">
            <v>CASIMIRO / MARIA JOSE</v>
          </cell>
          <cell r="D5382" t="str">
            <v>OFFRE EDITEE</v>
          </cell>
        </row>
        <row r="5383">
          <cell r="A5383">
            <v>5383</v>
          </cell>
          <cell r="B5383" t="str">
            <v>PUGA CARIDADE</v>
          </cell>
          <cell r="C5383" t="str">
            <v>CASIMIRO / MARIA JOSE</v>
          </cell>
          <cell r="D5383" t="str">
            <v>OFFRE EDITEE</v>
          </cell>
        </row>
        <row r="5384">
          <cell r="A5384">
            <v>5384</v>
          </cell>
          <cell r="B5384" t="str">
            <v>CHUROUX</v>
          </cell>
          <cell r="C5384" t="str">
            <v>JEAN CLAUDE / MADELEINE</v>
          </cell>
          <cell r="D5384" t="str">
            <v>OFFRE EDITEE</v>
          </cell>
        </row>
        <row r="5385">
          <cell r="A5385">
            <v>5385</v>
          </cell>
          <cell r="B5385" t="str">
            <v>COUSIN</v>
          </cell>
          <cell r="C5385" t="str">
            <v>HENRI / CLAUDE</v>
          </cell>
          <cell r="D5385" t="str">
            <v>PRET SANS SUITE</v>
          </cell>
        </row>
        <row r="5386">
          <cell r="A5386">
            <v>5386</v>
          </cell>
          <cell r="B5386" t="str">
            <v>GRUNDHEBER</v>
          </cell>
          <cell r="C5386" t="str">
            <v>BRIGITTE</v>
          </cell>
          <cell r="D5386" t="str">
            <v>OFFRE EDITEE</v>
          </cell>
        </row>
        <row r="5387">
          <cell r="A5387">
            <v>5387</v>
          </cell>
          <cell r="B5387" t="str">
            <v>PETITJEAN</v>
          </cell>
          <cell r="C5387" t="str">
            <v>BENOIT</v>
          </cell>
          <cell r="D5387" t="str">
            <v>OFFRE EDITEE</v>
          </cell>
        </row>
        <row r="5388">
          <cell r="A5388">
            <v>5388</v>
          </cell>
          <cell r="B5388" t="str">
            <v>VANDEVELDE</v>
          </cell>
          <cell r="C5388" t="str">
            <v xml:space="preserve">SAMUEL  </v>
          </cell>
          <cell r="D5388" t="str">
            <v>OFFRE EDITEE</v>
          </cell>
        </row>
        <row r="5389">
          <cell r="A5389">
            <v>5389</v>
          </cell>
          <cell r="B5389" t="str">
            <v>VANDEVELDE</v>
          </cell>
          <cell r="C5389" t="str">
            <v>SAMUEL</v>
          </cell>
          <cell r="D5389" t="str">
            <v>OFFRE EDITEE</v>
          </cell>
        </row>
        <row r="5390">
          <cell r="A5390">
            <v>5390</v>
          </cell>
          <cell r="B5390" t="str">
            <v>DU MONTET</v>
          </cell>
          <cell r="C5390" t="str">
            <v>SCI</v>
          </cell>
          <cell r="D5390" t="str">
            <v>OFFRE EDITEE</v>
          </cell>
        </row>
        <row r="5391">
          <cell r="A5391">
            <v>5391</v>
          </cell>
          <cell r="B5391" t="str">
            <v>GOETZ</v>
          </cell>
          <cell r="C5391" t="str">
            <v>PATRICE / MONIQUE</v>
          </cell>
          <cell r="D5391" t="str">
            <v>OFFRE EDITEE</v>
          </cell>
        </row>
        <row r="5392">
          <cell r="A5392">
            <v>5392</v>
          </cell>
          <cell r="B5392" t="str">
            <v>CHLOUTI</v>
          </cell>
          <cell r="C5392" t="str">
            <v>HOCINE / KARIMA</v>
          </cell>
          <cell r="D5392" t="str">
            <v>OFFRE EDITEE</v>
          </cell>
        </row>
        <row r="5393">
          <cell r="A5393">
            <v>5393</v>
          </cell>
          <cell r="B5393" t="str">
            <v>CHLOUTI</v>
          </cell>
          <cell r="C5393" t="str">
            <v>HOCINE / KARIMA</v>
          </cell>
          <cell r="D5393" t="str">
            <v>OFFRE EDITEE</v>
          </cell>
        </row>
        <row r="5394">
          <cell r="A5394">
            <v>5394</v>
          </cell>
          <cell r="B5394" t="str">
            <v>CHLOUTI</v>
          </cell>
          <cell r="C5394" t="str">
            <v>HOCINE / KARIMA</v>
          </cell>
          <cell r="D5394" t="str">
            <v>OFFRE EDITEE</v>
          </cell>
        </row>
        <row r="5395">
          <cell r="A5395">
            <v>5395</v>
          </cell>
          <cell r="B5395" t="str">
            <v>JACQUOT</v>
          </cell>
          <cell r="C5395" t="str">
            <v>CHRISTOPHE / NATHALIE</v>
          </cell>
          <cell r="D5395" t="str">
            <v>OFFRE EDITEE</v>
          </cell>
        </row>
        <row r="5396">
          <cell r="A5396">
            <v>5396</v>
          </cell>
          <cell r="B5396" t="str">
            <v>JACQUOT</v>
          </cell>
          <cell r="C5396" t="str">
            <v>CHRISTOPHE / NATHALIE</v>
          </cell>
          <cell r="D5396" t="str">
            <v>OFFRE EDITEE</v>
          </cell>
        </row>
        <row r="5397">
          <cell r="A5397">
            <v>5397</v>
          </cell>
          <cell r="B5397" t="str">
            <v>JACQUOT</v>
          </cell>
          <cell r="C5397" t="str">
            <v>CHRISTOPHE / NATHALIE</v>
          </cell>
          <cell r="D5397" t="str">
            <v>OFFRE EDITEE</v>
          </cell>
        </row>
        <row r="5398">
          <cell r="A5398">
            <v>5398</v>
          </cell>
          <cell r="B5398" t="str">
            <v>JACQUOT</v>
          </cell>
          <cell r="C5398" t="str">
            <v>CHRISTOPHE / NATHALIE</v>
          </cell>
          <cell r="D5398" t="str">
            <v>OFFRE EDITEE</v>
          </cell>
        </row>
        <row r="5399">
          <cell r="A5399">
            <v>5399</v>
          </cell>
          <cell r="B5399" t="str">
            <v>BASTIEN</v>
          </cell>
          <cell r="C5399" t="str">
            <v>JEAN PIERRE / ESTELLE</v>
          </cell>
          <cell r="D5399" t="str">
            <v>OFFRE EDITEE</v>
          </cell>
        </row>
        <row r="5400">
          <cell r="A5400">
            <v>5400</v>
          </cell>
          <cell r="B5400" t="str">
            <v>TOUDIC</v>
          </cell>
          <cell r="C5400" t="str">
            <v>YVES</v>
          </cell>
          <cell r="D5400" t="str">
            <v>PRET SANS SUITE</v>
          </cell>
        </row>
        <row r="5401">
          <cell r="A5401">
            <v>5401</v>
          </cell>
          <cell r="B5401" t="str">
            <v>BRAGA</v>
          </cell>
          <cell r="C5401" t="str">
            <v>MICKAEL</v>
          </cell>
          <cell r="D5401" t="str">
            <v>OFFRE EDITEE</v>
          </cell>
        </row>
        <row r="5402">
          <cell r="A5402">
            <v>5402</v>
          </cell>
          <cell r="B5402" t="str">
            <v>BRAGA</v>
          </cell>
          <cell r="C5402" t="str">
            <v>MICKAEL</v>
          </cell>
          <cell r="D5402" t="str">
            <v>OFFRE EDITEE</v>
          </cell>
        </row>
        <row r="5403">
          <cell r="A5403">
            <v>5403</v>
          </cell>
          <cell r="B5403" t="str">
            <v>GALIE ROBERT</v>
          </cell>
          <cell r="C5403" t="str">
            <v>JEANNINE</v>
          </cell>
          <cell r="D5403" t="str">
            <v>OFFRE EDITEE</v>
          </cell>
        </row>
        <row r="5404">
          <cell r="A5404">
            <v>5404</v>
          </cell>
          <cell r="B5404" t="str">
            <v>LECOEUR</v>
          </cell>
          <cell r="C5404" t="str">
            <v>YVON / MONIQUE</v>
          </cell>
          <cell r="D5404" t="str">
            <v>OFFRE EDITEE</v>
          </cell>
        </row>
        <row r="5405">
          <cell r="A5405">
            <v>5405</v>
          </cell>
          <cell r="B5405" t="str">
            <v>LECOEUR</v>
          </cell>
          <cell r="C5405" t="str">
            <v>YVON / MONIQUE</v>
          </cell>
          <cell r="D5405" t="str">
            <v>OFFRE EDITEE</v>
          </cell>
        </row>
        <row r="5406">
          <cell r="A5406">
            <v>5406</v>
          </cell>
          <cell r="B5406" t="str">
            <v>ANEGON BLANCO / REY LECUMBERRY</v>
          </cell>
          <cell r="C5406" t="str">
            <v>JOSE / MARIA DEL CARMEN</v>
          </cell>
          <cell r="D5406" t="str">
            <v>OFFRE EDITEE</v>
          </cell>
        </row>
        <row r="5407">
          <cell r="A5407">
            <v>5407</v>
          </cell>
          <cell r="B5407" t="str">
            <v>ANEGON BLANCO / REY LECUMBERRY</v>
          </cell>
          <cell r="C5407" t="str">
            <v>JOSE / MARIA DEL CARMEN</v>
          </cell>
          <cell r="D5407" t="str">
            <v>OFFRE EDITEE</v>
          </cell>
        </row>
        <row r="5408">
          <cell r="A5408">
            <v>5408</v>
          </cell>
          <cell r="B5408" t="str">
            <v>DURAIN / HELD</v>
          </cell>
          <cell r="C5408" t="str">
            <v>PATRICK / CORINNE</v>
          </cell>
          <cell r="D5408" t="str">
            <v>OFFRE EDITEE</v>
          </cell>
        </row>
        <row r="5409">
          <cell r="A5409">
            <v>5409</v>
          </cell>
          <cell r="B5409" t="str">
            <v>TOUSSAINT / CUNY</v>
          </cell>
          <cell r="C5409" t="str">
            <v>HERVE / CECILE</v>
          </cell>
          <cell r="D5409" t="str">
            <v>OFFRE EDITEE</v>
          </cell>
        </row>
        <row r="5410">
          <cell r="A5410">
            <v>5410</v>
          </cell>
          <cell r="B5410" t="str">
            <v>TOUSSAINT / CUNY</v>
          </cell>
          <cell r="C5410" t="str">
            <v>HERVE / CECILE</v>
          </cell>
          <cell r="D5410" t="str">
            <v>OFFRE EDITEE</v>
          </cell>
        </row>
        <row r="5411">
          <cell r="A5411">
            <v>5411</v>
          </cell>
          <cell r="B5411" t="str">
            <v>BARRIERE</v>
          </cell>
          <cell r="C5411" t="str">
            <v xml:space="preserve">PIERRE  </v>
          </cell>
          <cell r="D5411" t="str">
            <v>OFFRE EDITEE</v>
          </cell>
        </row>
        <row r="5412">
          <cell r="A5412">
            <v>5412</v>
          </cell>
          <cell r="B5412" t="str">
            <v>GILLOT</v>
          </cell>
          <cell r="C5412" t="str">
            <v xml:space="preserve">YVON  </v>
          </cell>
          <cell r="D5412" t="str">
            <v>PRET SANS SUITE</v>
          </cell>
        </row>
        <row r="5413">
          <cell r="A5413">
            <v>5413</v>
          </cell>
          <cell r="B5413" t="str">
            <v>FRANCOIS</v>
          </cell>
          <cell r="C5413" t="str">
            <v>ANDRE / SYLVIE</v>
          </cell>
          <cell r="D5413" t="str">
            <v>OFFRE EDITEE</v>
          </cell>
        </row>
        <row r="5414">
          <cell r="A5414">
            <v>5414</v>
          </cell>
          <cell r="B5414" t="str">
            <v>BIGOT</v>
          </cell>
          <cell r="C5414" t="str">
            <v>JEAN MARIE</v>
          </cell>
          <cell r="D5414" t="str">
            <v>OFFRE EDITEE</v>
          </cell>
        </row>
        <row r="5415">
          <cell r="A5415">
            <v>5415</v>
          </cell>
          <cell r="B5415" t="str">
            <v>HUCHIN</v>
          </cell>
          <cell r="C5415" t="str">
            <v>YVES MARIE / VIVIANE</v>
          </cell>
          <cell r="D5415" t="str">
            <v>OFFRE EDITEE</v>
          </cell>
        </row>
        <row r="5416">
          <cell r="A5416">
            <v>5416</v>
          </cell>
          <cell r="B5416" t="str">
            <v>FRANCOIS</v>
          </cell>
          <cell r="C5416" t="str">
            <v>LAURENT / SARAH</v>
          </cell>
          <cell r="D5416" t="str">
            <v>OFFRE EDITEE</v>
          </cell>
        </row>
        <row r="5417">
          <cell r="A5417">
            <v>5417</v>
          </cell>
          <cell r="B5417" t="str">
            <v>GUERRE</v>
          </cell>
          <cell r="C5417" t="str">
            <v>FABRICE</v>
          </cell>
          <cell r="D5417" t="str">
            <v>OFFRE EDITEE</v>
          </cell>
        </row>
        <row r="5418">
          <cell r="A5418">
            <v>5418</v>
          </cell>
          <cell r="B5418" t="str">
            <v>LEGRAND / TOURRETTE</v>
          </cell>
          <cell r="C5418" t="str">
            <v>JEREMY / JENNIFER</v>
          </cell>
          <cell r="D5418" t="str">
            <v>OFFRE EDITEE</v>
          </cell>
        </row>
        <row r="5419">
          <cell r="A5419">
            <v>5419</v>
          </cell>
          <cell r="B5419" t="str">
            <v>CHAUVE / SCHWARTZ</v>
          </cell>
          <cell r="C5419" t="str">
            <v>ADRIEN / CARINE</v>
          </cell>
          <cell r="D5419" t="str">
            <v>OFFRE EDITEE</v>
          </cell>
        </row>
        <row r="5420">
          <cell r="A5420">
            <v>5420</v>
          </cell>
          <cell r="B5420" t="str">
            <v>CHAUVE / SCHWARTZ</v>
          </cell>
          <cell r="C5420" t="str">
            <v>ADRIEN / CARINE</v>
          </cell>
          <cell r="D5420" t="str">
            <v>OFFRE EDITEE</v>
          </cell>
        </row>
        <row r="5421">
          <cell r="A5421">
            <v>5421</v>
          </cell>
          <cell r="B5421" t="str">
            <v>DUCHAT</v>
          </cell>
          <cell r="C5421" t="str">
            <v>JACKY / DANIELLE</v>
          </cell>
          <cell r="D5421" t="str">
            <v>OFFRE EDITEE</v>
          </cell>
        </row>
        <row r="5422">
          <cell r="A5422">
            <v>5422</v>
          </cell>
          <cell r="B5422" t="str">
            <v>DEWEZ</v>
          </cell>
          <cell r="C5422" t="str">
            <v>LUDOVIC / PEGGY</v>
          </cell>
          <cell r="D5422" t="str">
            <v>OFFRE EDITEE</v>
          </cell>
        </row>
        <row r="5423">
          <cell r="A5423">
            <v>5423</v>
          </cell>
          <cell r="B5423" t="str">
            <v>LECAMP</v>
          </cell>
          <cell r="C5423" t="str">
            <v>CHRISTOPHE / ISABELLE</v>
          </cell>
          <cell r="D5423" t="str">
            <v>PRET SANS SUITE</v>
          </cell>
        </row>
        <row r="5424">
          <cell r="A5424">
            <v>5424</v>
          </cell>
          <cell r="B5424" t="str">
            <v>LECAMP</v>
          </cell>
          <cell r="C5424" t="str">
            <v>CHRISTOPHE / ISABELLE</v>
          </cell>
          <cell r="D5424" t="str">
            <v>PRET SANS SUITE</v>
          </cell>
        </row>
        <row r="5425">
          <cell r="A5425">
            <v>5425</v>
          </cell>
          <cell r="B5425" t="str">
            <v>PATIN</v>
          </cell>
          <cell r="C5425" t="str">
            <v>SYLVIE</v>
          </cell>
          <cell r="D5425" t="str">
            <v>OFFRE EDITEE</v>
          </cell>
        </row>
        <row r="5426">
          <cell r="A5426">
            <v>5426</v>
          </cell>
          <cell r="B5426" t="str">
            <v>LORENZ</v>
          </cell>
          <cell r="C5426" t="str">
            <v xml:space="preserve">JEROME  </v>
          </cell>
          <cell r="D5426" t="str">
            <v>OFFRE EDITEE</v>
          </cell>
        </row>
        <row r="5427">
          <cell r="A5427">
            <v>5427</v>
          </cell>
          <cell r="B5427" t="str">
            <v>LORENZ</v>
          </cell>
          <cell r="C5427" t="str">
            <v>JEROME</v>
          </cell>
          <cell r="D5427" t="str">
            <v>OFFRE EDITEE</v>
          </cell>
        </row>
        <row r="5428">
          <cell r="A5428">
            <v>5428</v>
          </cell>
          <cell r="B5428" t="str">
            <v>LORENZ</v>
          </cell>
          <cell r="C5428" t="str">
            <v>JEROME</v>
          </cell>
          <cell r="D5428" t="str">
            <v>OFFRE EDITEE</v>
          </cell>
        </row>
        <row r="5429">
          <cell r="A5429">
            <v>5429</v>
          </cell>
          <cell r="B5429" t="str">
            <v>MOUGENOT</v>
          </cell>
          <cell r="C5429" t="str">
            <v>ROGER</v>
          </cell>
          <cell r="D5429" t="str">
            <v>OFFRE EDITEE</v>
          </cell>
        </row>
        <row r="5430">
          <cell r="A5430">
            <v>5430</v>
          </cell>
          <cell r="B5430" t="str">
            <v>DIAFERIA / KIEFFER</v>
          </cell>
          <cell r="C5430" t="str">
            <v>GREGORY / JULIE</v>
          </cell>
          <cell r="D5430" t="str">
            <v>OFFRE EDITEE</v>
          </cell>
        </row>
        <row r="5431">
          <cell r="A5431">
            <v>5431</v>
          </cell>
          <cell r="B5431" t="str">
            <v>DIAFERIA / KIEFFER</v>
          </cell>
          <cell r="C5431" t="str">
            <v>GREGORY / JULIE</v>
          </cell>
          <cell r="D5431" t="str">
            <v>OFFRE EDITEE</v>
          </cell>
        </row>
        <row r="5432">
          <cell r="A5432">
            <v>5432</v>
          </cell>
          <cell r="B5432" t="str">
            <v>SAINT GOT</v>
          </cell>
          <cell r="C5432" t="str">
            <v>SCI</v>
          </cell>
          <cell r="D5432" t="str">
            <v>OFFRE EDITEE</v>
          </cell>
        </row>
        <row r="5433">
          <cell r="A5433">
            <v>5433</v>
          </cell>
          <cell r="B5433" t="str">
            <v>SACRE</v>
          </cell>
          <cell r="C5433" t="str">
            <v>DENIS/CATHERINE</v>
          </cell>
          <cell r="D5433" t="str">
            <v>PRET SANS SUITE</v>
          </cell>
        </row>
        <row r="5434">
          <cell r="A5434">
            <v>5434</v>
          </cell>
          <cell r="B5434" t="str">
            <v>MARCHAL</v>
          </cell>
          <cell r="C5434" t="str">
            <v>BRUNO</v>
          </cell>
          <cell r="D5434" t="str">
            <v>OFFRE EDITEE</v>
          </cell>
        </row>
        <row r="5435">
          <cell r="A5435">
            <v>5435</v>
          </cell>
          <cell r="B5435" t="str">
            <v xml:space="preserve">JEAN </v>
          </cell>
          <cell r="C5435" t="str">
            <v>VIRGINIE</v>
          </cell>
          <cell r="D5435" t="str">
            <v>OFFRE EDITEE</v>
          </cell>
        </row>
        <row r="5436">
          <cell r="A5436">
            <v>5436</v>
          </cell>
          <cell r="B5436" t="str">
            <v>LECLERE</v>
          </cell>
          <cell r="C5436" t="str">
            <v>NOEL / VERONIQUE</v>
          </cell>
          <cell r="D5436" t="str">
            <v>OFFRE EDITEE</v>
          </cell>
        </row>
        <row r="5437">
          <cell r="A5437">
            <v>5437</v>
          </cell>
          <cell r="B5437" t="str">
            <v>TORRES</v>
          </cell>
          <cell r="C5437" t="str">
            <v>ARNAUD</v>
          </cell>
          <cell r="D5437" t="str">
            <v>OFFRE EDITEE</v>
          </cell>
        </row>
        <row r="5438">
          <cell r="A5438">
            <v>5438</v>
          </cell>
          <cell r="B5438" t="str">
            <v>TORRES</v>
          </cell>
          <cell r="C5438" t="str">
            <v>ARNAUD</v>
          </cell>
          <cell r="D5438" t="str">
            <v>OFFRE EDITEE</v>
          </cell>
        </row>
        <row r="5439">
          <cell r="A5439">
            <v>5439</v>
          </cell>
          <cell r="B5439" t="str">
            <v>DEPAQUY</v>
          </cell>
          <cell r="C5439" t="str">
            <v>NICOLAS</v>
          </cell>
          <cell r="D5439" t="str">
            <v>OFFRE EDITEE</v>
          </cell>
        </row>
        <row r="5440">
          <cell r="A5440">
            <v>5440</v>
          </cell>
          <cell r="B5440" t="str">
            <v>FRANQUIN</v>
          </cell>
          <cell r="C5440" t="str">
            <v xml:space="preserve">GILLES  </v>
          </cell>
          <cell r="D5440" t="str">
            <v>OFFRE EDITEE</v>
          </cell>
        </row>
        <row r="5441">
          <cell r="A5441">
            <v>5441</v>
          </cell>
          <cell r="B5441" t="str">
            <v>BRICOT / LECLERE</v>
          </cell>
          <cell r="C5441" t="str">
            <v>WILLY / AURORE</v>
          </cell>
          <cell r="D5441" t="str">
            <v>OFFRE EDITEE</v>
          </cell>
        </row>
        <row r="5442">
          <cell r="A5442">
            <v>5442</v>
          </cell>
          <cell r="B5442" t="str">
            <v>BRICOT / LECLERE</v>
          </cell>
          <cell r="C5442" t="str">
            <v>WILLY / AURORE</v>
          </cell>
          <cell r="D5442" t="str">
            <v>OFFRE EDITEE</v>
          </cell>
        </row>
        <row r="5443">
          <cell r="A5443">
            <v>5443</v>
          </cell>
          <cell r="B5443" t="str">
            <v>BRICOT / LECLERE</v>
          </cell>
          <cell r="C5443" t="str">
            <v>WILLY / AURORE</v>
          </cell>
          <cell r="D5443" t="str">
            <v>OFFRE EDITEE</v>
          </cell>
        </row>
        <row r="5444">
          <cell r="A5444">
            <v>5444</v>
          </cell>
          <cell r="B5444" t="str">
            <v>BESSON / GOUZOU</v>
          </cell>
          <cell r="C5444" t="str">
            <v>SEBASTIEN / DAISY</v>
          </cell>
          <cell r="D5444" t="str">
            <v>OFFRE EDITEE</v>
          </cell>
        </row>
        <row r="5445">
          <cell r="A5445">
            <v>5445</v>
          </cell>
          <cell r="B5445" t="str">
            <v>HAMMADOU</v>
          </cell>
          <cell r="C5445" t="str">
            <v>XAVIER</v>
          </cell>
          <cell r="D5445" t="str">
            <v>OFFRE EDITEE</v>
          </cell>
        </row>
        <row r="5446">
          <cell r="A5446">
            <v>5446</v>
          </cell>
          <cell r="B5446" t="str">
            <v>HAMMADOU</v>
          </cell>
          <cell r="C5446" t="str">
            <v>XAVIER</v>
          </cell>
          <cell r="D5446" t="str">
            <v>OFFRE EDITEE</v>
          </cell>
        </row>
        <row r="5447">
          <cell r="A5447">
            <v>5447</v>
          </cell>
          <cell r="B5447" t="str">
            <v>ZEGHAD</v>
          </cell>
          <cell r="C5447" t="str">
            <v>ETIENNE</v>
          </cell>
          <cell r="D5447" t="str">
            <v>OFFRE EDITEE</v>
          </cell>
        </row>
        <row r="5448">
          <cell r="A5448">
            <v>5448</v>
          </cell>
          <cell r="B5448" t="str">
            <v>PARISEL</v>
          </cell>
          <cell r="C5448" t="str">
            <v>SOPHIE</v>
          </cell>
          <cell r="D5448" t="str">
            <v>OFFRE EDITEE</v>
          </cell>
        </row>
        <row r="5449">
          <cell r="A5449">
            <v>5449</v>
          </cell>
          <cell r="B5449" t="str">
            <v>KASCHINSKI</v>
          </cell>
          <cell r="C5449" t="str">
            <v>ARKADIUS/ANNA</v>
          </cell>
          <cell r="D5449" t="str">
            <v>PRET SANS SUITE</v>
          </cell>
        </row>
        <row r="5450">
          <cell r="A5450">
            <v>5450</v>
          </cell>
          <cell r="B5450" t="str">
            <v>MATHIEU</v>
          </cell>
          <cell r="C5450" t="str">
            <v>JEROME/CELINE</v>
          </cell>
          <cell r="D5450" t="str">
            <v>PRET SANS SUITE</v>
          </cell>
        </row>
        <row r="5451">
          <cell r="A5451">
            <v>5451</v>
          </cell>
          <cell r="B5451" t="str">
            <v>MATHIEU</v>
          </cell>
          <cell r="C5451" t="str">
            <v>JEROME/CELINE</v>
          </cell>
          <cell r="D5451" t="str">
            <v>PRET SANS SUITE</v>
          </cell>
        </row>
        <row r="5452">
          <cell r="A5452">
            <v>5452</v>
          </cell>
          <cell r="B5452" t="str">
            <v>MATHIEU</v>
          </cell>
          <cell r="C5452" t="str">
            <v>JEROME/CELINE</v>
          </cell>
          <cell r="D5452" t="str">
            <v>PRET SANS SUITE</v>
          </cell>
        </row>
        <row r="5453">
          <cell r="A5453">
            <v>5453</v>
          </cell>
          <cell r="B5453" t="str">
            <v>BISTORIN</v>
          </cell>
          <cell r="C5453" t="str">
            <v>VINCENT</v>
          </cell>
          <cell r="D5453" t="str">
            <v>OFFRE EDITEE</v>
          </cell>
        </row>
        <row r="5454">
          <cell r="A5454">
            <v>5454</v>
          </cell>
          <cell r="B5454" t="str">
            <v>BOCHARD</v>
          </cell>
          <cell r="C5454" t="str">
            <v>BENOIT</v>
          </cell>
          <cell r="D5454" t="str">
            <v>OFFRE EDITEE</v>
          </cell>
        </row>
        <row r="5455">
          <cell r="A5455">
            <v>5455</v>
          </cell>
          <cell r="B5455" t="str">
            <v>CAR</v>
          </cell>
          <cell r="C5455" t="str">
            <v>SCI</v>
          </cell>
          <cell r="D5455" t="str">
            <v>OFFRE EDITEE</v>
          </cell>
        </row>
        <row r="5456">
          <cell r="A5456">
            <v>5456</v>
          </cell>
          <cell r="B5456" t="str">
            <v>DIS</v>
          </cell>
          <cell r="C5456" t="str">
            <v>ALI/YVETTE</v>
          </cell>
          <cell r="D5456" t="str">
            <v>OFFRE EDITEE</v>
          </cell>
        </row>
        <row r="5457">
          <cell r="A5457">
            <v>5457</v>
          </cell>
          <cell r="B5457" t="str">
            <v>ARNOULD</v>
          </cell>
          <cell r="C5457" t="str">
            <v>DOMINIQUE/CELINE</v>
          </cell>
          <cell r="D5457" t="str">
            <v>OFFRE EDITEE</v>
          </cell>
        </row>
        <row r="5458">
          <cell r="A5458">
            <v>5458</v>
          </cell>
          <cell r="B5458" t="str">
            <v xml:space="preserve">FERRY </v>
          </cell>
          <cell r="C5458" t="str">
            <v>AURELIEN/CAROLE</v>
          </cell>
          <cell r="D5458" t="str">
            <v>OFFRE EDITEE</v>
          </cell>
        </row>
        <row r="5459">
          <cell r="A5459">
            <v>5459</v>
          </cell>
          <cell r="B5459" t="str">
            <v>KIEHL</v>
          </cell>
          <cell r="C5459" t="str">
            <v>YVES/BERNADETTE</v>
          </cell>
          <cell r="D5459" t="str">
            <v>PRET SANS SUITE</v>
          </cell>
        </row>
        <row r="5460">
          <cell r="A5460">
            <v>5460</v>
          </cell>
          <cell r="B5460" t="str">
            <v>PIERRE</v>
          </cell>
          <cell r="C5460" t="str">
            <v>CATHERINE</v>
          </cell>
          <cell r="D5460" t="str">
            <v>OFFRE EDITEE</v>
          </cell>
        </row>
        <row r="5461">
          <cell r="A5461">
            <v>5461</v>
          </cell>
          <cell r="B5461" t="str">
            <v>PIERRE</v>
          </cell>
          <cell r="C5461" t="str">
            <v>CATHERINE</v>
          </cell>
          <cell r="D5461" t="str">
            <v>OFFRE EDITEE</v>
          </cell>
        </row>
        <row r="5462">
          <cell r="A5462">
            <v>5462</v>
          </cell>
          <cell r="B5462" t="str">
            <v>PIERRE</v>
          </cell>
          <cell r="C5462" t="str">
            <v>CATHERINE</v>
          </cell>
          <cell r="D5462" t="str">
            <v>OFFRE EDITEE</v>
          </cell>
        </row>
        <row r="5463">
          <cell r="A5463">
            <v>5463</v>
          </cell>
          <cell r="B5463" t="str">
            <v>HIRAULT</v>
          </cell>
          <cell r="C5463" t="str">
            <v>PATRICK/CECILE</v>
          </cell>
          <cell r="D5463" t="str">
            <v>OFFRE EDITEE</v>
          </cell>
        </row>
        <row r="5464">
          <cell r="A5464">
            <v>5464</v>
          </cell>
          <cell r="B5464" t="str">
            <v>LEVEQUE</v>
          </cell>
          <cell r="C5464" t="str">
            <v>DIDIER/SILVANA</v>
          </cell>
          <cell r="D5464" t="str">
            <v>OFFRE EDITEE</v>
          </cell>
        </row>
        <row r="5465">
          <cell r="A5465">
            <v>5465</v>
          </cell>
          <cell r="B5465" t="str">
            <v>GRISIUS/LAZIC</v>
          </cell>
          <cell r="C5465" t="str">
            <v>EDDY/MILJA</v>
          </cell>
          <cell r="D5465" t="str">
            <v>OFFRE EDITEE</v>
          </cell>
        </row>
        <row r="5466">
          <cell r="A5466">
            <v>5466</v>
          </cell>
          <cell r="B5466" t="str">
            <v>GRISIUS/LAZIC</v>
          </cell>
          <cell r="C5466" t="str">
            <v>EDDY/MILJA</v>
          </cell>
          <cell r="D5466" t="str">
            <v>OFFRE EDITEE</v>
          </cell>
        </row>
        <row r="5467">
          <cell r="A5467">
            <v>5467</v>
          </cell>
          <cell r="B5467" t="str">
            <v>GRISIUS/LAZIC</v>
          </cell>
          <cell r="C5467" t="str">
            <v>EDDY/MILJA</v>
          </cell>
          <cell r="D5467" t="str">
            <v>OFFRE EDITEE</v>
          </cell>
        </row>
        <row r="5468">
          <cell r="A5468">
            <v>5468</v>
          </cell>
          <cell r="B5468" t="str">
            <v>VAILLY CORDIER</v>
          </cell>
          <cell r="C5468" t="str">
            <v>MARIE</v>
          </cell>
          <cell r="D5468" t="str">
            <v>OFFRE EDITEE</v>
          </cell>
        </row>
        <row r="5469">
          <cell r="A5469">
            <v>5469</v>
          </cell>
          <cell r="B5469" t="str">
            <v>GALLORO/VAN  DEN BOSSC</v>
          </cell>
          <cell r="C5469" t="str">
            <v>JIMMY/DELPHINE</v>
          </cell>
          <cell r="D5469" t="str">
            <v>OFFRE EDITEE</v>
          </cell>
        </row>
        <row r="5470">
          <cell r="A5470">
            <v>5470</v>
          </cell>
          <cell r="B5470" t="str">
            <v>ANDERLE</v>
          </cell>
          <cell r="C5470" t="str">
            <v>JEAN CHARLES/IRENE</v>
          </cell>
          <cell r="D5470" t="str">
            <v>OFFRE EDITEE</v>
          </cell>
        </row>
        <row r="5471">
          <cell r="A5471">
            <v>5471</v>
          </cell>
          <cell r="B5471" t="str">
            <v>KOENIG</v>
          </cell>
          <cell r="C5471" t="str">
            <v>BRUNO/BERNADETTE</v>
          </cell>
          <cell r="D5471" t="str">
            <v>OFFRE EDITEE</v>
          </cell>
        </row>
        <row r="5472">
          <cell r="A5472">
            <v>5472</v>
          </cell>
          <cell r="B5472" t="str">
            <v>BEZARD/GUERIOUNE</v>
          </cell>
          <cell r="C5472" t="str">
            <v>YANNICK/LUCIE</v>
          </cell>
          <cell r="D5472" t="str">
            <v>OFFRE EDITEE</v>
          </cell>
        </row>
        <row r="5473">
          <cell r="A5473">
            <v>5473</v>
          </cell>
          <cell r="B5473" t="str">
            <v>MOREIRA/ROUSSEL</v>
          </cell>
          <cell r="C5473" t="str">
            <v>FERNANDO/NATHALIE</v>
          </cell>
          <cell r="D5473" t="str">
            <v>OFFRE EDITEE</v>
          </cell>
        </row>
        <row r="5474">
          <cell r="A5474">
            <v>5474</v>
          </cell>
          <cell r="B5474" t="str">
            <v>SPREEMANN</v>
          </cell>
          <cell r="C5474" t="str">
            <v>AUDREY</v>
          </cell>
          <cell r="D5474" t="str">
            <v>OFFRE EDITEE</v>
          </cell>
        </row>
        <row r="5475">
          <cell r="A5475">
            <v>5475</v>
          </cell>
          <cell r="B5475" t="str">
            <v>RENAUD/SOZZI</v>
          </cell>
          <cell r="C5475" t="str">
            <v>JEAN CLAUDE/LAURE</v>
          </cell>
          <cell r="D5475" t="str">
            <v>OFFRE EDITEE</v>
          </cell>
        </row>
        <row r="5476">
          <cell r="A5476">
            <v>5476</v>
          </cell>
          <cell r="B5476" t="str">
            <v>WIAND</v>
          </cell>
          <cell r="C5476" t="str">
            <v>FRANCIS/BERNARDETTE</v>
          </cell>
          <cell r="D5476" t="str">
            <v>OFFRE EDITEE</v>
          </cell>
        </row>
        <row r="5477">
          <cell r="A5477">
            <v>5477</v>
          </cell>
          <cell r="B5477" t="str">
            <v>GODE</v>
          </cell>
          <cell r="C5477" t="str">
            <v>ANNE MARIE</v>
          </cell>
          <cell r="D5477" t="str">
            <v>PRET SANS SUITE</v>
          </cell>
        </row>
        <row r="5478">
          <cell r="A5478">
            <v>5478</v>
          </cell>
          <cell r="B5478" t="str">
            <v>MITIFIOT</v>
          </cell>
          <cell r="C5478" t="str">
            <v>JEAN FRANCOIS/VALERIE</v>
          </cell>
          <cell r="D5478" t="str">
            <v>OFFRE EDITEE</v>
          </cell>
        </row>
        <row r="5479">
          <cell r="A5479">
            <v>5479</v>
          </cell>
          <cell r="B5479" t="str">
            <v>MERCIER</v>
          </cell>
          <cell r="C5479" t="str">
            <v>ALAIN/MAGALIE</v>
          </cell>
          <cell r="D5479" t="str">
            <v>OFFRE EDITEE</v>
          </cell>
        </row>
        <row r="5480">
          <cell r="A5480">
            <v>5480</v>
          </cell>
          <cell r="B5480" t="str">
            <v>BUCQUOY/IEMFRE</v>
          </cell>
          <cell r="C5480" t="str">
            <v>MATHIEU/CELINE</v>
          </cell>
          <cell r="D5480" t="str">
            <v>OFFRE EDITEE</v>
          </cell>
        </row>
        <row r="5481">
          <cell r="A5481">
            <v>5481</v>
          </cell>
          <cell r="B5481" t="str">
            <v>SANCHEZ/CAVIN</v>
          </cell>
          <cell r="C5481" t="str">
            <v>SEBASTIEN/CAROLINE</v>
          </cell>
          <cell r="D5481" t="str">
            <v>OFFRE EDITEE</v>
          </cell>
        </row>
        <row r="5482">
          <cell r="A5482">
            <v>5482</v>
          </cell>
          <cell r="B5482" t="str">
            <v>SANCHEZ/CAVIN</v>
          </cell>
          <cell r="C5482" t="str">
            <v>SEBASTIEN/CAROLINE</v>
          </cell>
          <cell r="D5482" t="str">
            <v>OFFRE EDITEE</v>
          </cell>
        </row>
        <row r="5483">
          <cell r="A5483">
            <v>5483</v>
          </cell>
          <cell r="B5483" t="str">
            <v>LHOTE</v>
          </cell>
          <cell r="C5483" t="str">
            <v>RENE/MONIQUE</v>
          </cell>
          <cell r="D5483" t="str">
            <v>OFFRE EDITEE</v>
          </cell>
        </row>
        <row r="5484">
          <cell r="A5484">
            <v>5484</v>
          </cell>
          <cell r="B5484" t="str">
            <v>REMY</v>
          </cell>
          <cell r="C5484" t="str">
            <v>BERNARD/RACHEL</v>
          </cell>
          <cell r="D5484" t="str">
            <v>OFFRE EDITEE</v>
          </cell>
        </row>
        <row r="5485">
          <cell r="A5485">
            <v>5485</v>
          </cell>
          <cell r="B5485" t="str">
            <v>CUIF</v>
          </cell>
          <cell r="C5485" t="str">
            <v>NICOLAS/CECILE</v>
          </cell>
          <cell r="D5485" t="str">
            <v>OFFRE EDITEE</v>
          </cell>
        </row>
        <row r="5486">
          <cell r="A5486">
            <v>5486</v>
          </cell>
          <cell r="B5486" t="str">
            <v>CUIF</v>
          </cell>
          <cell r="C5486" t="str">
            <v>NICOLAS/CECILE</v>
          </cell>
          <cell r="D5486" t="str">
            <v>OFFRE EDITEE</v>
          </cell>
        </row>
        <row r="5487">
          <cell r="A5487">
            <v>5487</v>
          </cell>
          <cell r="B5487" t="str">
            <v>MUZARD/LECAILLE</v>
          </cell>
          <cell r="C5487" t="str">
            <v>DAMIEN/MAGALI</v>
          </cell>
          <cell r="D5487" t="str">
            <v>OFFRE EDITEE</v>
          </cell>
        </row>
        <row r="5488">
          <cell r="A5488">
            <v>5488</v>
          </cell>
          <cell r="B5488" t="str">
            <v>MUZARD/LECAILLE</v>
          </cell>
          <cell r="C5488" t="str">
            <v>DAMIEN/MAGALI</v>
          </cell>
          <cell r="D5488" t="str">
            <v>OFFRE EDITEE</v>
          </cell>
        </row>
        <row r="5489">
          <cell r="A5489">
            <v>5489</v>
          </cell>
          <cell r="B5489" t="str">
            <v>GIORDANO</v>
          </cell>
          <cell r="C5489" t="str">
            <v>LUCIEN/MARIA</v>
          </cell>
          <cell r="D5489" t="str">
            <v>OFFRE EDITEE</v>
          </cell>
        </row>
        <row r="5490">
          <cell r="A5490">
            <v>5490</v>
          </cell>
          <cell r="B5490" t="str">
            <v>KEITA</v>
          </cell>
          <cell r="C5490" t="str">
            <v>CATHERINE</v>
          </cell>
          <cell r="D5490" t="str">
            <v>OFFRE EDITEE</v>
          </cell>
        </row>
        <row r="5491">
          <cell r="A5491">
            <v>5491</v>
          </cell>
          <cell r="B5491" t="str">
            <v>HASSEN</v>
          </cell>
          <cell r="C5491" t="str">
            <v>SAHABI</v>
          </cell>
          <cell r="D5491" t="str">
            <v>OFFRE EDITEE</v>
          </cell>
        </row>
        <row r="5492">
          <cell r="A5492">
            <v>5492</v>
          </cell>
          <cell r="B5492" t="str">
            <v>MORINA</v>
          </cell>
          <cell r="C5492" t="str">
            <v>SUNAN/SUADA</v>
          </cell>
          <cell r="D5492" t="str">
            <v>OFFRE EDITEE</v>
          </cell>
        </row>
        <row r="5493">
          <cell r="A5493">
            <v>5493</v>
          </cell>
          <cell r="B5493" t="str">
            <v>KOZAK</v>
          </cell>
          <cell r="C5493" t="str">
            <v>GILLES/FIORELLE</v>
          </cell>
          <cell r="D5493" t="str">
            <v>OFFRE EDITEE</v>
          </cell>
        </row>
        <row r="5494">
          <cell r="A5494">
            <v>5494</v>
          </cell>
          <cell r="B5494" t="str">
            <v>GAY</v>
          </cell>
          <cell r="C5494" t="str">
            <v>EMMANUEL/ISABELLE</v>
          </cell>
          <cell r="D5494" t="str">
            <v>OFFRE EDITEE</v>
          </cell>
        </row>
        <row r="5495">
          <cell r="A5495">
            <v>5495</v>
          </cell>
          <cell r="B5495" t="str">
            <v>BETARD</v>
          </cell>
          <cell r="C5495" t="str">
            <v>ANNE MARIE</v>
          </cell>
          <cell r="D5495" t="str">
            <v>OFFRE EDITEE</v>
          </cell>
        </row>
        <row r="5496">
          <cell r="A5496">
            <v>5496</v>
          </cell>
          <cell r="B5496" t="str">
            <v>BARDOU</v>
          </cell>
          <cell r="C5496" t="str">
            <v>JEAN MARC/RACHEL</v>
          </cell>
          <cell r="D5496" t="str">
            <v>OFFRE EDITEE</v>
          </cell>
        </row>
        <row r="5497">
          <cell r="A5497">
            <v>5497</v>
          </cell>
          <cell r="B5497" t="str">
            <v>ST ROCH</v>
          </cell>
          <cell r="C5497" t="str">
            <v>SCI</v>
          </cell>
          <cell r="D5497" t="str">
            <v>OFFRE EDITEE</v>
          </cell>
        </row>
        <row r="5498">
          <cell r="A5498">
            <v>5498</v>
          </cell>
          <cell r="B5498" t="str">
            <v>NOVELLI</v>
          </cell>
          <cell r="C5498" t="str">
            <v>CLAIRE</v>
          </cell>
          <cell r="D5498" t="str">
            <v>OFFRE EDITEE</v>
          </cell>
        </row>
        <row r="5499">
          <cell r="A5499">
            <v>5499</v>
          </cell>
          <cell r="B5499" t="str">
            <v>NOVELLI</v>
          </cell>
          <cell r="C5499" t="str">
            <v>CLAIRE</v>
          </cell>
          <cell r="D5499" t="str">
            <v>OFFRE EDITEE</v>
          </cell>
        </row>
        <row r="5500">
          <cell r="A5500">
            <v>5500</v>
          </cell>
          <cell r="B5500" t="str">
            <v>BALANDIER</v>
          </cell>
          <cell r="C5500" t="str">
            <v>ALEXANDRE</v>
          </cell>
          <cell r="D5500" t="str">
            <v>OFFRE EDITEE</v>
          </cell>
        </row>
        <row r="5501">
          <cell r="A5501">
            <v>5501</v>
          </cell>
          <cell r="B5501" t="str">
            <v>PRIN</v>
          </cell>
          <cell r="C5501" t="str">
            <v>PHILIPPE</v>
          </cell>
          <cell r="D5501" t="str">
            <v>OFFRE EDITEE</v>
          </cell>
        </row>
        <row r="5502">
          <cell r="A5502">
            <v>5502</v>
          </cell>
          <cell r="B5502" t="str">
            <v>MONIOT</v>
          </cell>
          <cell r="C5502" t="str">
            <v>NADINE</v>
          </cell>
          <cell r="D5502" t="str">
            <v>OFFRE EDITEE</v>
          </cell>
        </row>
        <row r="5503">
          <cell r="A5503">
            <v>5503</v>
          </cell>
          <cell r="B5503" t="str">
            <v>ROY</v>
          </cell>
          <cell r="C5503" t="str">
            <v>JEAN LUC</v>
          </cell>
          <cell r="D5503" t="str">
            <v>OFFRE EDITEE</v>
          </cell>
        </row>
        <row r="5504">
          <cell r="A5504">
            <v>5504</v>
          </cell>
          <cell r="B5504" t="str">
            <v>ROY</v>
          </cell>
          <cell r="C5504" t="str">
            <v>JEAN LUC</v>
          </cell>
          <cell r="D5504" t="str">
            <v>OFFRE EDITEE</v>
          </cell>
        </row>
        <row r="5505">
          <cell r="A5505">
            <v>5505</v>
          </cell>
          <cell r="B5505" t="str">
            <v>CROUVIZIER</v>
          </cell>
          <cell r="C5505" t="str">
            <v>STEPHANE/GERALDINE</v>
          </cell>
          <cell r="D5505" t="str">
            <v>OFFRE EDITEE</v>
          </cell>
        </row>
        <row r="5506">
          <cell r="A5506">
            <v>5506</v>
          </cell>
          <cell r="B5506" t="str">
            <v>BEUTLER</v>
          </cell>
          <cell r="C5506" t="str">
            <v>DIANA/SIEGFRIED</v>
          </cell>
          <cell r="D5506" t="str">
            <v>OFFRE EDITEE</v>
          </cell>
        </row>
        <row r="5507">
          <cell r="A5507">
            <v>5507</v>
          </cell>
          <cell r="B5507" t="str">
            <v>ANCEL</v>
          </cell>
          <cell r="C5507" t="str">
            <v>DOMINIQUE/MARIE CARMEN</v>
          </cell>
          <cell r="D5507" t="str">
            <v>OFFRE EDITEE</v>
          </cell>
        </row>
        <row r="5508">
          <cell r="A5508">
            <v>5508</v>
          </cell>
          <cell r="B5508" t="str">
            <v>PIERRON</v>
          </cell>
          <cell r="C5508" t="str">
            <v>DAVID/RACHEL</v>
          </cell>
          <cell r="D5508" t="str">
            <v>PRET SANS SUITE</v>
          </cell>
        </row>
        <row r="5509">
          <cell r="A5509">
            <v>5509</v>
          </cell>
          <cell r="B5509" t="str">
            <v>MORET</v>
          </cell>
          <cell r="C5509" t="str">
            <v>FRANCIS</v>
          </cell>
          <cell r="D5509" t="str">
            <v>OFFRE EDITEE</v>
          </cell>
        </row>
        <row r="5510">
          <cell r="A5510">
            <v>5510</v>
          </cell>
          <cell r="B5510" t="str">
            <v>BOULANGER</v>
          </cell>
          <cell r="C5510" t="str">
            <v>ROLAND/EDWIGE</v>
          </cell>
          <cell r="D5510" t="str">
            <v>OFFRE EDITEE</v>
          </cell>
        </row>
        <row r="5511">
          <cell r="A5511">
            <v>5511</v>
          </cell>
          <cell r="B5511" t="str">
            <v>LEQUEUX</v>
          </cell>
          <cell r="C5511" t="str">
            <v>MARCEL/NATHALIE</v>
          </cell>
          <cell r="D5511" t="str">
            <v>OFFRE EDITEE</v>
          </cell>
        </row>
        <row r="5512">
          <cell r="A5512">
            <v>5512</v>
          </cell>
          <cell r="B5512" t="str">
            <v>LEQUEUX</v>
          </cell>
          <cell r="C5512" t="str">
            <v>MARCEL/NATHALIE</v>
          </cell>
          <cell r="D5512" t="str">
            <v>OFFRE EDITEE</v>
          </cell>
        </row>
        <row r="5513">
          <cell r="A5513">
            <v>5513</v>
          </cell>
          <cell r="B5513" t="str">
            <v>LEQUEUX</v>
          </cell>
          <cell r="C5513" t="str">
            <v>MARCEL/NATHALIE</v>
          </cell>
          <cell r="D5513" t="str">
            <v>OFFRE EDITEE</v>
          </cell>
        </row>
        <row r="5514">
          <cell r="A5514">
            <v>5514</v>
          </cell>
          <cell r="B5514" t="str">
            <v>MORIN</v>
          </cell>
          <cell r="C5514" t="str">
            <v>PATRICE/DOMINIQUE</v>
          </cell>
          <cell r="D5514" t="str">
            <v>OFFRE EDITEE</v>
          </cell>
        </row>
        <row r="5515">
          <cell r="A5515">
            <v>5515</v>
          </cell>
          <cell r="B5515" t="str">
            <v>LEJCOWSKI</v>
          </cell>
          <cell r="C5515" t="str">
            <v>JEAN MARIE</v>
          </cell>
          <cell r="D5515" t="str">
            <v>OFFRE EDITEE</v>
          </cell>
        </row>
        <row r="5516">
          <cell r="A5516">
            <v>5516</v>
          </cell>
          <cell r="B5516" t="str">
            <v>LEJCOWSKI</v>
          </cell>
          <cell r="C5516" t="str">
            <v>JEAN MARIE</v>
          </cell>
          <cell r="D5516" t="str">
            <v>OFFRE EDITEE</v>
          </cell>
        </row>
        <row r="5517">
          <cell r="A5517">
            <v>5517</v>
          </cell>
          <cell r="B5517" t="str">
            <v>PIERSON/CHAOMLEFFEL</v>
          </cell>
          <cell r="C5517" t="str">
            <v>GUILLAUME/JESSIE</v>
          </cell>
          <cell r="D5517" t="str">
            <v>OFFRE EDITEE</v>
          </cell>
        </row>
        <row r="5518">
          <cell r="A5518">
            <v>5518</v>
          </cell>
          <cell r="B5518" t="str">
            <v>PIERSON/CHAOMLEFFEL</v>
          </cell>
          <cell r="C5518" t="str">
            <v>GUILLAUME/JESSIE</v>
          </cell>
          <cell r="D5518" t="str">
            <v>OFFRE EDITEE</v>
          </cell>
        </row>
        <row r="5519">
          <cell r="A5519">
            <v>5519</v>
          </cell>
          <cell r="B5519" t="str">
            <v>PIERSON/CHAOMLEFFEL</v>
          </cell>
          <cell r="C5519" t="str">
            <v>GUILLAUME/JESSIE</v>
          </cell>
          <cell r="D5519" t="str">
            <v>OFFRE EDITEE</v>
          </cell>
        </row>
        <row r="5520">
          <cell r="A5520">
            <v>5520</v>
          </cell>
          <cell r="B5520" t="str">
            <v>TURCK</v>
          </cell>
          <cell r="C5520" t="str">
            <v>DOMINIQUE</v>
          </cell>
          <cell r="D5520" t="str">
            <v>OFFRE EDITEE</v>
          </cell>
        </row>
        <row r="5521">
          <cell r="A5521">
            <v>5521</v>
          </cell>
          <cell r="B5521" t="str">
            <v>NEMES</v>
          </cell>
          <cell r="C5521" t="str">
            <v>MICHAELA</v>
          </cell>
          <cell r="D5521" t="str">
            <v>OFFRE EDITEE</v>
          </cell>
        </row>
        <row r="5522">
          <cell r="A5522">
            <v>5522</v>
          </cell>
          <cell r="B5522" t="str">
            <v>BRUNDALLER</v>
          </cell>
          <cell r="C5522" t="str">
            <v>FABIEN DANIELE</v>
          </cell>
          <cell r="D5522" t="str">
            <v>OFFRE EDITEE</v>
          </cell>
        </row>
        <row r="5523">
          <cell r="A5523">
            <v>5523</v>
          </cell>
          <cell r="B5523" t="str">
            <v>KRUMENACKER</v>
          </cell>
          <cell r="C5523" t="str">
            <v>MICHAELA</v>
          </cell>
          <cell r="D5523" t="str">
            <v>OFFRE EDITEE</v>
          </cell>
        </row>
        <row r="5524">
          <cell r="A5524">
            <v>5524</v>
          </cell>
          <cell r="B5524" t="str">
            <v>MAZARS</v>
          </cell>
          <cell r="C5524" t="str">
            <v>CLAUDE</v>
          </cell>
          <cell r="D5524" t="str">
            <v>OFFRE EDITEE</v>
          </cell>
        </row>
        <row r="5525">
          <cell r="A5525">
            <v>5525</v>
          </cell>
          <cell r="B5525" t="str">
            <v>DASQUIER/AMORIM</v>
          </cell>
          <cell r="C5525" t="str">
            <v>YANN/GABRIELLE</v>
          </cell>
          <cell r="D5525" t="str">
            <v>OFFRE EDITEE</v>
          </cell>
        </row>
        <row r="5526">
          <cell r="A5526">
            <v>5526</v>
          </cell>
          <cell r="B5526" t="str">
            <v>DASQUIER/AMORIM</v>
          </cell>
          <cell r="C5526" t="str">
            <v>YANN/GABRIELLE</v>
          </cell>
          <cell r="D5526" t="str">
            <v>OFFRE EDITEE</v>
          </cell>
        </row>
        <row r="5527">
          <cell r="A5527">
            <v>5527</v>
          </cell>
          <cell r="B5527" t="str">
            <v xml:space="preserve">COUPE </v>
          </cell>
          <cell r="C5527" t="str">
            <v>JEAN PHILIPPE/HELENE</v>
          </cell>
          <cell r="D5527" t="str">
            <v>OFFRE EDITEE</v>
          </cell>
        </row>
        <row r="5528">
          <cell r="A5528">
            <v>5528</v>
          </cell>
          <cell r="B5528" t="str">
            <v xml:space="preserve">COUPE </v>
          </cell>
          <cell r="C5528" t="str">
            <v>JEAN PHILIPPE/HELENE</v>
          </cell>
          <cell r="D5528" t="str">
            <v>OFFRE EDITEE</v>
          </cell>
        </row>
        <row r="5529">
          <cell r="A5529">
            <v>5529</v>
          </cell>
          <cell r="B5529" t="str">
            <v>LE TESSIER</v>
          </cell>
          <cell r="C5529" t="str">
            <v>ARNOLD/FRANCOIS/MARTINE</v>
          </cell>
          <cell r="D5529" t="str">
            <v>OFFRE EDITEE</v>
          </cell>
        </row>
        <row r="5530">
          <cell r="A5530">
            <v>5530</v>
          </cell>
          <cell r="B5530" t="str">
            <v>STROHL</v>
          </cell>
          <cell r="C5530" t="str">
            <v>GWANAELLE</v>
          </cell>
          <cell r="D5530" t="str">
            <v>OFFRE EDITEE</v>
          </cell>
        </row>
        <row r="5531">
          <cell r="A5531">
            <v>5531</v>
          </cell>
          <cell r="B5531" t="str">
            <v>STROHL</v>
          </cell>
          <cell r="C5531" t="str">
            <v>GWANAELLE</v>
          </cell>
          <cell r="D5531" t="str">
            <v>OFFRE EDITEE</v>
          </cell>
        </row>
        <row r="5532">
          <cell r="A5532">
            <v>5532</v>
          </cell>
          <cell r="B5532" t="str">
            <v>STROHL</v>
          </cell>
          <cell r="C5532" t="str">
            <v>GWANAELLE</v>
          </cell>
          <cell r="D5532" t="str">
            <v>OFFRE EDITEE</v>
          </cell>
        </row>
        <row r="5533">
          <cell r="A5533">
            <v>5533</v>
          </cell>
          <cell r="B5533" t="str">
            <v>STROHL</v>
          </cell>
          <cell r="C5533" t="str">
            <v>GWANAELLE</v>
          </cell>
          <cell r="D5533" t="str">
            <v>OFFRE EDITEE</v>
          </cell>
        </row>
        <row r="5534">
          <cell r="A5534">
            <v>5534</v>
          </cell>
          <cell r="B5534" t="str">
            <v>ROGOVY</v>
          </cell>
          <cell r="C5534" t="str">
            <v>ROMUALD/STEPHANIE</v>
          </cell>
          <cell r="D5534" t="str">
            <v>OFFRE EDITEE</v>
          </cell>
        </row>
        <row r="5535">
          <cell r="A5535">
            <v>5535</v>
          </cell>
          <cell r="B5535" t="str">
            <v>ROGOVY</v>
          </cell>
          <cell r="C5535" t="str">
            <v>ROMUALD/STEPHANIE</v>
          </cell>
          <cell r="D5535" t="str">
            <v>OFFRE EDITEE</v>
          </cell>
        </row>
        <row r="5536">
          <cell r="A5536">
            <v>5536</v>
          </cell>
          <cell r="B5536" t="str">
            <v>DUBOIS/LA VAULLEE</v>
          </cell>
          <cell r="C5536" t="str">
            <v>CHARLES/NATHALIE</v>
          </cell>
          <cell r="D5536" t="str">
            <v>OFFRE EDITEE</v>
          </cell>
        </row>
        <row r="5537">
          <cell r="A5537">
            <v>5537</v>
          </cell>
          <cell r="B5537" t="str">
            <v>CANONICA</v>
          </cell>
          <cell r="C5537" t="str">
            <v>ROGER</v>
          </cell>
          <cell r="D5537" t="str">
            <v>OFFRE EDITEE</v>
          </cell>
        </row>
        <row r="5538">
          <cell r="A5538">
            <v>5538</v>
          </cell>
          <cell r="B5538" t="str">
            <v>JELU</v>
          </cell>
          <cell r="C5538" t="str">
            <v>FRANCK/ROSE</v>
          </cell>
          <cell r="D5538" t="str">
            <v>OFFRE EDITEE</v>
          </cell>
        </row>
        <row r="5539">
          <cell r="A5539">
            <v>5539</v>
          </cell>
          <cell r="B5539" t="str">
            <v>NAGEL</v>
          </cell>
          <cell r="C5539" t="str">
            <v>NICOLE</v>
          </cell>
          <cell r="D5539" t="str">
            <v>OFFRE EDITEE</v>
          </cell>
        </row>
        <row r="5540">
          <cell r="A5540">
            <v>5540</v>
          </cell>
          <cell r="B5540" t="str">
            <v>GRANDMAIRE</v>
          </cell>
          <cell r="C5540" t="str">
            <v>ANTHONY/ESTELLE</v>
          </cell>
          <cell r="D5540" t="str">
            <v>OFFRE EDITEE</v>
          </cell>
        </row>
        <row r="5541">
          <cell r="A5541">
            <v>5541</v>
          </cell>
          <cell r="B5541" t="str">
            <v>TROLLE/FOSTIER</v>
          </cell>
          <cell r="C5541" t="str">
            <v>CYRILLE/KAMALA</v>
          </cell>
          <cell r="D5541" t="str">
            <v>OFFRE EDITEE</v>
          </cell>
        </row>
        <row r="5542">
          <cell r="A5542">
            <v>5542</v>
          </cell>
          <cell r="B5542" t="str">
            <v>TROLLE</v>
          </cell>
          <cell r="C5542" t="str">
            <v>CYRILLE</v>
          </cell>
          <cell r="D5542" t="str">
            <v>OFFRE EDITEE</v>
          </cell>
        </row>
        <row r="5543">
          <cell r="A5543">
            <v>5543</v>
          </cell>
          <cell r="B5543" t="str">
            <v>TROLLE/FOSTIER</v>
          </cell>
          <cell r="C5543" t="str">
            <v>CYRILLE/KAMALA</v>
          </cell>
          <cell r="D5543" t="str">
            <v>OFFRE EDITEE</v>
          </cell>
        </row>
        <row r="5544">
          <cell r="A5544">
            <v>5544</v>
          </cell>
          <cell r="B5544" t="str">
            <v>GEORGE</v>
          </cell>
          <cell r="C5544" t="str">
            <v>MONIQUE/DANIEL</v>
          </cell>
          <cell r="D5544" t="str">
            <v>OFFRE EDITEE</v>
          </cell>
        </row>
        <row r="5545">
          <cell r="A5545">
            <v>5545</v>
          </cell>
          <cell r="B5545" t="str">
            <v>CLAUDEL</v>
          </cell>
          <cell r="C5545" t="str">
            <v>HERVE/ANNE</v>
          </cell>
          <cell r="D5545" t="str">
            <v>OFFRE EDITEE</v>
          </cell>
        </row>
        <row r="5546">
          <cell r="A5546">
            <v>5546</v>
          </cell>
          <cell r="B5546" t="str">
            <v>CLAUDEL</v>
          </cell>
          <cell r="C5546" t="str">
            <v>HERVE/ANNE</v>
          </cell>
          <cell r="D5546" t="str">
            <v>OFFRE EDITEE</v>
          </cell>
        </row>
        <row r="5547">
          <cell r="A5547">
            <v>5547</v>
          </cell>
          <cell r="B5547" t="str">
            <v>RENAUX</v>
          </cell>
          <cell r="C5547" t="str">
            <v>OLIVIER/LAURENCE</v>
          </cell>
          <cell r="D5547" t="str">
            <v>OFFRE EDITEE</v>
          </cell>
        </row>
        <row r="5548">
          <cell r="A5548">
            <v>5548</v>
          </cell>
          <cell r="B5548" t="str">
            <v>TRUFFERT</v>
          </cell>
          <cell r="C5548" t="str">
            <v>MERRY/LAURENCE</v>
          </cell>
          <cell r="D5548" t="str">
            <v>OFFRE EDITEE</v>
          </cell>
        </row>
        <row r="5549">
          <cell r="A5549">
            <v>5549</v>
          </cell>
          <cell r="B5549" t="str">
            <v>TRUFFERT</v>
          </cell>
          <cell r="C5549" t="str">
            <v>MERRY/LAURENCE</v>
          </cell>
          <cell r="D5549" t="str">
            <v>OFFRE EDITEE</v>
          </cell>
        </row>
        <row r="5550">
          <cell r="A5550">
            <v>5550</v>
          </cell>
          <cell r="B5550" t="str">
            <v>RODRIGUEZ</v>
          </cell>
          <cell r="C5550" t="str">
            <v>PIERRE /BARBARA</v>
          </cell>
          <cell r="D5550" t="str">
            <v>OFFRE EDITEE</v>
          </cell>
        </row>
        <row r="5551">
          <cell r="A5551">
            <v>5551</v>
          </cell>
          <cell r="B5551" t="str">
            <v>RODRIGUEZ</v>
          </cell>
          <cell r="C5551" t="str">
            <v>PIERRE /BARBARA</v>
          </cell>
          <cell r="D5551" t="str">
            <v>OFFRE EDITEE</v>
          </cell>
        </row>
        <row r="5552">
          <cell r="A5552">
            <v>5552</v>
          </cell>
          <cell r="B5552" t="str">
            <v>MALLY</v>
          </cell>
          <cell r="C5552" t="str">
            <v>PATRICK/SANDRINE</v>
          </cell>
          <cell r="D5552" t="str">
            <v>OFFRE EDITEE</v>
          </cell>
        </row>
        <row r="5553">
          <cell r="A5553">
            <v>5553</v>
          </cell>
          <cell r="B5553" t="str">
            <v>DONNE</v>
          </cell>
          <cell r="C5553" t="str">
            <v>ARNAUD/AUDE</v>
          </cell>
          <cell r="D5553" t="str">
            <v>OFFRE EDITEE</v>
          </cell>
        </row>
        <row r="5554">
          <cell r="A5554">
            <v>5554</v>
          </cell>
          <cell r="B5554" t="str">
            <v>FLAYEUX</v>
          </cell>
          <cell r="C5554" t="str">
            <v xml:space="preserve">RENE </v>
          </cell>
          <cell r="D5554" t="str">
            <v>OFFRE EDITEE</v>
          </cell>
        </row>
        <row r="5555">
          <cell r="A5555">
            <v>5555</v>
          </cell>
          <cell r="B5555" t="str">
            <v>VON POKRZYWNICKI/GAUDEL</v>
          </cell>
          <cell r="C5555" t="str">
            <v>GERALD/SANDRINE</v>
          </cell>
          <cell r="D5555" t="str">
            <v>OFFRE EDITEE</v>
          </cell>
        </row>
        <row r="5556">
          <cell r="A5556">
            <v>5556</v>
          </cell>
          <cell r="B5556" t="str">
            <v>DI MATTEO</v>
          </cell>
          <cell r="C5556" t="str">
            <v>SABINE</v>
          </cell>
          <cell r="D5556" t="str">
            <v>OFFRE EDITEE</v>
          </cell>
        </row>
        <row r="5557">
          <cell r="A5557">
            <v>5557</v>
          </cell>
          <cell r="B5557" t="str">
            <v>GUILLEM</v>
          </cell>
          <cell r="C5557" t="str">
            <v>GAUTHIER</v>
          </cell>
          <cell r="D5557" t="str">
            <v>OFFRE EDITEE</v>
          </cell>
        </row>
        <row r="5558">
          <cell r="A5558">
            <v>5558</v>
          </cell>
          <cell r="B5558" t="str">
            <v>GUILLEM</v>
          </cell>
          <cell r="C5558" t="str">
            <v>GAUTHIER</v>
          </cell>
          <cell r="D5558" t="str">
            <v>OFFRE EDITEE</v>
          </cell>
        </row>
        <row r="5559">
          <cell r="A5559">
            <v>5559</v>
          </cell>
          <cell r="B5559" t="str">
            <v>GUILLEM</v>
          </cell>
          <cell r="C5559" t="str">
            <v>GAUTHIER</v>
          </cell>
          <cell r="D5559" t="str">
            <v>OFFRE EDITEE</v>
          </cell>
        </row>
        <row r="5560">
          <cell r="A5560">
            <v>5560</v>
          </cell>
          <cell r="B5560" t="str">
            <v>LESAINT</v>
          </cell>
          <cell r="C5560" t="str">
            <v>CHRISTINE</v>
          </cell>
          <cell r="D5560" t="str">
            <v>OFFRE EDITEE</v>
          </cell>
        </row>
        <row r="5561">
          <cell r="A5561">
            <v>5561</v>
          </cell>
          <cell r="B5561" t="str">
            <v>CHANARD</v>
          </cell>
          <cell r="C5561" t="str">
            <v>SEBASTIEN</v>
          </cell>
          <cell r="D5561" t="str">
            <v>OFFRE EDITEE</v>
          </cell>
        </row>
        <row r="5562">
          <cell r="A5562">
            <v>5562</v>
          </cell>
          <cell r="B5562" t="str">
            <v>LOCATELLI/BONETTI</v>
          </cell>
          <cell r="C5562" t="str">
            <v>STEPHANE/JESSICA</v>
          </cell>
          <cell r="D5562" t="str">
            <v>OFFRE EDITEE</v>
          </cell>
        </row>
        <row r="5563">
          <cell r="A5563">
            <v>5563</v>
          </cell>
          <cell r="B5563" t="str">
            <v>LOCATELLI/BONETTI</v>
          </cell>
          <cell r="C5563" t="str">
            <v>STEPHANE/JESSICA</v>
          </cell>
          <cell r="D5563" t="str">
            <v>OFFRE EDITEE</v>
          </cell>
        </row>
        <row r="5564">
          <cell r="A5564">
            <v>5564</v>
          </cell>
          <cell r="B5564" t="str">
            <v>DOERLER</v>
          </cell>
          <cell r="C5564" t="str">
            <v>JEAN MARIE JEANNE</v>
          </cell>
          <cell r="D5564" t="str">
            <v>OFFRE EDITEE</v>
          </cell>
        </row>
        <row r="5565">
          <cell r="A5565">
            <v>5565</v>
          </cell>
          <cell r="B5565" t="str">
            <v>TAOUFIK</v>
          </cell>
          <cell r="C5565" t="str">
            <v>LAHOUCINE</v>
          </cell>
          <cell r="D5565" t="str">
            <v>OFFRE EDITEE</v>
          </cell>
        </row>
        <row r="5566">
          <cell r="A5566">
            <v>5566</v>
          </cell>
          <cell r="B5566" t="str">
            <v>TAOUFIK</v>
          </cell>
          <cell r="C5566" t="str">
            <v>LAHOUCINE</v>
          </cell>
          <cell r="D5566" t="str">
            <v>OFFRE EDITEE</v>
          </cell>
        </row>
        <row r="5567">
          <cell r="A5567">
            <v>5567</v>
          </cell>
          <cell r="B5567" t="str">
            <v>SCHNEIDER</v>
          </cell>
          <cell r="C5567" t="str">
            <v>DENIS/JOCELYNE</v>
          </cell>
          <cell r="D5567" t="str">
            <v>OFFRE EDITEE</v>
          </cell>
        </row>
        <row r="5568">
          <cell r="A5568">
            <v>5568</v>
          </cell>
          <cell r="B5568" t="str">
            <v>GRANDDIDIER</v>
          </cell>
          <cell r="C5568" t="str">
            <v>YVES/YVETTE</v>
          </cell>
          <cell r="D5568" t="str">
            <v>OFFRE EDITEE</v>
          </cell>
        </row>
        <row r="5569">
          <cell r="A5569">
            <v>5569</v>
          </cell>
          <cell r="B5569" t="str">
            <v>MARCHAL</v>
          </cell>
          <cell r="C5569" t="str">
            <v>CHRISTINE</v>
          </cell>
          <cell r="D5569" t="str">
            <v>OFFRE EDITEE</v>
          </cell>
        </row>
        <row r="5570">
          <cell r="A5570">
            <v>5570</v>
          </cell>
          <cell r="B5570" t="str">
            <v>MORELLE</v>
          </cell>
          <cell r="C5570" t="str">
            <v>JEROME/SEVERINE</v>
          </cell>
          <cell r="D5570" t="str">
            <v>OFFRE EDITEE</v>
          </cell>
        </row>
        <row r="5571">
          <cell r="A5571">
            <v>5571</v>
          </cell>
          <cell r="B5571" t="str">
            <v>KUNIKOWSKI</v>
          </cell>
          <cell r="C5571" t="str">
            <v>JEROME/ADELINA</v>
          </cell>
          <cell r="D5571" t="str">
            <v>OFFRE EDITEE</v>
          </cell>
        </row>
        <row r="5572">
          <cell r="A5572">
            <v>5572</v>
          </cell>
          <cell r="B5572" t="str">
            <v>CLAUSSE/HOIN</v>
          </cell>
          <cell r="C5572" t="str">
            <v>MICHELLE/ISABELLE</v>
          </cell>
          <cell r="D5572" t="str">
            <v>OFFRE EDITEE</v>
          </cell>
        </row>
        <row r="5573">
          <cell r="A5573">
            <v>5573</v>
          </cell>
          <cell r="B5573" t="str">
            <v>PREVOST</v>
          </cell>
          <cell r="C5573" t="str">
            <v>GEORGES</v>
          </cell>
          <cell r="D5573" t="str">
            <v>OFFRE EDITEE</v>
          </cell>
        </row>
        <row r="5574">
          <cell r="A5574">
            <v>5574</v>
          </cell>
          <cell r="B5574" t="str">
            <v>BURLOT</v>
          </cell>
          <cell r="C5574" t="str">
            <v>CAROLE</v>
          </cell>
          <cell r="D5574" t="str">
            <v>OFFRE EDITEE</v>
          </cell>
        </row>
        <row r="5575">
          <cell r="A5575">
            <v>5575</v>
          </cell>
          <cell r="B5575" t="str">
            <v>WUILLAUME/BURLOT</v>
          </cell>
          <cell r="C5575" t="str">
            <v>JOACHIM/CAROLE</v>
          </cell>
          <cell r="D5575" t="str">
            <v>OFFRE EDITEE</v>
          </cell>
        </row>
        <row r="5576">
          <cell r="A5576">
            <v>5576</v>
          </cell>
          <cell r="B5576" t="str">
            <v>WUILLAUME/BURLOT</v>
          </cell>
          <cell r="C5576" t="str">
            <v>JOACHIM/CAROLE</v>
          </cell>
          <cell r="D5576" t="str">
            <v>OFFRE EDITEE</v>
          </cell>
        </row>
        <row r="5577">
          <cell r="A5577">
            <v>5577</v>
          </cell>
          <cell r="B5577" t="str">
            <v>BARADEL</v>
          </cell>
          <cell r="C5577" t="str">
            <v>JEAN PIERRE/IRENE</v>
          </cell>
          <cell r="D5577" t="str">
            <v>OFFRE EDITEE</v>
          </cell>
        </row>
        <row r="5578">
          <cell r="A5578">
            <v>5578</v>
          </cell>
          <cell r="B5578" t="str">
            <v>PERNOT</v>
          </cell>
          <cell r="C5578" t="str">
            <v>STEPHANE</v>
          </cell>
          <cell r="D5578" t="str">
            <v>PRET SANS SUITE</v>
          </cell>
        </row>
        <row r="5579">
          <cell r="A5579">
            <v>5579</v>
          </cell>
          <cell r="B5579" t="str">
            <v>ZACARIAS</v>
          </cell>
          <cell r="C5579" t="str">
            <v>ERIC</v>
          </cell>
          <cell r="D5579" t="str">
            <v>OFFRE EDITEE</v>
          </cell>
        </row>
        <row r="5580">
          <cell r="A5580">
            <v>5580</v>
          </cell>
          <cell r="B5580" t="str">
            <v>LEPOITTEVIN</v>
          </cell>
          <cell r="C5580" t="str">
            <v>RICHARD/RACHEL</v>
          </cell>
          <cell r="D5580" t="str">
            <v>OFFRE EDITEE</v>
          </cell>
        </row>
        <row r="5581">
          <cell r="A5581">
            <v>5581</v>
          </cell>
          <cell r="B5581" t="str">
            <v>PIERSON</v>
          </cell>
          <cell r="C5581" t="str">
            <v>NICOLAS/CHRISTELLE</v>
          </cell>
          <cell r="D5581" t="str">
            <v>OFFRE EDITEE</v>
          </cell>
        </row>
        <row r="5582">
          <cell r="A5582">
            <v>5582</v>
          </cell>
          <cell r="B5582" t="str">
            <v>GACOIN</v>
          </cell>
          <cell r="C5582" t="str">
            <v>JEAN LUC/MARTINE</v>
          </cell>
          <cell r="D5582" t="str">
            <v>OFFRE EDITEE</v>
          </cell>
        </row>
        <row r="5583">
          <cell r="A5583">
            <v>5583</v>
          </cell>
          <cell r="B5583" t="str">
            <v>LAMACZ</v>
          </cell>
          <cell r="C5583" t="str">
            <v>JULIEN</v>
          </cell>
          <cell r="D5583" t="str">
            <v>OFFRE EDITEE</v>
          </cell>
        </row>
        <row r="5584">
          <cell r="A5584">
            <v>5584</v>
          </cell>
          <cell r="B5584" t="str">
            <v>LEBEAU</v>
          </cell>
          <cell r="C5584" t="str">
            <v>CHRISTOPHE</v>
          </cell>
          <cell r="D5584" t="str">
            <v>OFFRE EDITEE</v>
          </cell>
        </row>
        <row r="5585">
          <cell r="A5585">
            <v>5585</v>
          </cell>
          <cell r="B5585" t="str">
            <v>PHILIPPE</v>
          </cell>
          <cell r="C5585" t="str">
            <v>MARIE CLAIRE</v>
          </cell>
          <cell r="D5585" t="str">
            <v>OFFRE EDITEE</v>
          </cell>
        </row>
        <row r="5586">
          <cell r="A5586">
            <v>5586</v>
          </cell>
          <cell r="B5586" t="str">
            <v>BENBAYOUD</v>
          </cell>
          <cell r="C5586" t="str">
            <v>SOFIA/FATAH</v>
          </cell>
          <cell r="D5586" t="str">
            <v>OFFRE EDITEE</v>
          </cell>
        </row>
        <row r="5587">
          <cell r="A5587">
            <v>5587</v>
          </cell>
          <cell r="B5587" t="str">
            <v>MELINE</v>
          </cell>
          <cell r="C5587" t="str">
            <v>LAURENT/MANUELA</v>
          </cell>
          <cell r="D5587" t="str">
            <v>OFFRE EDITEE</v>
          </cell>
        </row>
        <row r="5588">
          <cell r="A5588">
            <v>5588</v>
          </cell>
          <cell r="B5588" t="str">
            <v>BRIDOUX</v>
          </cell>
          <cell r="C5588" t="str">
            <v>AMBRE</v>
          </cell>
          <cell r="D5588" t="str">
            <v>OFFRE EDITEE</v>
          </cell>
        </row>
        <row r="5589">
          <cell r="A5589">
            <v>5589</v>
          </cell>
          <cell r="B5589" t="str">
            <v>BRIDOUX</v>
          </cell>
          <cell r="C5589" t="str">
            <v>AMBRE</v>
          </cell>
          <cell r="D5589" t="str">
            <v>OFFRE EDITEE</v>
          </cell>
        </row>
        <row r="5590">
          <cell r="A5590">
            <v>5590</v>
          </cell>
          <cell r="B5590" t="str">
            <v>BRIDOUX</v>
          </cell>
          <cell r="C5590" t="str">
            <v>AMBRE</v>
          </cell>
          <cell r="D5590" t="str">
            <v>OFFRE EDITEE</v>
          </cell>
        </row>
        <row r="5591">
          <cell r="A5591">
            <v>5591</v>
          </cell>
          <cell r="B5591" t="str">
            <v>BAUDY</v>
          </cell>
          <cell r="C5591" t="str">
            <v>SYLVAIN/PAULINE</v>
          </cell>
          <cell r="D5591" t="str">
            <v>OFFRE EDITEE</v>
          </cell>
        </row>
        <row r="5592">
          <cell r="A5592">
            <v>5592</v>
          </cell>
          <cell r="B5592" t="str">
            <v>MENNESSIER</v>
          </cell>
          <cell r="C5592" t="str">
            <v>LAURENT/ANNE</v>
          </cell>
          <cell r="D5592" t="str">
            <v>OFFRE EDITEE</v>
          </cell>
        </row>
        <row r="5593">
          <cell r="A5593">
            <v>5593</v>
          </cell>
          <cell r="B5593" t="str">
            <v>COUROUBLE</v>
          </cell>
          <cell r="C5593" t="str">
            <v>VIRGINIE</v>
          </cell>
          <cell r="D5593" t="str">
            <v>OFFRE EDITEE</v>
          </cell>
        </row>
        <row r="5594">
          <cell r="A5594">
            <v>5594</v>
          </cell>
          <cell r="B5594" t="str">
            <v>COUROUBLE</v>
          </cell>
          <cell r="C5594" t="str">
            <v>VIRGINIE</v>
          </cell>
          <cell r="D5594" t="str">
            <v>OFFRE EDITEE</v>
          </cell>
        </row>
        <row r="5595">
          <cell r="A5595">
            <v>5595</v>
          </cell>
          <cell r="B5595" t="str">
            <v>REBOUT</v>
          </cell>
          <cell r="C5595" t="str">
            <v>GHISLAINE/GUY</v>
          </cell>
          <cell r="D5595" t="str">
            <v>OFFRE EDITEE</v>
          </cell>
        </row>
        <row r="5596">
          <cell r="A5596">
            <v>5596</v>
          </cell>
          <cell r="B5596" t="str">
            <v>HOFFMANN</v>
          </cell>
          <cell r="C5596" t="str">
            <v>FRANCOIS</v>
          </cell>
          <cell r="D5596" t="str">
            <v>OFFRE EDITEE</v>
          </cell>
        </row>
        <row r="5597">
          <cell r="A5597">
            <v>5597</v>
          </cell>
          <cell r="B5597" t="str">
            <v>ROSIM</v>
          </cell>
          <cell r="C5597" t="str">
            <v>SCI</v>
          </cell>
          <cell r="D5597" t="str">
            <v>OFFRE EDITEE</v>
          </cell>
        </row>
        <row r="5598">
          <cell r="A5598">
            <v>5598</v>
          </cell>
          <cell r="B5598" t="str">
            <v>RUBEO-LISA</v>
          </cell>
          <cell r="C5598" t="str">
            <v>HERVE/ISABELLE</v>
          </cell>
          <cell r="D5598" t="str">
            <v>OFFRE EDITEE</v>
          </cell>
        </row>
        <row r="5599">
          <cell r="A5599">
            <v>5599</v>
          </cell>
          <cell r="B5599" t="str">
            <v>VIDEIRA</v>
          </cell>
          <cell r="C5599" t="str">
            <v>VIRGINIE/JOHANN</v>
          </cell>
          <cell r="D5599" t="str">
            <v>OFFRE EDITEE</v>
          </cell>
        </row>
        <row r="5600">
          <cell r="A5600">
            <v>5600</v>
          </cell>
          <cell r="B5600" t="str">
            <v>MONLOGI</v>
          </cell>
          <cell r="C5600" t="str">
            <v>SCI</v>
          </cell>
          <cell r="D5600" t="str">
            <v>OFFRE EDITEE</v>
          </cell>
        </row>
        <row r="5601">
          <cell r="A5601">
            <v>5601</v>
          </cell>
          <cell r="B5601" t="str">
            <v>MEUNIER</v>
          </cell>
          <cell r="C5601" t="str">
            <v>JEROME</v>
          </cell>
          <cell r="D5601" t="str">
            <v>OFFRE EDITEE</v>
          </cell>
        </row>
        <row r="5602">
          <cell r="A5602">
            <v>5602</v>
          </cell>
          <cell r="B5602" t="str">
            <v>MEUNIER</v>
          </cell>
          <cell r="C5602" t="str">
            <v>JEROME</v>
          </cell>
          <cell r="D5602" t="str">
            <v>OFFRE EDITEE</v>
          </cell>
        </row>
        <row r="5603">
          <cell r="A5603">
            <v>5603</v>
          </cell>
          <cell r="B5603" t="str">
            <v>HOUARD</v>
          </cell>
          <cell r="C5603" t="str">
            <v>JEROME</v>
          </cell>
          <cell r="D5603" t="str">
            <v>OFFRE EDITEE</v>
          </cell>
        </row>
        <row r="5604">
          <cell r="A5604">
            <v>5604</v>
          </cell>
          <cell r="B5604" t="str">
            <v>HOUARD</v>
          </cell>
          <cell r="C5604" t="str">
            <v>JEROME</v>
          </cell>
          <cell r="D5604" t="str">
            <v>OFFRE EDITEE</v>
          </cell>
        </row>
        <row r="5605">
          <cell r="A5605">
            <v>5605</v>
          </cell>
          <cell r="B5605" t="str">
            <v>HOUARD</v>
          </cell>
          <cell r="C5605" t="str">
            <v>JEROME</v>
          </cell>
          <cell r="D5605" t="str">
            <v>OFFRE EDITEE</v>
          </cell>
        </row>
        <row r="5606">
          <cell r="A5606">
            <v>5606</v>
          </cell>
          <cell r="B5606" t="str">
            <v>PRUDHOMME/TILLAY</v>
          </cell>
          <cell r="C5606" t="str">
            <v>OLIVIER/LAURENCE</v>
          </cell>
          <cell r="D5606" t="str">
            <v>OFFRE EDITEE</v>
          </cell>
        </row>
        <row r="5607">
          <cell r="A5607">
            <v>5607</v>
          </cell>
          <cell r="B5607" t="str">
            <v>BRUMENT/LAURENT</v>
          </cell>
          <cell r="C5607" t="str">
            <v>MAGALI/ALEXANDRE</v>
          </cell>
          <cell r="D5607" t="str">
            <v>OFFRE EDITEE</v>
          </cell>
        </row>
        <row r="5608">
          <cell r="A5608">
            <v>5608</v>
          </cell>
          <cell r="B5608" t="str">
            <v>BRUMENT/LAURENT</v>
          </cell>
          <cell r="C5608" t="str">
            <v>MAGALI/ALEXANDRE</v>
          </cell>
          <cell r="D5608" t="str">
            <v>OFFRE EDITEE</v>
          </cell>
        </row>
        <row r="5609">
          <cell r="A5609">
            <v>5609</v>
          </cell>
          <cell r="B5609" t="str">
            <v>VASSEREAU</v>
          </cell>
          <cell r="C5609" t="str">
            <v>FRANCIS/FRANCINE</v>
          </cell>
          <cell r="D5609" t="str">
            <v>OFFRE EDITEE</v>
          </cell>
        </row>
        <row r="5610">
          <cell r="A5610">
            <v>5610</v>
          </cell>
          <cell r="B5610" t="str">
            <v>BESSOUAT/DAGON</v>
          </cell>
          <cell r="C5610" t="str">
            <v>CELINE/NICOLAS</v>
          </cell>
          <cell r="D5610" t="str">
            <v>OFFRE EDITEE</v>
          </cell>
        </row>
        <row r="5611">
          <cell r="A5611">
            <v>5611</v>
          </cell>
          <cell r="B5611" t="str">
            <v>PARISOT/VILLERET</v>
          </cell>
          <cell r="C5611" t="str">
            <v>BERANGERE/GUILLAUME</v>
          </cell>
          <cell r="D5611" t="str">
            <v>OFFRE EDITEE</v>
          </cell>
        </row>
        <row r="5612">
          <cell r="A5612">
            <v>5612</v>
          </cell>
          <cell r="B5612" t="str">
            <v>ETIENNE</v>
          </cell>
          <cell r="C5612" t="str">
            <v>DAVID/SOPHIE</v>
          </cell>
          <cell r="D5612" t="str">
            <v>OFFRE EDITEE</v>
          </cell>
        </row>
        <row r="5613">
          <cell r="A5613">
            <v>5613</v>
          </cell>
          <cell r="B5613" t="str">
            <v>ETIENNE</v>
          </cell>
          <cell r="C5613" t="str">
            <v>DAVID/SOPHIE</v>
          </cell>
          <cell r="D5613" t="str">
            <v>OFFRE EDITEE</v>
          </cell>
        </row>
        <row r="5614">
          <cell r="A5614">
            <v>5614</v>
          </cell>
          <cell r="B5614" t="str">
            <v>PALCANI</v>
          </cell>
          <cell r="C5614" t="str">
            <v>CYRIL/MARIE ROSE</v>
          </cell>
          <cell r="D5614" t="str">
            <v>OFFRE EDITEE</v>
          </cell>
        </row>
        <row r="5615">
          <cell r="A5615">
            <v>5615</v>
          </cell>
          <cell r="B5615" t="str">
            <v>KELLEN</v>
          </cell>
          <cell r="C5615" t="str">
            <v>INGRID/PHILIPPE</v>
          </cell>
          <cell r="D5615" t="str">
            <v>OFFRE EDITEE</v>
          </cell>
        </row>
        <row r="5616">
          <cell r="A5616">
            <v>5616</v>
          </cell>
          <cell r="B5616" t="str">
            <v>MARX KELCH</v>
          </cell>
          <cell r="C5616" t="str">
            <v>BRIGITTE</v>
          </cell>
          <cell r="D5616" t="str">
            <v>OFFRE EDITEE</v>
          </cell>
        </row>
        <row r="5617">
          <cell r="A5617">
            <v>5617</v>
          </cell>
          <cell r="B5617" t="str">
            <v>BOURE</v>
          </cell>
          <cell r="C5617" t="str">
            <v>STEPHANE/MURIELLE</v>
          </cell>
          <cell r="D5617" t="str">
            <v>OFFRE EDITEE</v>
          </cell>
        </row>
        <row r="5618">
          <cell r="A5618">
            <v>5618</v>
          </cell>
          <cell r="B5618" t="str">
            <v>TOUTAIN/LOBRY</v>
          </cell>
          <cell r="C5618" t="str">
            <v>MARC/ROSITA</v>
          </cell>
          <cell r="D5618" t="str">
            <v>OFFRE EDITEE</v>
          </cell>
        </row>
        <row r="5619">
          <cell r="A5619">
            <v>5619</v>
          </cell>
          <cell r="B5619" t="str">
            <v>BOUQUET</v>
          </cell>
          <cell r="C5619" t="str">
            <v>NICOLE/JOSEPH</v>
          </cell>
          <cell r="D5619" t="str">
            <v>OFFRE EDITEE</v>
          </cell>
        </row>
        <row r="5620">
          <cell r="A5620">
            <v>5620</v>
          </cell>
          <cell r="B5620" t="str">
            <v>BOUQUET</v>
          </cell>
          <cell r="C5620" t="str">
            <v>XAVIER</v>
          </cell>
          <cell r="D5620" t="str">
            <v>OFFRE EDITEE</v>
          </cell>
        </row>
        <row r="5621">
          <cell r="A5621">
            <v>5621</v>
          </cell>
          <cell r="B5621" t="str">
            <v>BOUQUET</v>
          </cell>
          <cell r="C5621" t="str">
            <v>XAVIER</v>
          </cell>
          <cell r="D5621" t="str">
            <v>OFFRE EDITEE</v>
          </cell>
        </row>
        <row r="5622">
          <cell r="A5622">
            <v>5622</v>
          </cell>
          <cell r="B5622" t="str">
            <v>DEBIENNE</v>
          </cell>
          <cell r="C5622" t="str">
            <v>EDDY/CELINE</v>
          </cell>
          <cell r="D5622" t="str">
            <v>PRET SANS SUITE</v>
          </cell>
        </row>
        <row r="5623">
          <cell r="A5623">
            <v>5623</v>
          </cell>
          <cell r="B5623" t="str">
            <v>DEBIENNE</v>
          </cell>
          <cell r="C5623" t="str">
            <v>EDDY/CELINE</v>
          </cell>
          <cell r="D5623" t="str">
            <v>PRET SANS SUITE</v>
          </cell>
        </row>
        <row r="5624">
          <cell r="A5624">
            <v>5624</v>
          </cell>
          <cell r="B5624" t="str">
            <v>DEBIENNE</v>
          </cell>
          <cell r="C5624" t="str">
            <v>EDDY/CELINE</v>
          </cell>
          <cell r="D5624" t="str">
            <v>PRET SANS SUITE</v>
          </cell>
        </row>
        <row r="5625">
          <cell r="A5625">
            <v>5625</v>
          </cell>
          <cell r="B5625" t="str">
            <v>AUDIE</v>
          </cell>
          <cell r="C5625" t="str">
            <v>BERNADETTE/LAURENT</v>
          </cell>
          <cell r="D5625" t="str">
            <v>OFFRE EDITEE</v>
          </cell>
        </row>
        <row r="5626">
          <cell r="A5626">
            <v>5626</v>
          </cell>
          <cell r="B5626" t="str">
            <v>BIZI EL/HUMBERT</v>
          </cell>
          <cell r="C5626" t="str">
            <v>MOSTAFA/SOPHIE</v>
          </cell>
          <cell r="D5626" t="str">
            <v>OFFRE EDITEE</v>
          </cell>
        </row>
        <row r="5627">
          <cell r="A5627">
            <v>5627</v>
          </cell>
          <cell r="B5627" t="str">
            <v>GONZALEZ</v>
          </cell>
          <cell r="C5627" t="str">
            <v>STEPHANE</v>
          </cell>
          <cell r="D5627" t="str">
            <v>OFFRE EDITEE</v>
          </cell>
        </row>
        <row r="5628">
          <cell r="A5628">
            <v>5628</v>
          </cell>
          <cell r="B5628" t="str">
            <v>GONZALEZ</v>
          </cell>
          <cell r="C5628" t="str">
            <v>STEPHANE</v>
          </cell>
          <cell r="D5628" t="str">
            <v>OFFRE EDITEE</v>
          </cell>
        </row>
        <row r="5629">
          <cell r="A5629">
            <v>5629</v>
          </cell>
          <cell r="B5629" t="str">
            <v>PHAM</v>
          </cell>
          <cell r="C5629" t="str">
            <v>MICHEL/VALERIE</v>
          </cell>
          <cell r="D5629" t="str">
            <v>OFFRE EDITEE</v>
          </cell>
        </row>
        <row r="5630">
          <cell r="A5630">
            <v>5630</v>
          </cell>
          <cell r="B5630" t="str">
            <v>PHAM</v>
          </cell>
          <cell r="C5630" t="str">
            <v>MICHEL/VALERIE</v>
          </cell>
          <cell r="D5630" t="str">
            <v>OFFRE EDITEE</v>
          </cell>
        </row>
        <row r="5631">
          <cell r="A5631">
            <v>5631</v>
          </cell>
          <cell r="B5631" t="str">
            <v>REGNIER</v>
          </cell>
          <cell r="C5631" t="str">
            <v>JOEL</v>
          </cell>
          <cell r="D5631" t="str">
            <v>OFFRE EDITEE</v>
          </cell>
        </row>
        <row r="5632">
          <cell r="A5632">
            <v>5632</v>
          </cell>
          <cell r="B5632" t="str">
            <v>PIONNIER</v>
          </cell>
          <cell r="C5632" t="str">
            <v>FLORENCE</v>
          </cell>
          <cell r="D5632" t="str">
            <v>OFFRE EDITEE</v>
          </cell>
        </row>
        <row r="5633">
          <cell r="A5633">
            <v>5633</v>
          </cell>
          <cell r="B5633" t="str">
            <v>PIONNIER</v>
          </cell>
          <cell r="C5633" t="str">
            <v>FLORENCE</v>
          </cell>
          <cell r="D5633" t="str">
            <v>OFFRE EDITEE</v>
          </cell>
        </row>
        <row r="5634">
          <cell r="A5634">
            <v>5634</v>
          </cell>
          <cell r="B5634" t="str">
            <v>PIERNOT/BLANDIN</v>
          </cell>
          <cell r="C5634" t="str">
            <v>PATRICK/DELPHINE</v>
          </cell>
          <cell r="D5634" t="str">
            <v>OFFRE EDITEE</v>
          </cell>
        </row>
        <row r="5635">
          <cell r="A5635">
            <v>5635</v>
          </cell>
          <cell r="B5635" t="str">
            <v>PARISEL</v>
          </cell>
          <cell r="C5635" t="str">
            <v>SOPHIE</v>
          </cell>
          <cell r="D5635" t="str">
            <v>OFFRE EDITEE</v>
          </cell>
        </row>
        <row r="5636">
          <cell r="A5636">
            <v>5636</v>
          </cell>
          <cell r="B5636" t="str">
            <v>LE MOULIN A VENT</v>
          </cell>
          <cell r="C5636" t="str">
            <v>SCI</v>
          </cell>
          <cell r="D5636" t="str">
            <v>OFFRE EDITEE</v>
          </cell>
        </row>
        <row r="5637">
          <cell r="A5637">
            <v>5637</v>
          </cell>
          <cell r="B5637" t="str">
            <v>VIEIRA</v>
          </cell>
          <cell r="C5637" t="str">
            <v>DAVID</v>
          </cell>
          <cell r="D5637" t="str">
            <v>OFFRE EDITEE</v>
          </cell>
        </row>
        <row r="5638">
          <cell r="A5638">
            <v>5638</v>
          </cell>
          <cell r="B5638" t="str">
            <v>VIEIRA</v>
          </cell>
          <cell r="C5638" t="str">
            <v>DAVID</v>
          </cell>
          <cell r="D5638" t="str">
            <v>OFFRE EDITEE</v>
          </cell>
        </row>
        <row r="5639">
          <cell r="A5639">
            <v>5639</v>
          </cell>
          <cell r="B5639" t="str">
            <v>CUNY</v>
          </cell>
          <cell r="C5639" t="str">
            <v>JEAN MARC</v>
          </cell>
          <cell r="D5639" t="str">
            <v>OFFRE EDITEE</v>
          </cell>
        </row>
        <row r="5640">
          <cell r="A5640">
            <v>5640</v>
          </cell>
          <cell r="B5640" t="str">
            <v>CUNY</v>
          </cell>
          <cell r="C5640" t="str">
            <v>JEAN MARC</v>
          </cell>
          <cell r="D5640" t="str">
            <v>OFFRE EDITEE</v>
          </cell>
        </row>
        <row r="5641">
          <cell r="A5641">
            <v>5641</v>
          </cell>
          <cell r="B5641" t="str">
            <v>SEIWERT</v>
          </cell>
          <cell r="C5641" t="str">
            <v>PASCAL/MURIEL</v>
          </cell>
          <cell r="D5641" t="str">
            <v>OFFRE EDITEE</v>
          </cell>
        </row>
        <row r="5642">
          <cell r="A5642">
            <v>5642</v>
          </cell>
          <cell r="B5642" t="str">
            <v>VALDENAIRE</v>
          </cell>
          <cell r="C5642" t="str">
            <v>BERNARD/BRIGITTE</v>
          </cell>
          <cell r="D5642" t="str">
            <v>OFFRE EDITEE</v>
          </cell>
        </row>
        <row r="5643">
          <cell r="A5643">
            <v>5643</v>
          </cell>
          <cell r="B5643" t="str">
            <v>CORNET</v>
          </cell>
          <cell r="C5643" t="str">
            <v>DAVID</v>
          </cell>
          <cell r="D5643" t="str">
            <v>OFFRE EDITEE</v>
          </cell>
        </row>
        <row r="5644">
          <cell r="A5644">
            <v>5644</v>
          </cell>
          <cell r="B5644" t="str">
            <v>JAVELOT/MACQUART</v>
          </cell>
          <cell r="C5644" t="str">
            <v>YOANN/VANESSA</v>
          </cell>
          <cell r="D5644" t="str">
            <v>OFFRE EDITEE</v>
          </cell>
        </row>
        <row r="5645">
          <cell r="A5645">
            <v>5645</v>
          </cell>
          <cell r="B5645" t="str">
            <v>JAVELOT/MACQUART</v>
          </cell>
          <cell r="C5645" t="str">
            <v>YOANN/VANESSA</v>
          </cell>
          <cell r="D5645" t="str">
            <v>OFFRE EDITEE</v>
          </cell>
        </row>
        <row r="5646">
          <cell r="A5646">
            <v>5646</v>
          </cell>
          <cell r="B5646" t="str">
            <v>FOURNY</v>
          </cell>
          <cell r="C5646" t="str">
            <v>CHRISTOPHE/SOPHIE</v>
          </cell>
          <cell r="D5646" t="str">
            <v>OFFRE EDITEE</v>
          </cell>
        </row>
        <row r="5647">
          <cell r="A5647">
            <v>5647</v>
          </cell>
          <cell r="B5647" t="str">
            <v>CIVINO</v>
          </cell>
          <cell r="C5647" t="str">
            <v>ROBERT/LILIANE</v>
          </cell>
          <cell r="D5647" t="str">
            <v>OFFRE EDITEE</v>
          </cell>
        </row>
        <row r="5648">
          <cell r="A5648">
            <v>5648</v>
          </cell>
          <cell r="B5648" t="str">
            <v>FAUVET/CARVALHO</v>
          </cell>
          <cell r="C5648" t="str">
            <v>PATRICE/ELISABETH</v>
          </cell>
          <cell r="D5648" t="str">
            <v>OFFRE EDITEE</v>
          </cell>
        </row>
        <row r="5649">
          <cell r="A5649">
            <v>5649</v>
          </cell>
          <cell r="B5649" t="str">
            <v>FAUVET/CARVALHO</v>
          </cell>
          <cell r="C5649" t="str">
            <v>PATRICE/ELISABETH</v>
          </cell>
          <cell r="D5649" t="str">
            <v>OFFRE EDITEE</v>
          </cell>
        </row>
        <row r="5650">
          <cell r="A5650">
            <v>5650</v>
          </cell>
          <cell r="B5650" t="str">
            <v>BADUREAU</v>
          </cell>
          <cell r="C5650" t="str">
            <v>BERNARD/MAUD</v>
          </cell>
          <cell r="D5650" t="str">
            <v>OFFRE EDITEE</v>
          </cell>
        </row>
        <row r="5651">
          <cell r="A5651">
            <v>5651</v>
          </cell>
          <cell r="B5651" t="str">
            <v>BADUREAU</v>
          </cell>
          <cell r="C5651" t="str">
            <v>BERNARD/MAUD</v>
          </cell>
          <cell r="D5651" t="str">
            <v>OFFRE EDITEE</v>
          </cell>
        </row>
        <row r="5652">
          <cell r="A5652">
            <v>5652</v>
          </cell>
          <cell r="B5652" t="str">
            <v>HUARD/VEYRADIER</v>
          </cell>
          <cell r="C5652" t="str">
            <v>DAMIEN/KARINE</v>
          </cell>
          <cell r="D5652" t="str">
            <v>OFFRE EDITEE</v>
          </cell>
        </row>
        <row r="5653">
          <cell r="A5653">
            <v>5653</v>
          </cell>
          <cell r="B5653" t="str">
            <v>HUARD/VEYRADIER</v>
          </cell>
          <cell r="C5653" t="str">
            <v>DAMIEN/KARINE</v>
          </cell>
          <cell r="D5653" t="str">
            <v>OFFRE EDITEE</v>
          </cell>
        </row>
        <row r="5654">
          <cell r="A5654">
            <v>5654</v>
          </cell>
          <cell r="B5654" t="str">
            <v>GREGOIRE/ESQUERDO</v>
          </cell>
          <cell r="C5654" t="str">
            <v>MICKAEL/BETTY</v>
          </cell>
          <cell r="D5654" t="str">
            <v>OFFRE EDITEE</v>
          </cell>
        </row>
        <row r="5655">
          <cell r="A5655">
            <v>5655</v>
          </cell>
          <cell r="B5655" t="str">
            <v>GREGOIRE/ESQUERDO</v>
          </cell>
          <cell r="C5655" t="str">
            <v>MICKAEL/BETTY</v>
          </cell>
          <cell r="D5655" t="str">
            <v>OFFRE EDITEE</v>
          </cell>
        </row>
        <row r="5656">
          <cell r="A5656">
            <v>5656</v>
          </cell>
          <cell r="B5656" t="str">
            <v>GREGOIRE/ESQUERDO</v>
          </cell>
          <cell r="C5656" t="str">
            <v>MICKAEL/BETTY</v>
          </cell>
          <cell r="D5656" t="str">
            <v>OFFRE EDITEE</v>
          </cell>
        </row>
        <row r="5657">
          <cell r="A5657">
            <v>5657</v>
          </cell>
          <cell r="B5657" t="str">
            <v>LINGLET</v>
          </cell>
          <cell r="C5657" t="str">
            <v>SYLVERE/MARIE BEATRICE</v>
          </cell>
          <cell r="D5657" t="str">
            <v>OFFRE EDITEE</v>
          </cell>
        </row>
        <row r="5658">
          <cell r="A5658">
            <v>5658</v>
          </cell>
          <cell r="B5658" t="str">
            <v>MILLARD</v>
          </cell>
          <cell r="C5658" t="str">
            <v>XAVIER</v>
          </cell>
          <cell r="D5658" t="str">
            <v>OFFRE EDITEE</v>
          </cell>
        </row>
        <row r="5659">
          <cell r="A5659">
            <v>5659</v>
          </cell>
          <cell r="B5659" t="str">
            <v>MILLARD</v>
          </cell>
          <cell r="C5659" t="str">
            <v>XAVIER</v>
          </cell>
          <cell r="D5659" t="str">
            <v>OFFRE EDITEE</v>
          </cell>
        </row>
        <row r="5660">
          <cell r="A5660">
            <v>5660</v>
          </cell>
          <cell r="B5660" t="str">
            <v>MILLARD</v>
          </cell>
          <cell r="C5660" t="str">
            <v>XAVIER</v>
          </cell>
          <cell r="D5660" t="str">
            <v>OFFRE EDITEE</v>
          </cell>
        </row>
        <row r="5661">
          <cell r="A5661">
            <v>5661</v>
          </cell>
          <cell r="B5661" t="str">
            <v>GRATIOT</v>
          </cell>
          <cell r="C5661" t="str">
            <v>NICOLAS/FLEUR</v>
          </cell>
          <cell r="D5661" t="str">
            <v>OFFRE EDITEE</v>
          </cell>
        </row>
        <row r="5662">
          <cell r="A5662">
            <v>5662</v>
          </cell>
          <cell r="B5662" t="str">
            <v>GRATIOT</v>
          </cell>
          <cell r="C5662" t="str">
            <v>NICOLAS/FLEUR</v>
          </cell>
          <cell r="D5662" t="str">
            <v>OFFRE EDITEE</v>
          </cell>
        </row>
        <row r="5663">
          <cell r="A5663">
            <v>5663</v>
          </cell>
          <cell r="B5663" t="str">
            <v>ROHEL LABOSSE</v>
          </cell>
          <cell r="C5663" t="str">
            <v>SYLVIE</v>
          </cell>
          <cell r="D5663" t="str">
            <v>OFFRE EDITEE</v>
          </cell>
        </row>
        <row r="5664">
          <cell r="A5664">
            <v>5664</v>
          </cell>
          <cell r="B5664" t="str">
            <v>SARITAS</v>
          </cell>
          <cell r="C5664" t="str">
            <v>ATILA/ESMEHAN</v>
          </cell>
          <cell r="D5664" t="str">
            <v>OFFRE EDITEE</v>
          </cell>
        </row>
        <row r="5665">
          <cell r="A5665">
            <v>5665</v>
          </cell>
          <cell r="B5665" t="str">
            <v>MARCHAL</v>
          </cell>
          <cell r="C5665" t="str">
            <v>JEREMY/CELINE</v>
          </cell>
          <cell r="D5665" t="str">
            <v>OFFRE EDITEE</v>
          </cell>
        </row>
        <row r="5666">
          <cell r="A5666">
            <v>5666</v>
          </cell>
          <cell r="B5666" t="str">
            <v>MARCHAL</v>
          </cell>
          <cell r="C5666" t="str">
            <v>JEREMY/CELINE</v>
          </cell>
          <cell r="D5666" t="str">
            <v>OFFRE EDITEE</v>
          </cell>
        </row>
        <row r="5667">
          <cell r="A5667">
            <v>5667</v>
          </cell>
          <cell r="B5667" t="str">
            <v>WILLAUME</v>
          </cell>
          <cell r="C5667" t="str">
            <v>SEBASTIEN</v>
          </cell>
          <cell r="D5667" t="str">
            <v>OFFRE EDITEE</v>
          </cell>
        </row>
        <row r="5668">
          <cell r="A5668">
            <v>5668</v>
          </cell>
          <cell r="B5668" t="str">
            <v>SELLIES</v>
          </cell>
          <cell r="C5668" t="str">
            <v>JEAN NOEL/JOCELYNE</v>
          </cell>
          <cell r="D5668" t="str">
            <v>OFFRE EDITEE</v>
          </cell>
        </row>
        <row r="5669">
          <cell r="A5669">
            <v>5669</v>
          </cell>
          <cell r="B5669" t="str">
            <v>MICLET</v>
          </cell>
          <cell r="C5669" t="str">
            <v>DAMIEN/LAETITIA</v>
          </cell>
          <cell r="D5669" t="str">
            <v>OFFRE EDITEE</v>
          </cell>
        </row>
        <row r="5670">
          <cell r="A5670">
            <v>5670</v>
          </cell>
          <cell r="B5670" t="str">
            <v>PAGANO</v>
          </cell>
          <cell r="C5670" t="str">
            <v>JOSEPH/MIREILLE</v>
          </cell>
          <cell r="D5670" t="str">
            <v>PRET SANS SUITE</v>
          </cell>
        </row>
        <row r="5671">
          <cell r="A5671">
            <v>5671</v>
          </cell>
          <cell r="B5671" t="str">
            <v>DARDENNE</v>
          </cell>
          <cell r="C5671" t="str">
            <v>JEAN CLAUDE/BERNADETTE</v>
          </cell>
          <cell r="D5671" t="str">
            <v>OFFRE EDITEE</v>
          </cell>
        </row>
        <row r="5672">
          <cell r="A5672">
            <v>5672</v>
          </cell>
          <cell r="B5672" t="str">
            <v>TATTU</v>
          </cell>
          <cell r="C5672" t="str">
            <v>BERNARD/CHRISTIANE</v>
          </cell>
          <cell r="D5672" t="str">
            <v>OFFRE EDITEE</v>
          </cell>
        </row>
        <row r="5673">
          <cell r="A5673">
            <v>5673</v>
          </cell>
          <cell r="B5673" t="str">
            <v>AFC</v>
          </cell>
          <cell r="C5673" t="str">
            <v>SCI</v>
          </cell>
          <cell r="D5673" t="str">
            <v>OFFRE EDITEE</v>
          </cell>
        </row>
        <row r="5674">
          <cell r="A5674">
            <v>5674</v>
          </cell>
          <cell r="B5674" t="str">
            <v>AMANN/MATHIS</v>
          </cell>
          <cell r="C5674" t="str">
            <v>FREDERIC/STEPHANIE</v>
          </cell>
          <cell r="D5674" t="str">
            <v>OFFRE EDITEE</v>
          </cell>
        </row>
        <row r="5675">
          <cell r="A5675">
            <v>5675</v>
          </cell>
          <cell r="B5675" t="str">
            <v>AMANN/MATHIS</v>
          </cell>
          <cell r="C5675" t="str">
            <v>FREDERIC/STEPHANIE</v>
          </cell>
          <cell r="D5675" t="str">
            <v>OFFRE EDITEE</v>
          </cell>
        </row>
        <row r="5676">
          <cell r="A5676">
            <v>5676</v>
          </cell>
          <cell r="B5676" t="str">
            <v>PERRIN</v>
          </cell>
          <cell r="C5676" t="str">
            <v>MICHEL/CLAUDINE</v>
          </cell>
          <cell r="D5676" t="str">
            <v>PRET SANS SUITE</v>
          </cell>
        </row>
        <row r="5677">
          <cell r="A5677">
            <v>5677</v>
          </cell>
          <cell r="B5677" t="str">
            <v>STOLA</v>
          </cell>
          <cell r="C5677" t="str">
            <v>JEAN REMI/ALICIA</v>
          </cell>
          <cell r="D5677" t="str">
            <v>OFFRE EDITEE</v>
          </cell>
        </row>
        <row r="5678">
          <cell r="A5678">
            <v>5678</v>
          </cell>
          <cell r="B5678" t="str">
            <v>STOLA</v>
          </cell>
          <cell r="C5678" t="str">
            <v>JEAN REMI/ALICIA</v>
          </cell>
          <cell r="D5678" t="str">
            <v>OFFRE EDITEE</v>
          </cell>
        </row>
        <row r="5679">
          <cell r="A5679">
            <v>5679</v>
          </cell>
          <cell r="B5679" t="str">
            <v>STOLA</v>
          </cell>
          <cell r="C5679" t="str">
            <v>JEAN REMI/ALICIA</v>
          </cell>
          <cell r="D5679" t="str">
            <v>OFFRE EDITEE</v>
          </cell>
        </row>
        <row r="5680">
          <cell r="A5680">
            <v>5680</v>
          </cell>
          <cell r="B5680" t="str">
            <v xml:space="preserve">FRANCOIS </v>
          </cell>
          <cell r="C5680" t="str">
            <v>ELODIE</v>
          </cell>
          <cell r="D5680" t="str">
            <v>OFFRE EDITEE</v>
          </cell>
        </row>
        <row r="5681">
          <cell r="A5681">
            <v>5681</v>
          </cell>
          <cell r="B5681" t="str">
            <v xml:space="preserve">FRANCOIS </v>
          </cell>
          <cell r="C5681" t="str">
            <v>ELODIE</v>
          </cell>
          <cell r="D5681" t="str">
            <v>OFFRE EDITEE</v>
          </cell>
        </row>
        <row r="5682">
          <cell r="A5682">
            <v>5682</v>
          </cell>
          <cell r="B5682" t="str">
            <v xml:space="preserve">FRANCOIS </v>
          </cell>
          <cell r="C5682" t="str">
            <v>ELODIE</v>
          </cell>
          <cell r="D5682" t="str">
            <v>OFFRE EDITEE</v>
          </cell>
        </row>
        <row r="5683">
          <cell r="A5683">
            <v>5683</v>
          </cell>
          <cell r="B5683" t="str">
            <v>NICOLAS</v>
          </cell>
          <cell r="C5683" t="str">
            <v>FERNAND</v>
          </cell>
          <cell r="D5683" t="str">
            <v>OFFRE EDITEE</v>
          </cell>
        </row>
        <row r="5684">
          <cell r="A5684">
            <v>5684</v>
          </cell>
          <cell r="B5684" t="str">
            <v>NICOLAS</v>
          </cell>
          <cell r="C5684" t="str">
            <v>FERNAND</v>
          </cell>
          <cell r="D5684" t="str">
            <v>OFFRE EDITEE</v>
          </cell>
        </row>
        <row r="5685">
          <cell r="A5685">
            <v>5685</v>
          </cell>
          <cell r="B5685" t="str">
            <v>RINASSE</v>
          </cell>
          <cell r="C5685" t="str">
            <v>FREDERIC/GENEVIVE</v>
          </cell>
          <cell r="D5685" t="str">
            <v>OFFRE EDITEE</v>
          </cell>
        </row>
        <row r="5686">
          <cell r="A5686">
            <v>5686</v>
          </cell>
          <cell r="B5686" t="str">
            <v>METZ/MASALA</v>
          </cell>
          <cell r="C5686" t="str">
            <v>EMMANUEL/DELPHINE</v>
          </cell>
          <cell r="D5686" t="str">
            <v>OFFRE EDITEE</v>
          </cell>
        </row>
        <row r="5687">
          <cell r="A5687">
            <v>5687</v>
          </cell>
          <cell r="B5687" t="str">
            <v>LINCKENHELY</v>
          </cell>
          <cell r="C5687" t="str">
            <v>SERGE/FRANCOISE</v>
          </cell>
          <cell r="D5687" t="str">
            <v>OFFRE EDITEE</v>
          </cell>
        </row>
        <row r="5688">
          <cell r="A5688">
            <v>5688</v>
          </cell>
          <cell r="B5688" t="str">
            <v>COURT</v>
          </cell>
          <cell r="C5688" t="str">
            <v>YANNICK</v>
          </cell>
          <cell r="D5688" t="str">
            <v>OFFRE EDITEE</v>
          </cell>
        </row>
        <row r="5689">
          <cell r="A5689">
            <v>5689</v>
          </cell>
          <cell r="B5689" t="str">
            <v>COURT</v>
          </cell>
          <cell r="C5689" t="str">
            <v>YANNICK</v>
          </cell>
          <cell r="D5689" t="str">
            <v>OFFRE EDITEE</v>
          </cell>
        </row>
        <row r="5690">
          <cell r="A5690">
            <v>5690</v>
          </cell>
          <cell r="B5690" t="str">
            <v>BONNAUD</v>
          </cell>
          <cell r="C5690" t="str">
            <v>PASCAL/MAUD</v>
          </cell>
          <cell r="D5690" t="str">
            <v>OFFRE EDITEE</v>
          </cell>
        </row>
        <row r="5691">
          <cell r="A5691">
            <v>5691</v>
          </cell>
          <cell r="B5691" t="str">
            <v>VALVERDE/PAIOLA</v>
          </cell>
          <cell r="C5691" t="str">
            <v>MARC/ADELAIDE</v>
          </cell>
          <cell r="D5691" t="str">
            <v>OFFRE EDITEE</v>
          </cell>
        </row>
        <row r="5692">
          <cell r="A5692">
            <v>5692</v>
          </cell>
          <cell r="B5692" t="str">
            <v>HARLE/JONGEDIKK</v>
          </cell>
          <cell r="C5692" t="str">
            <v>ALAN/JULIE</v>
          </cell>
          <cell r="D5692" t="str">
            <v>OFFRE EDITEE</v>
          </cell>
        </row>
        <row r="5693">
          <cell r="A5693">
            <v>5693</v>
          </cell>
          <cell r="B5693" t="str">
            <v>HARLE/JONGEDIKK</v>
          </cell>
          <cell r="C5693" t="str">
            <v>ALAN/JULIE</v>
          </cell>
          <cell r="D5693" t="str">
            <v>OFFRE EDITEE</v>
          </cell>
        </row>
        <row r="5694">
          <cell r="A5694">
            <v>5694</v>
          </cell>
          <cell r="B5694" t="str">
            <v>HULBACH/KLIPFEL</v>
          </cell>
          <cell r="C5694" t="str">
            <v>VINCENT/DANIELA</v>
          </cell>
          <cell r="D5694" t="str">
            <v>OFFRE EDITEE</v>
          </cell>
        </row>
        <row r="5695">
          <cell r="A5695">
            <v>5695</v>
          </cell>
          <cell r="B5695" t="str">
            <v>HULBACH/KLIPFEL</v>
          </cell>
          <cell r="C5695" t="str">
            <v>VINCENT/DANIELA</v>
          </cell>
          <cell r="D5695" t="str">
            <v>OFFRE EDITEE</v>
          </cell>
        </row>
        <row r="5696">
          <cell r="A5696">
            <v>5696</v>
          </cell>
          <cell r="B5696" t="str">
            <v>HULBACH/KLIPFEL</v>
          </cell>
          <cell r="C5696" t="str">
            <v>VINCENT/DANIELA</v>
          </cell>
          <cell r="D5696" t="str">
            <v>OFFRE EDITEE</v>
          </cell>
        </row>
        <row r="5697">
          <cell r="A5697">
            <v>5697</v>
          </cell>
          <cell r="B5697" t="str">
            <v>SCHILTZ</v>
          </cell>
          <cell r="C5697" t="str">
            <v>JEAN PHILIPPE/FREDERIQUE</v>
          </cell>
          <cell r="D5697" t="str">
            <v>OFFRE EDITEE</v>
          </cell>
        </row>
        <row r="5698">
          <cell r="A5698">
            <v>5698</v>
          </cell>
          <cell r="B5698" t="str">
            <v>SCHILTZ</v>
          </cell>
          <cell r="C5698" t="str">
            <v>JEAN PHILIPPE/FREDERIQUE</v>
          </cell>
          <cell r="D5698" t="str">
            <v>OFFRE EDITEE</v>
          </cell>
        </row>
        <row r="5699">
          <cell r="A5699">
            <v>5699</v>
          </cell>
          <cell r="B5699" t="str">
            <v>CINTRACT/MOIGNEAUX</v>
          </cell>
          <cell r="C5699" t="str">
            <v>EMMANUEL/NATHALIE</v>
          </cell>
          <cell r="D5699" t="str">
            <v>OFFRE EDITEE</v>
          </cell>
        </row>
        <row r="5700">
          <cell r="A5700">
            <v>5700</v>
          </cell>
          <cell r="B5700" t="str">
            <v>CINTRACT/MOIGNEAUX</v>
          </cell>
          <cell r="C5700" t="str">
            <v>EMMANUEL/NATHALIE</v>
          </cell>
          <cell r="D5700" t="str">
            <v>OFFRE EDITEE</v>
          </cell>
        </row>
        <row r="5701">
          <cell r="A5701">
            <v>5701</v>
          </cell>
          <cell r="B5701" t="str">
            <v>PASTORET</v>
          </cell>
          <cell r="C5701" t="str">
            <v>PAULINE</v>
          </cell>
          <cell r="D5701" t="str">
            <v>PRET SANS SUITE</v>
          </cell>
        </row>
        <row r="5702">
          <cell r="A5702">
            <v>5702</v>
          </cell>
          <cell r="B5702" t="str">
            <v>PASTORET</v>
          </cell>
          <cell r="C5702" t="str">
            <v>PAULINE</v>
          </cell>
          <cell r="D5702" t="str">
            <v>OFFRE EDITEE</v>
          </cell>
        </row>
        <row r="5703">
          <cell r="A5703">
            <v>5703</v>
          </cell>
          <cell r="B5703" t="str">
            <v>DEMIRCAN</v>
          </cell>
          <cell r="C5703" t="str">
            <v>BURHAN/CEMILE</v>
          </cell>
          <cell r="D5703" t="str">
            <v>OFFRE EDITEE</v>
          </cell>
        </row>
        <row r="5704">
          <cell r="A5704">
            <v>5704</v>
          </cell>
          <cell r="B5704" t="str">
            <v>MATHIEU</v>
          </cell>
          <cell r="C5704" t="str">
            <v>JEAN/CLAUDINE</v>
          </cell>
          <cell r="D5704" t="str">
            <v>OFFRE EDITEE</v>
          </cell>
        </row>
        <row r="5705">
          <cell r="A5705">
            <v>5705</v>
          </cell>
          <cell r="B5705" t="str">
            <v>AUVRAY</v>
          </cell>
          <cell r="C5705" t="str">
            <v>FLORENCE</v>
          </cell>
          <cell r="D5705" t="str">
            <v>OFFRE EDITEE</v>
          </cell>
        </row>
        <row r="5706">
          <cell r="A5706">
            <v>5706</v>
          </cell>
          <cell r="B5706" t="str">
            <v>GEOFFROY</v>
          </cell>
          <cell r="C5706" t="str">
            <v>OLIVIER/AICHA</v>
          </cell>
          <cell r="D5706" t="str">
            <v>OFFRE EDITEE</v>
          </cell>
        </row>
        <row r="5707">
          <cell r="A5707">
            <v>5707</v>
          </cell>
          <cell r="B5707" t="str">
            <v>GEOFFROY</v>
          </cell>
          <cell r="C5707" t="str">
            <v>OLIVIER/AICHA</v>
          </cell>
          <cell r="D5707" t="str">
            <v>OFFRE EDITEE</v>
          </cell>
        </row>
        <row r="5708">
          <cell r="A5708">
            <v>5708</v>
          </cell>
          <cell r="B5708" t="str">
            <v>NIEDER/SCHOLLAERT</v>
          </cell>
          <cell r="C5708" t="str">
            <v>JULIEN/MIEKE</v>
          </cell>
          <cell r="D5708" t="str">
            <v>OFFRE EDITEE</v>
          </cell>
        </row>
        <row r="5709">
          <cell r="A5709">
            <v>5709</v>
          </cell>
          <cell r="B5709" t="str">
            <v>NIEDER/SCHOLLAERT</v>
          </cell>
          <cell r="C5709" t="str">
            <v>JULIEN/MIEKE</v>
          </cell>
          <cell r="D5709" t="str">
            <v>OFFRE EDITEE</v>
          </cell>
        </row>
        <row r="5710">
          <cell r="A5710">
            <v>5710</v>
          </cell>
          <cell r="B5710" t="str">
            <v>ADDOLORATA</v>
          </cell>
          <cell r="C5710" t="str">
            <v>SCI</v>
          </cell>
          <cell r="D5710" t="str">
            <v>OFFRE EDITEE</v>
          </cell>
        </row>
        <row r="5711">
          <cell r="A5711">
            <v>5711</v>
          </cell>
          <cell r="B5711" t="str">
            <v>ADDOLORATA</v>
          </cell>
          <cell r="C5711" t="str">
            <v>SCI</v>
          </cell>
          <cell r="D5711" t="str">
            <v>OFFRE EDITEE</v>
          </cell>
        </row>
        <row r="5712">
          <cell r="A5712">
            <v>5712</v>
          </cell>
          <cell r="B5712" t="str">
            <v>JOLY</v>
          </cell>
          <cell r="C5712" t="str">
            <v>THIERRY/CELINE</v>
          </cell>
          <cell r="D5712" t="str">
            <v>OFFRE EDITEE</v>
          </cell>
        </row>
        <row r="5713">
          <cell r="A5713">
            <v>5713</v>
          </cell>
          <cell r="B5713" t="str">
            <v>JOLY</v>
          </cell>
          <cell r="C5713" t="str">
            <v>THIERRY/CELINE</v>
          </cell>
          <cell r="D5713" t="str">
            <v>OFFRE EDITEE</v>
          </cell>
        </row>
        <row r="5714">
          <cell r="A5714">
            <v>5714</v>
          </cell>
          <cell r="B5714" t="str">
            <v>LANORD</v>
          </cell>
          <cell r="C5714" t="str">
            <v>CHRYSTELLE</v>
          </cell>
          <cell r="D5714" t="str">
            <v>OFFRE EDITEE</v>
          </cell>
        </row>
        <row r="5715">
          <cell r="A5715">
            <v>5715</v>
          </cell>
          <cell r="B5715" t="str">
            <v>STOFFEL</v>
          </cell>
          <cell r="C5715" t="str">
            <v>DANY/SANDRINE</v>
          </cell>
          <cell r="D5715" t="str">
            <v>OFFRE EDITEE</v>
          </cell>
        </row>
        <row r="5716">
          <cell r="A5716">
            <v>5716</v>
          </cell>
          <cell r="B5716" t="str">
            <v>ROUX/LAVIER</v>
          </cell>
          <cell r="C5716" t="str">
            <v>ERIC/ANNE LAURE</v>
          </cell>
          <cell r="D5716" t="str">
            <v>OFFRE EDITEE</v>
          </cell>
        </row>
        <row r="5717">
          <cell r="A5717">
            <v>5717</v>
          </cell>
          <cell r="B5717" t="str">
            <v>JIANG</v>
          </cell>
          <cell r="C5717" t="str">
            <v>YUGUANG/XIAOYAN</v>
          </cell>
          <cell r="D5717" t="str">
            <v>OFFRE EDITEE</v>
          </cell>
        </row>
        <row r="5718">
          <cell r="A5718">
            <v>5718</v>
          </cell>
          <cell r="B5718" t="str">
            <v>QUILLET/BOSSARD</v>
          </cell>
          <cell r="C5718" t="str">
            <v>LUDOVIC/LUDIVINE</v>
          </cell>
          <cell r="D5718" t="str">
            <v>OFFRE EDITEE</v>
          </cell>
        </row>
        <row r="5719">
          <cell r="A5719">
            <v>5719</v>
          </cell>
          <cell r="B5719" t="str">
            <v>QUILLET/BOSSARD</v>
          </cell>
          <cell r="C5719" t="str">
            <v>LUDOVIC/LUDIVINE</v>
          </cell>
          <cell r="D5719" t="str">
            <v>OFFRE EDITEE</v>
          </cell>
        </row>
        <row r="5720">
          <cell r="A5720">
            <v>5720</v>
          </cell>
          <cell r="B5720" t="str">
            <v>QUILLET/BOSSARD</v>
          </cell>
          <cell r="C5720" t="str">
            <v>LUDOVIC/LUDIVINE</v>
          </cell>
          <cell r="D5720" t="str">
            <v>OFFRE EDITEE</v>
          </cell>
        </row>
        <row r="5721">
          <cell r="A5721">
            <v>5721</v>
          </cell>
          <cell r="B5721" t="str">
            <v>WOIRIN/LOUET</v>
          </cell>
          <cell r="C5721" t="str">
            <v>DAVID/INGRID</v>
          </cell>
          <cell r="D5721" t="str">
            <v>OFFRE EDITEE</v>
          </cell>
        </row>
        <row r="5722">
          <cell r="A5722">
            <v>5722</v>
          </cell>
          <cell r="B5722" t="str">
            <v>WOIRIN/LOUET</v>
          </cell>
          <cell r="C5722" t="str">
            <v>DAVID/INGRID</v>
          </cell>
          <cell r="D5722" t="str">
            <v>OFFRE EDITEE</v>
          </cell>
        </row>
        <row r="5723">
          <cell r="A5723">
            <v>5723</v>
          </cell>
          <cell r="B5723" t="str">
            <v>VERPILLOT / NGO HENDEL</v>
          </cell>
          <cell r="C5723" t="str">
            <v>MAX / ADELE</v>
          </cell>
          <cell r="D5723" t="str">
            <v>OFFRE EDITEE</v>
          </cell>
        </row>
        <row r="5724">
          <cell r="A5724">
            <v>5724</v>
          </cell>
          <cell r="B5724" t="str">
            <v>LORSON</v>
          </cell>
          <cell r="C5724" t="str">
            <v>JULIEN</v>
          </cell>
          <cell r="D5724" t="str">
            <v>OFFRE EDITEE</v>
          </cell>
        </row>
        <row r="5725">
          <cell r="A5725">
            <v>5725</v>
          </cell>
          <cell r="B5725" t="str">
            <v>DIETRICH</v>
          </cell>
          <cell r="C5725" t="str">
            <v>JEAN PIERRE</v>
          </cell>
          <cell r="D5725" t="str">
            <v>OFFRE EDITEE</v>
          </cell>
        </row>
        <row r="5726">
          <cell r="A5726">
            <v>5726</v>
          </cell>
          <cell r="B5726" t="str">
            <v>RAYMOND</v>
          </cell>
          <cell r="C5726" t="str">
            <v>CYRILLE / MYRIAM</v>
          </cell>
          <cell r="D5726" t="str">
            <v>OFFRE EDITEE</v>
          </cell>
        </row>
        <row r="5727">
          <cell r="A5727">
            <v>5727</v>
          </cell>
          <cell r="B5727" t="str">
            <v>RAYMOND</v>
          </cell>
          <cell r="C5727" t="str">
            <v>CYRILLE / MYRIAM</v>
          </cell>
          <cell r="D5727" t="str">
            <v>OFFRE EDITEE</v>
          </cell>
        </row>
        <row r="5728">
          <cell r="A5728">
            <v>5728</v>
          </cell>
          <cell r="B5728" t="str">
            <v>BURTIN / GERARD</v>
          </cell>
          <cell r="C5728" t="str">
            <v>HERVE / LYDIE</v>
          </cell>
          <cell r="D5728" t="str">
            <v>OFFRE EDITEE</v>
          </cell>
        </row>
        <row r="5729">
          <cell r="A5729">
            <v>5729</v>
          </cell>
          <cell r="B5729" t="str">
            <v>BURTIN / GERARD</v>
          </cell>
          <cell r="C5729" t="str">
            <v>HERVE / LYDIE</v>
          </cell>
          <cell r="D5729" t="str">
            <v>OFFRE EDITEE</v>
          </cell>
        </row>
        <row r="5730">
          <cell r="A5730">
            <v>5730</v>
          </cell>
          <cell r="B5730" t="str">
            <v>BURTIN / GERARD</v>
          </cell>
          <cell r="C5730" t="str">
            <v>HERVE / LYDIE</v>
          </cell>
          <cell r="D5730" t="str">
            <v>OFFRE EDITEE</v>
          </cell>
        </row>
        <row r="5731">
          <cell r="A5731">
            <v>5731</v>
          </cell>
          <cell r="B5731" t="str">
            <v>DUBOIS</v>
          </cell>
          <cell r="C5731" t="str">
            <v>HELENE</v>
          </cell>
          <cell r="D5731" t="str">
            <v>OFFRE EDITEE</v>
          </cell>
        </row>
        <row r="5732">
          <cell r="A5732">
            <v>5732</v>
          </cell>
          <cell r="B5732" t="str">
            <v>LOGNON</v>
          </cell>
          <cell r="C5732" t="str">
            <v>DENIS / HOUNAIDA</v>
          </cell>
          <cell r="D5732" t="str">
            <v>OFFRE EDITEE</v>
          </cell>
        </row>
        <row r="5733">
          <cell r="A5733">
            <v>5733</v>
          </cell>
          <cell r="B5733" t="str">
            <v>BLAISE</v>
          </cell>
          <cell r="C5733" t="str">
            <v>FRANCOIS / CATHERINE</v>
          </cell>
          <cell r="D5733" t="str">
            <v>OFFRE EDITEE</v>
          </cell>
        </row>
        <row r="5734">
          <cell r="A5734">
            <v>5734</v>
          </cell>
          <cell r="B5734" t="str">
            <v>MEUNIER</v>
          </cell>
          <cell r="C5734" t="str">
            <v>ALAIN / BRIGITTE</v>
          </cell>
          <cell r="D5734" t="str">
            <v>OFFRE EDITEE</v>
          </cell>
        </row>
        <row r="5735">
          <cell r="A5735">
            <v>5735</v>
          </cell>
          <cell r="B5735" t="str">
            <v>PLANSON / OUDIN</v>
          </cell>
          <cell r="C5735" t="str">
            <v>GERARD / LAURE</v>
          </cell>
          <cell r="D5735" t="str">
            <v>OFFRE EDITEE</v>
          </cell>
        </row>
        <row r="5736">
          <cell r="A5736">
            <v>5736</v>
          </cell>
          <cell r="B5736" t="str">
            <v>PLANSON / OUDIN</v>
          </cell>
          <cell r="C5736" t="str">
            <v>GERARD / LAURE</v>
          </cell>
          <cell r="D5736" t="str">
            <v>OFFRE EDITEE</v>
          </cell>
        </row>
        <row r="5737">
          <cell r="A5737">
            <v>5737</v>
          </cell>
          <cell r="B5737" t="str">
            <v>LEFEVRE</v>
          </cell>
          <cell r="C5737" t="str">
            <v>ROMAIN</v>
          </cell>
          <cell r="D5737" t="str">
            <v>OFFRE EDITEE</v>
          </cell>
        </row>
        <row r="5738">
          <cell r="A5738">
            <v>5738</v>
          </cell>
          <cell r="B5738" t="str">
            <v>LEFEVRE</v>
          </cell>
          <cell r="C5738" t="str">
            <v>ROMAIN</v>
          </cell>
          <cell r="D5738" t="str">
            <v>OFFRE EDITEE</v>
          </cell>
        </row>
        <row r="5739">
          <cell r="A5739">
            <v>5739</v>
          </cell>
          <cell r="B5739" t="str">
            <v>STEMAR</v>
          </cell>
          <cell r="C5739" t="str">
            <v>SCI</v>
          </cell>
          <cell r="D5739" t="str">
            <v>OFFRE EDITEE</v>
          </cell>
        </row>
        <row r="5740">
          <cell r="A5740">
            <v>5740</v>
          </cell>
          <cell r="B5740" t="str">
            <v>JMA</v>
          </cell>
          <cell r="C5740" t="str">
            <v>SCI</v>
          </cell>
          <cell r="D5740" t="str">
            <v>OFFRE EDITEE</v>
          </cell>
        </row>
        <row r="5741">
          <cell r="A5741">
            <v>5741</v>
          </cell>
          <cell r="B5741" t="str">
            <v>JMA</v>
          </cell>
          <cell r="C5741" t="str">
            <v>SCI</v>
          </cell>
          <cell r="D5741" t="str">
            <v>OFFRE EDITEE</v>
          </cell>
        </row>
        <row r="5742">
          <cell r="A5742">
            <v>5742</v>
          </cell>
          <cell r="B5742" t="str">
            <v>HERARD</v>
          </cell>
          <cell r="C5742" t="str">
            <v>JOEL</v>
          </cell>
          <cell r="D5742" t="str">
            <v>OFFRE EDITEE</v>
          </cell>
        </row>
        <row r="5743">
          <cell r="A5743">
            <v>5743</v>
          </cell>
          <cell r="B5743" t="str">
            <v>VAN DROMME</v>
          </cell>
          <cell r="C5743" t="str">
            <v>ISABELLE</v>
          </cell>
          <cell r="D5743" t="str">
            <v>OFFRE EDITEE</v>
          </cell>
        </row>
        <row r="5744">
          <cell r="A5744">
            <v>5744</v>
          </cell>
          <cell r="B5744" t="str">
            <v>OSWALD</v>
          </cell>
          <cell r="C5744" t="str">
            <v>JEAN MARIE / NAGEL</v>
          </cell>
          <cell r="D5744" t="str">
            <v>OFFRE EDITEE</v>
          </cell>
        </row>
        <row r="5745">
          <cell r="A5745">
            <v>5745</v>
          </cell>
          <cell r="B5745" t="str">
            <v>XHAFLAIRE</v>
          </cell>
          <cell r="C5745" t="str">
            <v>XAVIER / SOPHIE</v>
          </cell>
          <cell r="D5745" t="str">
            <v>OFFRE EDITEE</v>
          </cell>
        </row>
        <row r="5746">
          <cell r="A5746">
            <v>5746</v>
          </cell>
          <cell r="B5746" t="str">
            <v>BIRKHOLZ</v>
          </cell>
          <cell r="C5746" t="str">
            <v>CHRISTOPHE / MARGHERITA</v>
          </cell>
          <cell r="D5746" t="str">
            <v>OFFRE EDITEE</v>
          </cell>
        </row>
        <row r="5747">
          <cell r="A5747">
            <v>5747</v>
          </cell>
          <cell r="B5747" t="str">
            <v>BIRKHOLZ</v>
          </cell>
          <cell r="C5747" t="str">
            <v>CHRISTOPHE / MARGHERITA</v>
          </cell>
          <cell r="D5747" t="str">
            <v>OFFRE EDITEE</v>
          </cell>
        </row>
        <row r="5748">
          <cell r="A5748">
            <v>5748</v>
          </cell>
          <cell r="B5748" t="str">
            <v>BIANCO</v>
          </cell>
          <cell r="C5748" t="str">
            <v>SERGE / JENNY</v>
          </cell>
          <cell r="D5748" t="str">
            <v>OFFRE EDITEE</v>
          </cell>
        </row>
        <row r="5749">
          <cell r="A5749">
            <v>5749</v>
          </cell>
          <cell r="B5749" t="str">
            <v>BIANCO</v>
          </cell>
          <cell r="C5749" t="str">
            <v>SERGE / JENNY</v>
          </cell>
          <cell r="D5749" t="str">
            <v>OFFRE EDITEE</v>
          </cell>
        </row>
        <row r="5750">
          <cell r="A5750">
            <v>5750</v>
          </cell>
          <cell r="B5750" t="str">
            <v>BLANCHARD</v>
          </cell>
          <cell r="C5750" t="str">
            <v>BERNARD / LILIANE</v>
          </cell>
          <cell r="D5750" t="str">
            <v>OFFRE EDITEE</v>
          </cell>
        </row>
        <row r="5751">
          <cell r="A5751">
            <v>5751</v>
          </cell>
          <cell r="B5751" t="str">
            <v>MARCOT</v>
          </cell>
          <cell r="C5751" t="str">
            <v>YVES / MARTINE</v>
          </cell>
          <cell r="D5751" t="str">
            <v>OFFRE EDITEE</v>
          </cell>
        </row>
        <row r="5752">
          <cell r="A5752">
            <v>5752</v>
          </cell>
          <cell r="B5752" t="str">
            <v>MARCOT</v>
          </cell>
          <cell r="C5752" t="str">
            <v>YVES / MARTINE</v>
          </cell>
          <cell r="D5752" t="str">
            <v>OFFRE EDITEE</v>
          </cell>
        </row>
        <row r="5753">
          <cell r="A5753">
            <v>5753</v>
          </cell>
          <cell r="B5753" t="str">
            <v>SCHMIT / RIBES</v>
          </cell>
          <cell r="C5753" t="str">
            <v>EMMANUEL / CELINE</v>
          </cell>
          <cell r="D5753" t="str">
            <v>OFFRE EDITEE</v>
          </cell>
        </row>
        <row r="5754">
          <cell r="A5754">
            <v>5754</v>
          </cell>
          <cell r="B5754" t="str">
            <v>SCHMIT / RIBES</v>
          </cell>
          <cell r="C5754" t="str">
            <v>EMMANUEL / CELINE</v>
          </cell>
          <cell r="D5754" t="str">
            <v>OFFRE EDITEE</v>
          </cell>
        </row>
        <row r="5755">
          <cell r="A5755">
            <v>5755</v>
          </cell>
          <cell r="B5755" t="str">
            <v>FAURE</v>
          </cell>
          <cell r="C5755" t="str">
            <v>GEORGES / LILIANE</v>
          </cell>
          <cell r="D5755" t="str">
            <v>OFFRE EDITEE</v>
          </cell>
        </row>
        <row r="5756">
          <cell r="A5756">
            <v>5756</v>
          </cell>
          <cell r="B5756" t="str">
            <v>HOUPERT</v>
          </cell>
          <cell r="C5756" t="str">
            <v>DENIS / SANDRA</v>
          </cell>
          <cell r="D5756" t="str">
            <v>OFFRE EDITEE</v>
          </cell>
        </row>
        <row r="5757">
          <cell r="A5757">
            <v>5757</v>
          </cell>
          <cell r="B5757" t="str">
            <v>OKUTAN</v>
          </cell>
          <cell r="C5757" t="str">
            <v>ORHAN / SELMA</v>
          </cell>
          <cell r="D5757" t="str">
            <v>OFFRE EDITEE</v>
          </cell>
        </row>
        <row r="5758">
          <cell r="A5758">
            <v>5758</v>
          </cell>
          <cell r="B5758" t="str">
            <v>APOSTOLIDES</v>
          </cell>
          <cell r="C5758" t="str">
            <v>PHILIPPE / PASCALE</v>
          </cell>
          <cell r="D5758" t="str">
            <v>OFFRE EDITEE</v>
          </cell>
        </row>
        <row r="5759">
          <cell r="A5759">
            <v>5759</v>
          </cell>
          <cell r="B5759" t="str">
            <v>QUIOT / CLEMENT</v>
          </cell>
          <cell r="C5759" t="str">
            <v>PATRICE / JOELLE</v>
          </cell>
          <cell r="D5759" t="str">
            <v>PRET SANS SUITE</v>
          </cell>
        </row>
        <row r="5760">
          <cell r="A5760">
            <v>5760</v>
          </cell>
          <cell r="B5760" t="str">
            <v xml:space="preserve">SAMSON </v>
          </cell>
          <cell r="C5760" t="str">
            <v>BERNARD</v>
          </cell>
          <cell r="D5760" t="str">
            <v>OFFRE EDITEE</v>
          </cell>
        </row>
        <row r="5761">
          <cell r="A5761">
            <v>5761</v>
          </cell>
          <cell r="B5761" t="str">
            <v>KIRSTEN</v>
          </cell>
          <cell r="C5761" t="str">
            <v>PATRICE</v>
          </cell>
          <cell r="D5761" t="str">
            <v>OFFRE EDITEE</v>
          </cell>
        </row>
        <row r="5762">
          <cell r="A5762">
            <v>5762</v>
          </cell>
          <cell r="B5762" t="str">
            <v>VAUTIER</v>
          </cell>
          <cell r="C5762" t="str">
            <v>REGIS</v>
          </cell>
          <cell r="D5762" t="str">
            <v>OFFRE EDITEE</v>
          </cell>
        </row>
        <row r="5763">
          <cell r="A5763">
            <v>5763</v>
          </cell>
          <cell r="B5763" t="str">
            <v>VAUTIER</v>
          </cell>
          <cell r="C5763" t="str">
            <v>REGIS</v>
          </cell>
          <cell r="D5763" t="str">
            <v>OFFRE EDITEE</v>
          </cell>
        </row>
        <row r="5764">
          <cell r="A5764">
            <v>5764</v>
          </cell>
          <cell r="B5764" t="str">
            <v>GUINEBERT</v>
          </cell>
          <cell r="C5764" t="str">
            <v>CHANTAL</v>
          </cell>
          <cell r="D5764" t="str">
            <v>OFFRE EDITEE</v>
          </cell>
        </row>
        <row r="5765">
          <cell r="A5765">
            <v>5765</v>
          </cell>
          <cell r="B5765" t="str">
            <v>GUINEBERT</v>
          </cell>
          <cell r="C5765" t="str">
            <v>CHANTAL</v>
          </cell>
          <cell r="D5765" t="str">
            <v>OFFRE EDITEE</v>
          </cell>
        </row>
        <row r="5766">
          <cell r="A5766">
            <v>5766</v>
          </cell>
          <cell r="B5766" t="str">
            <v>PANNOZZO</v>
          </cell>
          <cell r="C5766" t="str">
            <v>CHRISTIANE</v>
          </cell>
          <cell r="D5766" t="str">
            <v>OFFRE EDITEE</v>
          </cell>
        </row>
        <row r="5767">
          <cell r="A5767">
            <v>5767</v>
          </cell>
          <cell r="B5767" t="str">
            <v>DESIRANT / DEROCHE</v>
          </cell>
          <cell r="C5767" t="str">
            <v>GAUTIER / MAITE</v>
          </cell>
          <cell r="D5767" t="str">
            <v>OFFRE EDITEE</v>
          </cell>
        </row>
        <row r="5768">
          <cell r="A5768">
            <v>5768</v>
          </cell>
          <cell r="B5768" t="str">
            <v>DESIRANT / DEROCHE</v>
          </cell>
          <cell r="C5768" t="str">
            <v>GAUTIER / MAITE</v>
          </cell>
          <cell r="D5768" t="str">
            <v>OFFRE EDITEE</v>
          </cell>
        </row>
        <row r="5769">
          <cell r="A5769">
            <v>5769</v>
          </cell>
          <cell r="B5769" t="str">
            <v>CISLO</v>
          </cell>
          <cell r="C5769" t="str">
            <v>DAVID / ANAIG</v>
          </cell>
          <cell r="D5769" t="str">
            <v>OFFRE EDITEE</v>
          </cell>
        </row>
        <row r="5770">
          <cell r="A5770">
            <v>5770</v>
          </cell>
          <cell r="B5770" t="str">
            <v>MAHUT / CHARTON</v>
          </cell>
          <cell r="C5770" t="str">
            <v>JEAN LUC / ANDREE</v>
          </cell>
          <cell r="D5770" t="str">
            <v>PRET SANS SUITE</v>
          </cell>
        </row>
        <row r="5771">
          <cell r="A5771">
            <v>5771</v>
          </cell>
          <cell r="B5771" t="str">
            <v>MAHUT / CHARTON</v>
          </cell>
          <cell r="C5771" t="str">
            <v>JEAN LUC / ANDREE</v>
          </cell>
          <cell r="D5771" t="str">
            <v>PRET SANS SUITE</v>
          </cell>
        </row>
        <row r="5772">
          <cell r="A5772">
            <v>5772</v>
          </cell>
          <cell r="B5772" t="str">
            <v>JMA</v>
          </cell>
          <cell r="C5772" t="str">
            <v>SCI</v>
          </cell>
          <cell r="D5772" t="str">
            <v>OFFRE EDITEE</v>
          </cell>
        </row>
        <row r="5773">
          <cell r="A5773">
            <v>5773</v>
          </cell>
          <cell r="B5773" t="str">
            <v>JMA</v>
          </cell>
          <cell r="C5773" t="str">
            <v>SCI</v>
          </cell>
          <cell r="D5773" t="str">
            <v>OFFRE EDITEE</v>
          </cell>
        </row>
        <row r="5774">
          <cell r="A5774">
            <v>5774</v>
          </cell>
          <cell r="B5774" t="str">
            <v>JMA</v>
          </cell>
          <cell r="C5774" t="str">
            <v>SCI</v>
          </cell>
          <cell r="D5774" t="str">
            <v>OFFRE EDITEE</v>
          </cell>
        </row>
        <row r="5775">
          <cell r="A5775">
            <v>5775</v>
          </cell>
          <cell r="B5775" t="str">
            <v>GRUNENWALD</v>
          </cell>
          <cell r="C5775" t="str">
            <v>MONIQUE</v>
          </cell>
          <cell r="D5775" t="str">
            <v>OFFRE EDITEE</v>
          </cell>
        </row>
        <row r="5776">
          <cell r="A5776">
            <v>5776</v>
          </cell>
          <cell r="B5776" t="str">
            <v>CEZARD / REISER</v>
          </cell>
          <cell r="C5776" t="str">
            <v>ALEXANDRE / ELODIE</v>
          </cell>
          <cell r="D5776" t="str">
            <v>OFFRE EDITEE</v>
          </cell>
        </row>
        <row r="5777">
          <cell r="A5777">
            <v>5777</v>
          </cell>
          <cell r="B5777" t="str">
            <v>CEZARD / REISER</v>
          </cell>
          <cell r="C5777" t="str">
            <v>ALEXANDRE / ELODIE</v>
          </cell>
          <cell r="D5777" t="str">
            <v>OFFRE EDITEE</v>
          </cell>
        </row>
        <row r="5778">
          <cell r="A5778">
            <v>5778</v>
          </cell>
          <cell r="B5778" t="str">
            <v>CEZARD / REISER</v>
          </cell>
          <cell r="C5778" t="str">
            <v>ALEXANDRE / ELODIE</v>
          </cell>
          <cell r="D5778" t="str">
            <v>OFFRE EDITEE</v>
          </cell>
        </row>
        <row r="5779">
          <cell r="A5779">
            <v>5779</v>
          </cell>
          <cell r="B5779" t="str">
            <v>ROGE</v>
          </cell>
          <cell r="C5779" t="str">
            <v>EMMANUEL</v>
          </cell>
          <cell r="D5779" t="str">
            <v>OFFRE EDITEE</v>
          </cell>
        </row>
        <row r="5780">
          <cell r="A5780">
            <v>5780</v>
          </cell>
          <cell r="B5780" t="str">
            <v>TOURTEAUX</v>
          </cell>
          <cell r="C5780" t="str">
            <v>CATHERINE</v>
          </cell>
          <cell r="D5780" t="str">
            <v>PRET SANS SUITE</v>
          </cell>
        </row>
        <row r="5781">
          <cell r="A5781">
            <v>5781</v>
          </cell>
          <cell r="B5781" t="str">
            <v>IOPETI / PAULY</v>
          </cell>
          <cell r="C5781" t="str">
            <v>PASCAL / ISABELLE</v>
          </cell>
          <cell r="D5781" t="str">
            <v>OFFRE EDITEE</v>
          </cell>
        </row>
        <row r="5782">
          <cell r="A5782">
            <v>5782</v>
          </cell>
          <cell r="B5782" t="str">
            <v>GERARD / MARTIN</v>
          </cell>
          <cell r="C5782" t="str">
            <v>ANTHONY / EMILIE</v>
          </cell>
          <cell r="D5782" t="str">
            <v>OFFRE EDITEE</v>
          </cell>
        </row>
        <row r="5783">
          <cell r="A5783">
            <v>5783</v>
          </cell>
          <cell r="B5783" t="str">
            <v>GERARD / MARTIN</v>
          </cell>
          <cell r="C5783" t="str">
            <v>ANTHONY / EMILIE</v>
          </cell>
          <cell r="D5783" t="str">
            <v>OFFRE EDITEE</v>
          </cell>
        </row>
        <row r="5784">
          <cell r="A5784">
            <v>5784</v>
          </cell>
          <cell r="B5784" t="str">
            <v xml:space="preserve">PIERSON </v>
          </cell>
          <cell r="C5784" t="str">
            <v>PASCAL/ MICHELE</v>
          </cell>
          <cell r="D5784" t="str">
            <v>OFFRE EDITEE</v>
          </cell>
        </row>
        <row r="5785">
          <cell r="A5785">
            <v>5785</v>
          </cell>
          <cell r="B5785" t="str">
            <v>COLLIGNON</v>
          </cell>
          <cell r="C5785" t="str">
            <v>LAURENT</v>
          </cell>
          <cell r="D5785" t="str">
            <v>OFFRE EDITEE</v>
          </cell>
        </row>
        <row r="5786">
          <cell r="A5786">
            <v>5786</v>
          </cell>
          <cell r="B5786" t="str">
            <v>VIGUIER</v>
          </cell>
          <cell r="C5786" t="str">
            <v>PATRICK</v>
          </cell>
          <cell r="D5786" t="str">
            <v>OFFRE EDITEE</v>
          </cell>
        </row>
        <row r="5787">
          <cell r="A5787">
            <v>5787</v>
          </cell>
          <cell r="B5787" t="str">
            <v>ROUTIER / REGNAULT</v>
          </cell>
          <cell r="C5787" t="str">
            <v>ALEXANDRE / AMANDINE</v>
          </cell>
          <cell r="D5787" t="str">
            <v>OFFRE EDITEE</v>
          </cell>
        </row>
        <row r="5788">
          <cell r="A5788">
            <v>5788</v>
          </cell>
          <cell r="B5788" t="str">
            <v>ROUTIER / REGNAULT</v>
          </cell>
          <cell r="C5788" t="str">
            <v>ALEXANDRE / AMANDINE</v>
          </cell>
          <cell r="D5788" t="str">
            <v>OFFRE EDITEE</v>
          </cell>
        </row>
        <row r="5789">
          <cell r="A5789">
            <v>5789</v>
          </cell>
          <cell r="B5789" t="str">
            <v>ROBBE / SARRAZIN</v>
          </cell>
          <cell r="C5789" t="str">
            <v>SAMUEL / CELIA</v>
          </cell>
          <cell r="D5789" t="str">
            <v>OFFRE EDITEE</v>
          </cell>
        </row>
        <row r="5790">
          <cell r="A5790">
            <v>5790</v>
          </cell>
          <cell r="B5790" t="str">
            <v>GIRARD</v>
          </cell>
          <cell r="C5790" t="str">
            <v>DENIS</v>
          </cell>
          <cell r="D5790" t="str">
            <v>OFFRE EDITEE</v>
          </cell>
        </row>
        <row r="5791">
          <cell r="A5791">
            <v>5791</v>
          </cell>
          <cell r="B5791" t="str">
            <v>GUERIN</v>
          </cell>
          <cell r="C5791" t="str">
            <v>ETIENNE</v>
          </cell>
          <cell r="D5791" t="str">
            <v>OFFRE EDITEE</v>
          </cell>
        </row>
        <row r="5792">
          <cell r="A5792">
            <v>5792</v>
          </cell>
          <cell r="B5792" t="str">
            <v>GUERIN</v>
          </cell>
          <cell r="C5792" t="str">
            <v>ETIENNE</v>
          </cell>
          <cell r="D5792" t="str">
            <v>OFFRE EDITEE</v>
          </cell>
        </row>
        <row r="5793">
          <cell r="A5793">
            <v>5793</v>
          </cell>
          <cell r="B5793" t="str">
            <v>VILLET</v>
          </cell>
          <cell r="C5793" t="str">
            <v>MICKAEL</v>
          </cell>
          <cell r="D5793" t="str">
            <v>OFFRE EDITEE</v>
          </cell>
        </row>
        <row r="5794">
          <cell r="A5794">
            <v>5794</v>
          </cell>
          <cell r="B5794" t="str">
            <v>FEREE</v>
          </cell>
          <cell r="C5794" t="str">
            <v>PHILIPPE / CORINNE</v>
          </cell>
          <cell r="D5794" t="str">
            <v>OFFRE EDITEE</v>
          </cell>
        </row>
        <row r="5795">
          <cell r="A5795">
            <v>5795</v>
          </cell>
          <cell r="B5795" t="str">
            <v>LEFEVRE</v>
          </cell>
          <cell r="C5795" t="str">
            <v>FREDERIC/ CHRISTINE</v>
          </cell>
          <cell r="D5795" t="str">
            <v>OFFRE EDITEE</v>
          </cell>
        </row>
        <row r="5796">
          <cell r="A5796">
            <v>5796</v>
          </cell>
          <cell r="B5796" t="str">
            <v>MARPEAU</v>
          </cell>
          <cell r="C5796" t="str">
            <v>SEBASTIEN / STEPHANIE</v>
          </cell>
          <cell r="D5796" t="str">
            <v>OFFRE EDITEE</v>
          </cell>
        </row>
        <row r="5797">
          <cell r="A5797">
            <v>5797</v>
          </cell>
          <cell r="B5797" t="str">
            <v>MARPEAU</v>
          </cell>
          <cell r="C5797" t="str">
            <v>SEBASTIEN / STEPHANIE</v>
          </cell>
          <cell r="D5797" t="str">
            <v>OFFRE EDITEE</v>
          </cell>
        </row>
        <row r="5798">
          <cell r="A5798">
            <v>5798</v>
          </cell>
          <cell r="B5798" t="str">
            <v>LEMAIRE</v>
          </cell>
          <cell r="C5798" t="str">
            <v>AURELIEN</v>
          </cell>
          <cell r="D5798" t="str">
            <v>OFFRE EDITEE</v>
          </cell>
        </row>
        <row r="5799">
          <cell r="A5799">
            <v>5799</v>
          </cell>
          <cell r="B5799" t="str">
            <v>LEMAIRE</v>
          </cell>
          <cell r="C5799" t="str">
            <v>AURELIEN</v>
          </cell>
          <cell r="D5799" t="str">
            <v>OFFRE EDITEE</v>
          </cell>
        </row>
        <row r="5800">
          <cell r="A5800">
            <v>5800</v>
          </cell>
          <cell r="B5800" t="str">
            <v>NAGA / DEPREZ</v>
          </cell>
          <cell r="C5800" t="str">
            <v>ZITOUNI / MARYLINE</v>
          </cell>
          <cell r="D5800" t="str">
            <v>OFFRE EDITEE</v>
          </cell>
        </row>
        <row r="5801">
          <cell r="A5801">
            <v>5801</v>
          </cell>
          <cell r="B5801" t="str">
            <v>LEMOINE</v>
          </cell>
          <cell r="C5801" t="str">
            <v>FRANCK</v>
          </cell>
          <cell r="D5801" t="str">
            <v>OFFRE EDITEE</v>
          </cell>
        </row>
        <row r="5802">
          <cell r="A5802">
            <v>5802</v>
          </cell>
          <cell r="B5802" t="str">
            <v>PLISSONNIER</v>
          </cell>
          <cell r="C5802" t="str">
            <v>JEAN MARC / MARIE AGNES</v>
          </cell>
          <cell r="D5802" t="str">
            <v>OFFRE EDITEE</v>
          </cell>
        </row>
        <row r="5803">
          <cell r="A5803">
            <v>5803</v>
          </cell>
          <cell r="B5803" t="str">
            <v>PLISSONNIER</v>
          </cell>
          <cell r="C5803" t="str">
            <v>JEAN MARC / MARIE AGNES</v>
          </cell>
          <cell r="D5803" t="str">
            <v>OFFRE EDITEE</v>
          </cell>
        </row>
        <row r="5804">
          <cell r="A5804">
            <v>5804</v>
          </cell>
          <cell r="B5804" t="str">
            <v>MICHEL</v>
          </cell>
          <cell r="C5804" t="str">
            <v>FABIEN</v>
          </cell>
          <cell r="D5804" t="str">
            <v>OFFRE EDITEE</v>
          </cell>
        </row>
        <row r="5805">
          <cell r="A5805">
            <v>5805</v>
          </cell>
          <cell r="B5805" t="str">
            <v>MICHEL</v>
          </cell>
          <cell r="C5805" t="str">
            <v>FABIEN</v>
          </cell>
          <cell r="D5805" t="str">
            <v>OFFRE EDITEE</v>
          </cell>
        </row>
        <row r="5806">
          <cell r="A5806">
            <v>5806</v>
          </cell>
          <cell r="B5806" t="str">
            <v>ER</v>
          </cell>
          <cell r="C5806" t="str">
            <v>MEVLUT</v>
          </cell>
          <cell r="D5806" t="str">
            <v>OFFRE EDITEE</v>
          </cell>
        </row>
        <row r="5807">
          <cell r="A5807">
            <v>5807</v>
          </cell>
          <cell r="B5807" t="str">
            <v>ER</v>
          </cell>
          <cell r="C5807" t="str">
            <v>MEVLUT</v>
          </cell>
          <cell r="D5807" t="str">
            <v>OFFRE EDITEE</v>
          </cell>
        </row>
        <row r="5808">
          <cell r="A5808">
            <v>5808</v>
          </cell>
          <cell r="B5808" t="str">
            <v>MILON</v>
          </cell>
          <cell r="C5808" t="str">
            <v>MARIE FRANCOISE</v>
          </cell>
          <cell r="D5808" t="str">
            <v>OFFRE EDITEE</v>
          </cell>
        </row>
        <row r="5809">
          <cell r="A5809">
            <v>5809</v>
          </cell>
          <cell r="B5809" t="str">
            <v>COLSON</v>
          </cell>
          <cell r="C5809" t="str">
            <v>JEAN CHARLES / ANNIE</v>
          </cell>
          <cell r="D5809" t="str">
            <v>OFFRE EDITEE</v>
          </cell>
        </row>
        <row r="5810">
          <cell r="A5810">
            <v>5810</v>
          </cell>
          <cell r="B5810" t="str">
            <v>MAILLIER / ANDRES</v>
          </cell>
          <cell r="C5810" t="str">
            <v>FABIEN / VALERIE</v>
          </cell>
          <cell r="D5810" t="str">
            <v>OFFRE EDITEE</v>
          </cell>
        </row>
        <row r="5811">
          <cell r="A5811">
            <v>5811</v>
          </cell>
          <cell r="B5811" t="str">
            <v>MAILLIER / ANDRES</v>
          </cell>
          <cell r="C5811" t="str">
            <v>FABIEN / VALERIE</v>
          </cell>
          <cell r="D5811" t="str">
            <v>OFFRE EDITEE</v>
          </cell>
        </row>
        <row r="5812">
          <cell r="A5812">
            <v>5812</v>
          </cell>
          <cell r="B5812" t="str">
            <v>CHAUSSALET</v>
          </cell>
          <cell r="C5812" t="str">
            <v>AUDREY</v>
          </cell>
          <cell r="D5812" t="str">
            <v>PRET SANS SUITE</v>
          </cell>
        </row>
        <row r="5813">
          <cell r="A5813">
            <v>5813</v>
          </cell>
          <cell r="B5813" t="str">
            <v>CHEVIET / RABATE</v>
          </cell>
          <cell r="C5813" t="str">
            <v>ELVIS / EMILIE</v>
          </cell>
          <cell r="D5813" t="str">
            <v>OFFRE EDITEE</v>
          </cell>
        </row>
        <row r="5814">
          <cell r="A5814">
            <v>5814</v>
          </cell>
          <cell r="B5814" t="str">
            <v>CHEVIET / RABATE</v>
          </cell>
          <cell r="C5814" t="str">
            <v>ELVIS / EMILIE</v>
          </cell>
          <cell r="D5814" t="str">
            <v>OFFRE EDITEE</v>
          </cell>
        </row>
        <row r="5815">
          <cell r="A5815">
            <v>5815</v>
          </cell>
          <cell r="B5815" t="str">
            <v>CAGDAS</v>
          </cell>
          <cell r="C5815" t="str">
            <v>MEHMET</v>
          </cell>
          <cell r="D5815" t="str">
            <v>OFFRE EDITEE</v>
          </cell>
        </row>
        <row r="5816">
          <cell r="A5816">
            <v>5816</v>
          </cell>
          <cell r="B5816" t="str">
            <v>CAGDAS</v>
          </cell>
          <cell r="C5816" t="str">
            <v>MEHMET</v>
          </cell>
          <cell r="D5816" t="str">
            <v>OFFRE EDITEE</v>
          </cell>
        </row>
        <row r="5817">
          <cell r="A5817">
            <v>5817</v>
          </cell>
          <cell r="B5817" t="str">
            <v>GOTTE</v>
          </cell>
          <cell r="C5817" t="str">
            <v>MICHEL / TSION</v>
          </cell>
          <cell r="D5817" t="str">
            <v>OFFRE EDITEE</v>
          </cell>
        </row>
        <row r="5818">
          <cell r="A5818">
            <v>5818</v>
          </cell>
          <cell r="B5818" t="str">
            <v>CRESSIER / MOUGIN</v>
          </cell>
          <cell r="C5818" t="str">
            <v>GERALD / SEVERINE</v>
          </cell>
          <cell r="D5818" t="str">
            <v>OFFRE EDITEE</v>
          </cell>
        </row>
        <row r="5819">
          <cell r="A5819">
            <v>5819</v>
          </cell>
          <cell r="B5819" t="str">
            <v>WECKERLE</v>
          </cell>
          <cell r="C5819" t="str">
            <v>JEROME</v>
          </cell>
          <cell r="D5819" t="str">
            <v>OFFRE EDITEE</v>
          </cell>
        </row>
        <row r="5820">
          <cell r="A5820">
            <v>5820</v>
          </cell>
          <cell r="B5820" t="str">
            <v>WECKERLE</v>
          </cell>
          <cell r="C5820" t="str">
            <v>JEROME</v>
          </cell>
          <cell r="D5820" t="str">
            <v>OFFRE EDITEE</v>
          </cell>
        </row>
        <row r="5821">
          <cell r="A5821">
            <v>5821</v>
          </cell>
          <cell r="B5821" t="str">
            <v>DEPOUTOT</v>
          </cell>
          <cell r="C5821" t="str">
            <v>FRANCIS</v>
          </cell>
          <cell r="D5821" t="str">
            <v>OFFRE EDITEE</v>
          </cell>
        </row>
        <row r="5822">
          <cell r="A5822">
            <v>5822</v>
          </cell>
          <cell r="B5822" t="str">
            <v>BERGAIRE</v>
          </cell>
          <cell r="C5822" t="str">
            <v>JEAN LOUIS / CORINE</v>
          </cell>
          <cell r="D5822" t="str">
            <v>OFFRE EDITEE</v>
          </cell>
        </row>
        <row r="5823">
          <cell r="A5823">
            <v>5823</v>
          </cell>
          <cell r="B5823" t="str">
            <v>KECECI</v>
          </cell>
          <cell r="C5823" t="str">
            <v>OZGUR / DILEK</v>
          </cell>
          <cell r="D5823" t="str">
            <v>OFFRE EDITEE</v>
          </cell>
        </row>
        <row r="5824">
          <cell r="A5824">
            <v>5824</v>
          </cell>
          <cell r="B5824" t="str">
            <v>KECECI</v>
          </cell>
          <cell r="C5824" t="str">
            <v>OZGUR / DILEK</v>
          </cell>
          <cell r="D5824" t="str">
            <v>OFFRE EDITEE</v>
          </cell>
        </row>
        <row r="5825">
          <cell r="A5825">
            <v>5825</v>
          </cell>
          <cell r="B5825" t="str">
            <v>ALVES COMPAGNIE</v>
          </cell>
          <cell r="C5825" t="str">
            <v>SCI</v>
          </cell>
          <cell r="D5825" t="str">
            <v>OFFRE EDITEE</v>
          </cell>
        </row>
        <row r="5826">
          <cell r="A5826">
            <v>5826</v>
          </cell>
          <cell r="B5826" t="str">
            <v>MARECHAL</v>
          </cell>
          <cell r="C5826" t="str">
            <v>BRUNO / CHRISTELLE</v>
          </cell>
          <cell r="D5826" t="str">
            <v>OFFRE EDITEE</v>
          </cell>
        </row>
        <row r="5827">
          <cell r="A5827">
            <v>5827</v>
          </cell>
          <cell r="B5827" t="str">
            <v>LHERNAULT</v>
          </cell>
          <cell r="C5827" t="str">
            <v>ERIC</v>
          </cell>
          <cell r="D5827" t="str">
            <v>OFFRE EDITEE</v>
          </cell>
        </row>
        <row r="5828">
          <cell r="A5828">
            <v>5828</v>
          </cell>
          <cell r="B5828" t="str">
            <v>LOUIS</v>
          </cell>
          <cell r="C5828" t="str">
            <v>DAVID</v>
          </cell>
          <cell r="D5828" t="str">
            <v>OFFRE EDITEE</v>
          </cell>
        </row>
        <row r="5829">
          <cell r="A5829">
            <v>5829</v>
          </cell>
          <cell r="B5829" t="str">
            <v>LOUIS</v>
          </cell>
          <cell r="C5829" t="str">
            <v>DAVID</v>
          </cell>
          <cell r="D5829" t="str">
            <v>OFFRE EDITEE</v>
          </cell>
        </row>
        <row r="5830">
          <cell r="A5830">
            <v>5830</v>
          </cell>
          <cell r="B5830" t="str">
            <v>BERTRAND</v>
          </cell>
          <cell r="C5830" t="str">
            <v>DOMINIQUE / ISABELLE</v>
          </cell>
          <cell r="D5830" t="str">
            <v>OFFRE EDITEE</v>
          </cell>
        </row>
        <row r="5831">
          <cell r="A5831">
            <v>5831</v>
          </cell>
          <cell r="B5831" t="str">
            <v>MADEO</v>
          </cell>
          <cell r="C5831" t="str">
            <v>JEAN NOEL / EDITH</v>
          </cell>
          <cell r="D5831" t="str">
            <v>OFFRE EDITEE</v>
          </cell>
        </row>
        <row r="5832">
          <cell r="A5832">
            <v>5832</v>
          </cell>
          <cell r="B5832" t="str">
            <v>MHV</v>
          </cell>
          <cell r="C5832" t="str">
            <v>SCI</v>
          </cell>
          <cell r="D5832" t="str">
            <v>OFFRE EDITEE</v>
          </cell>
        </row>
        <row r="5833">
          <cell r="A5833">
            <v>5833</v>
          </cell>
          <cell r="B5833" t="str">
            <v>FILLEUR / JOOS</v>
          </cell>
          <cell r="C5833" t="str">
            <v>JEAN MICHEL / DANIELLE</v>
          </cell>
          <cell r="D5833" t="str">
            <v>OFFRE EDITEE</v>
          </cell>
        </row>
        <row r="5834">
          <cell r="A5834">
            <v>5834</v>
          </cell>
          <cell r="B5834" t="str">
            <v>CHAMPOUGNY</v>
          </cell>
          <cell r="C5834" t="str">
            <v>BERNARD / MARTINE</v>
          </cell>
          <cell r="D5834" t="str">
            <v>OFFRE EDITEE</v>
          </cell>
        </row>
        <row r="5835">
          <cell r="A5835">
            <v>5835</v>
          </cell>
          <cell r="B5835" t="str">
            <v>CHAMPOUGNY</v>
          </cell>
          <cell r="C5835" t="str">
            <v>BERNARD / MARTINE</v>
          </cell>
          <cell r="D5835" t="str">
            <v>OFFRE EDITEE</v>
          </cell>
        </row>
        <row r="5836">
          <cell r="A5836">
            <v>5836</v>
          </cell>
          <cell r="B5836" t="str">
            <v>OFFRET / HANEN</v>
          </cell>
          <cell r="C5836" t="str">
            <v>STEPHANE / AURELIE</v>
          </cell>
          <cell r="D5836" t="str">
            <v>OFFRE EDITEE</v>
          </cell>
        </row>
        <row r="5837">
          <cell r="A5837">
            <v>5837</v>
          </cell>
          <cell r="B5837" t="str">
            <v>OFFRET / HANEN</v>
          </cell>
          <cell r="C5837" t="str">
            <v>STEPHANE / AURELIE</v>
          </cell>
          <cell r="D5837" t="str">
            <v>OFFRE EDITEE</v>
          </cell>
        </row>
        <row r="5838">
          <cell r="A5838">
            <v>5838</v>
          </cell>
          <cell r="B5838" t="str">
            <v>HENSGEN</v>
          </cell>
          <cell r="C5838" t="str">
            <v>JEAN-LUCIEN/CARMEN</v>
          </cell>
          <cell r="D5838" t="str">
            <v>OFFRE EDITEE</v>
          </cell>
        </row>
        <row r="5839">
          <cell r="A5839">
            <v>5839</v>
          </cell>
          <cell r="B5839" t="str">
            <v>JAMAIN</v>
          </cell>
          <cell r="C5839" t="str">
            <v>DENISE/DOMINIQUE</v>
          </cell>
          <cell r="D5839" t="str">
            <v>OFFRE EDITEE</v>
          </cell>
        </row>
        <row r="5840">
          <cell r="A5840">
            <v>5840</v>
          </cell>
          <cell r="B5840" t="str">
            <v>SOMBRIN</v>
          </cell>
          <cell r="C5840" t="str">
            <v>FRANCK/MARTINE</v>
          </cell>
          <cell r="D5840" t="str">
            <v>OFFRE EDITEE</v>
          </cell>
        </row>
        <row r="5841">
          <cell r="A5841">
            <v>5841</v>
          </cell>
          <cell r="B5841" t="str">
            <v>BAZIN</v>
          </cell>
          <cell r="C5841" t="str">
            <v>JEAN-CLAUDE/MICHELE</v>
          </cell>
          <cell r="D5841" t="str">
            <v>OFFRE EDITEE</v>
          </cell>
        </row>
        <row r="5842">
          <cell r="A5842">
            <v>5842</v>
          </cell>
          <cell r="B5842" t="str">
            <v>PERARD</v>
          </cell>
          <cell r="C5842" t="str">
            <v>BENOIT/CATHERINE</v>
          </cell>
          <cell r="D5842" t="str">
            <v>OFFRE EDITEE</v>
          </cell>
        </row>
        <row r="5843">
          <cell r="A5843">
            <v>5843</v>
          </cell>
          <cell r="B5843" t="str">
            <v>THIERY/GODART</v>
          </cell>
          <cell r="C5843" t="str">
            <v>HERVE/CAROLE</v>
          </cell>
          <cell r="D5843" t="str">
            <v>OFFRE EDITEE</v>
          </cell>
        </row>
        <row r="5844">
          <cell r="A5844">
            <v>5844</v>
          </cell>
          <cell r="B5844" t="str">
            <v>THIERY/GODART</v>
          </cell>
          <cell r="C5844" t="str">
            <v>HERVE/CAROLE</v>
          </cell>
          <cell r="D5844" t="str">
            <v>OFFRE EDITEE</v>
          </cell>
        </row>
        <row r="5845">
          <cell r="A5845">
            <v>5845</v>
          </cell>
          <cell r="B5845" t="str">
            <v>DOCO</v>
          </cell>
          <cell r="C5845" t="str">
            <v>ARMELLE/GERARD</v>
          </cell>
          <cell r="D5845" t="str">
            <v>OFFRE EDITEE</v>
          </cell>
        </row>
        <row r="5846">
          <cell r="A5846">
            <v>5846</v>
          </cell>
          <cell r="B5846" t="str">
            <v>DOCO</v>
          </cell>
          <cell r="C5846" t="str">
            <v>ARMELLE/GERARD</v>
          </cell>
          <cell r="D5846" t="str">
            <v>OFFRE EDITEE</v>
          </cell>
        </row>
        <row r="5847">
          <cell r="A5847">
            <v>5847</v>
          </cell>
          <cell r="B5847" t="str">
            <v>DOCO</v>
          </cell>
          <cell r="C5847" t="str">
            <v>ARMELLE/GERARD</v>
          </cell>
          <cell r="D5847" t="str">
            <v>OFFRE EDITEE</v>
          </cell>
        </row>
        <row r="5848">
          <cell r="A5848">
            <v>5848</v>
          </cell>
          <cell r="B5848" t="str">
            <v>JUNG</v>
          </cell>
          <cell r="C5848" t="str">
            <v>MONIQUE</v>
          </cell>
          <cell r="D5848" t="str">
            <v>OFFRE EDITEE</v>
          </cell>
        </row>
        <row r="5849">
          <cell r="A5849">
            <v>5849</v>
          </cell>
          <cell r="B5849" t="str">
            <v>MONGIN</v>
          </cell>
          <cell r="C5849" t="str">
            <v>JEAN-PAUL</v>
          </cell>
          <cell r="D5849" t="str">
            <v>OFFRE EDITEE</v>
          </cell>
        </row>
        <row r="5850">
          <cell r="A5850">
            <v>5850</v>
          </cell>
          <cell r="B5850" t="str">
            <v>MICHAUT</v>
          </cell>
          <cell r="C5850" t="str">
            <v>LAURELINE</v>
          </cell>
          <cell r="D5850" t="str">
            <v>OFFRE EDITEE</v>
          </cell>
        </row>
        <row r="5851">
          <cell r="A5851">
            <v>5851</v>
          </cell>
          <cell r="B5851" t="str">
            <v>MICHAUT</v>
          </cell>
          <cell r="C5851" t="str">
            <v>LAURELINE</v>
          </cell>
          <cell r="D5851" t="str">
            <v>OFFRE EDITEE</v>
          </cell>
        </row>
        <row r="5852">
          <cell r="A5852">
            <v>5852</v>
          </cell>
          <cell r="B5852" t="str">
            <v>MICHAUT</v>
          </cell>
          <cell r="C5852" t="str">
            <v>LAURELINE</v>
          </cell>
          <cell r="D5852" t="str">
            <v>OFFRE EDITEE</v>
          </cell>
        </row>
        <row r="5853">
          <cell r="A5853">
            <v>5853</v>
          </cell>
          <cell r="B5853" t="str">
            <v>GAFFRIC/DEBEVE</v>
          </cell>
          <cell r="C5853" t="str">
            <v>ALBAN/MARJOLAINE</v>
          </cell>
          <cell r="D5853" t="str">
            <v>OFFRE EDITEE</v>
          </cell>
        </row>
        <row r="5854">
          <cell r="A5854">
            <v>5854</v>
          </cell>
          <cell r="B5854" t="str">
            <v>GAFFRIC/DEBEVE</v>
          </cell>
          <cell r="C5854" t="str">
            <v>ALBAN/MARJOLAINE</v>
          </cell>
          <cell r="D5854" t="str">
            <v>OFFRE EDITEE</v>
          </cell>
        </row>
        <row r="5855">
          <cell r="A5855">
            <v>5855</v>
          </cell>
          <cell r="B5855" t="str">
            <v>BALLERAY</v>
          </cell>
          <cell r="C5855" t="str">
            <v>FREDERIQUE</v>
          </cell>
          <cell r="D5855" t="str">
            <v>OFFRE EDITEE</v>
          </cell>
        </row>
        <row r="5856">
          <cell r="A5856">
            <v>5856</v>
          </cell>
          <cell r="B5856" t="str">
            <v>GRANDCLERC</v>
          </cell>
          <cell r="C5856" t="str">
            <v>ARNAUD/SYLVIE</v>
          </cell>
          <cell r="D5856" t="str">
            <v>OFFRE EDITEE</v>
          </cell>
        </row>
        <row r="5857">
          <cell r="A5857">
            <v>5857</v>
          </cell>
          <cell r="B5857" t="str">
            <v>GUIBELIN</v>
          </cell>
          <cell r="C5857" t="str">
            <v>ALINE</v>
          </cell>
          <cell r="D5857" t="str">
            <v>OFFRE EDITEE</v>
          </cell>
        </row>
        <row r="5858">
          <cell r="A5858">
            <v>5858</v>
          </cell>
          <cell r="B5858" t="str">
            <v>GUIBELIN</v>
          </cell>
          <cell r="C5858" t="str">
            <v>ALINE</v>
          </cell>
          <cell r="D5858" t="str">
            <v>OFFRE EDITEE</v>
          </cell>
        </row>
        <row r="5859">
          <cell r="A5859">
            <v>5859</v>
          </cell>
          <cell r="B5859" t="str">
            <v>AGG</v>
          </cell>
          <cell r="C5859" t="str">
            <v>SCI</v>
          </cell>
          <cell r="D5859" t="str">
            <v>OFFRE EDITEE</v>
          </cell>
        </row>
        <row r="5860">
          <cell r="A5860">
            <v>5860</v>
          </cell>
          <cell r="B5860" t="str">
            <v>GRADASSI</v>
          </cell>
          <cell r="C5860" t="str">
            <v>LAURENT</v>
          </cell>
          <cell r="D5860" t="str">
            <v>OFFRE EDITEE</v>
          </cell>
        </row>
        <row r="5861">
          <cell r="A5861">
            <v>5861</v>
          </cell>
          <cell r="B5861" t="str">
            <v>GRADASSI</v>
          </cell>
          <cell r="C5861" t="str">
            <v>LAURENT</v>
          </cell>
          <cell r="D5861" t="str">
            <v>OFFRE EDITEE</v>
          </cell>
        </row>
        <row r="5862">
          <cell r="A5862">
            <v>5862</v>
          </cell>
          <cell r="B5862" t="str">
            <v>NOURRY</v>
          </cell>
          <cell r="C5862" t="str">
            <v>ISABELLE</v>
          </cell>
          <cell r="D5862" t="str">
            <v>OFFRE EDITEE</v>
          </cell>
        </row>
        <row r="5863">
          <cell r="A5863">
            <v>5863</v>
          </cell>
          <cell r="B5863" t="str">
            <v>NOURRY</v>
          </cell>
          <cell r="C5863" t="str">
            <v>ISABELLE</v>
          </cell>
          <cell r="D5863" t="str">
            <v>OFFRE EDITEE</v>
          </cell>
        </row>
        <row r="5864">
          <cell r="A5864">
            <v>5864</v>
          </cell>
          <cell r="B5864" t="str">
            <v>COLIN</v>
          </cell>
          <cell r="C5864" t="str">
            <v>CAROLINE/DAVID</v>
          </cell>
          <cell r="D5864" t="str">
            <v>OFFRE EDITEE</v>
          </cell>
        </row>
        <row r="5865">
          <cell r="A5865">
            <v>5865</v>
          </cell>
          <cell r="B5865" t="str">
            <v>COLIN</v>
          </cell>
          <cell r="C5865" t="str">
            <v>CAROLINE/DAVID</v>
          </cell>
          <cell r="D5865" t="str">
            <v>OFFRE EDITEE</v>
          </cell>
        </row>
        <row r="5866">
          <cell r="A5866">
            <v>5866</v>
          </cell>
          <cell r="B5866" t="str">
            <v>COLIN</v>
          </cell>
          <cell r="C5866" t="str">
            <v>CAROLINE/DAVID</v>
          </cell>
          <cell r="D5866" t="str">
            <v>OFFRE EDITEE</v>
          </cell>
        </row>
        <row r="5867">
          <cell r="A5867">
            <v>5867</v>
          </cell>
          <cell r="B5867" t="str">
            <v>LAMBERTY</v>
          </cell>
          <cell r="C5867" t="str">
            <v>CHRISTIANE/ANDRE</v>
          </cell>
          <cell r="D5867" t="str">
            <v>OFFRE EDITEE</v>
          </cell>
        </row>
        <row r="5868">
          <cell r="A5868">
            <v>5868</v>
          </cell>
          <cell r="B5868" t="str">
            <v>LALLEMAND</v>
          </cell>
          <cell r="C5868" t="str">
            <v>PHILIPPE/CHRISTINE</v>
          </cell>
          <cell r="D5868" t="str">
            <v>OFFRE EDITEE</v>
          </cell>
        </row>
        <row r="5869">
          <cell r="A5869">
            <v>5869</v>
          </cell>
          <cell r="B5869" t="str">
            <v>NOEL/ORANGE</v>
          </cell>
          <cell r="C5869" t="str">
            <v>FRANCOIS/DANIEL</v>
          </cell>
          <cell r="D5869" t="str">
            <v>OFFRE EDITEE</v>
          </cell>
        </row>
        <row r="5870">
          <cell r="A5870">
            <v>5870</v>
          </cell>
          <cell r="B5870" t="str">
            <v>NAU</v>
          </cell>
          <cell r="C5870" t="str">
            <v>DAVID</v>
          </cell>
          <cell r="D5870" t="str">
            <v>OFFRE EDITEE</v>
          </cell>
        </row>
        <row r="5871">
          <cell r="A5871">
            <v>5871</v>
          </cell>
          <cell r="B5871" t="str">
            <v>DESINDES</v>
          </cell>
          <cell r="C5871" t="str">
            <v>ROMAIN</v>
          </cell>
          <cell r="D5871" t="str">
            <v>OFFRE EDITEE</v>
          </cell>
        </row>
        <row r="5872">
          <cell r="A5872">
            <v>5872</v>
          </cell>
          <cell r="B5872" t="str">
            <v>WILHELMUS</v>
          </cell>
          <cell r="C5872" t="str">
            <v>YVONNE</v>
          </cell>
          <cell r="D5872" t="str">
            <v>OFFRE EDITEE</v>
          </cell>
        </row>
        <row r="5873">
          <cell r="A5873">
            <v>5873</v>
          </cell>
          <cell r="B5873" t="str">
            <v>KARACA</v>
          </cell>
          <cell r="C5873" t="str">
            <v>ERCAN/SERVI</v>
          </cell>
          <cell r="D5873" t="str">
            <v>OFFRE EDITEE</v>
          </cell>
        </row>
        <row r="5874">
          <cell r="A5874">
            <v>5874</v>
          </cell>
          <cell r="B5874" t="str">
            <v>KARACA</v>
          </cell>
          <cell r="C5874" t="str">
            <v>ERCAN/SERVI</v>
          </cell>
          <cell r="D5874" t="str">
            <v>OFFRE EDITEE</v>
          </cell>
        </row>
        <row r="5875">
          <cell r="A5875">
            <v>5875</v>
          </cell>
          <cell r="B5875" t="str">
            <v>PIERRAT</v>
          </cell>
          <cell r="C5875" t="str">
            <v>JEAN CHARLES</v>
          </cell>
          <cell r="D5875" t="str">
            <v>OFFRE EDITEE</v>
          </cell>
        </row>
        <row r="5876">
          <cell r="A5876">
            <v>5876</v>
          </cell>
          <cell r="B5876" t="str">
            <v>PIERRAT</v>
          </cell>
          <cell r="C5876" t="str">
            <v>JEAN CHARLES</v>
          </cell>
          <cell r="D5876" t="str">
            <v>OFFRE EDITEE</v>
          </cell>
        </row>
        <row r="5877">
          <cell r="A5877">
            <v>5877</v>
          </cell>
          <cell r="B5877" t="str">
            <v>JUVING</v>
          </cell>
          <cell r="C5877" t="str">
            <v>CHRISTOPHE/VALERIE</v>
          </cell>
          <cell r="D5877" t="str">
            <v>PRET SANS SUITE</v>
          </cell>
        </row>
        <row r="5878">
          <cell r="A5878">
            <v>5878</v>
          </cell>
          <cell r="B5878" t="str">
            <v>JAGUT</v>
          </cell>
          <cell r="C5878" t="str">
            <v>GERARD/PIERRETTE</v>
          </cell>
          <cell r="D5878" t="str">
            <v>OFFRE EDITEE</v>
          </cell>
        </row>
        <row r="5879">
          <cell r="A5879">
            <v>5879</v>
          </cell>
          <cell r="B5879" t="str">
            <v>JAGUT</v>
          </cell>
          <cell r="C5879" t="str">
            <v>GERARD/PIERRETTE</v>
          </cell>
          <cell r="D5879" t="str">
            <v>OFFRE EDITEE</v>
          </cell>
        </row>
        <row r="5880">
          <cell r="A5880">
            <v>5880</v>
          </cell>
          <cell r="B5880" t="str">
            <v>GERARD</v>
          </cell>
          <cell r="C5880" t="str">
            <v>ADA</v>
          </cell>
          <cell r="D5880" t="str">
            <v>OFFRE EDITEE</v>
          </cell>
        </row>
        <row r="5881">
          <cell r="A5881">
            <v>5881</v>
          </cell>
          <cell r="B5881" t="str">
            <v>MOUMANE</v>
          </cell>
          <cell r="C5881" t="str">
            <v>M'HAMMED/FATNA</v>
          </cell>
          <cell r="D5881" t="str">
            <v>OFFRE EDITEE</v>
          </cell>
        </row>
        <row r="5882">
          <cell r="A5882">
            <v>5882</v>
          </cell>
          <cell r="B5882" t="str">
            <v>XOLIN</v>
          </cell>
          <cell r="C5882" t="str">
            <v>ANNE MARIE</v>
          </cell>
          <cell r="D5882" t="str">
            <v>OFFRE EDITEE</v>
          </cell>
        </row>
        <row r="5883">
          <cell r="A5883">
            <v>5883</v>
          </cell>
          <cell r="B5883" t="str">
            <v>KRIER</v>
          </cell>
          <cell r="C5883" t="str">
            <v>MARTHE</v>
          </cell>
          <cell r="D5883" t="str">
            <v>OFFRE EDITEE</v>
          </cell>
        </row>
        <row r="5884">
          <cell r="A5884">
            <v>5884</v>
          </cell>
          <cell r="B5884" t="str">
            <v>HURPEZ</v>
          </cell>
          <cell r="C5884" t="str">
            <v>KEVIN</v>
          </cell>
          <cell r="D5884" t="str">
            <v>OFFRE EDITEE</v>
          </cell>
        </row>
        <row r="5885">
          <cell r="A5885">
            <v>5885</v>
          </cell>
          <cell r="B5885" t="str">
            <v>DESSINGER/GUILLAUMET</v>
          </cell>
          <cell r="C5885" t="str">
            <v>JEAN PHILIPPE/MAUD</v>
          </cell>
          <cell r="D5885" t="str">
            <v>OFFRE EDITEE</v>
          </cell>
        </row>
        <row r="5886">
          <cell r="A5886">
            <v>5886</v>
          </cell>
          <cell r="B5886" t="str">
            <v>RENAUDET/FROMENT</v>
          </cell>
          <cell r="C5886" t="str">
            <v>CLEMENT/SOPHIE</v>
          </cell>
          <cell r="D5886" t="str">
            <v>OFFRE EDITEE</v>
          </cell>
        </row>
        <row r="5887">
          <cell r="A5887">
            <v>5887</v>
          </cell>
          <cell r="B5887" t="str">
            <v>RENAUDET/FROMENT</v>
          </cell>
          <cell r="C5887" t="str">
            <v>CLEMENT/SOPHIE</v>
          </cell>
          <cell r="D5887" t="str">
            <v>OFFRE EDITEE</v>
          </cell>
        </row>
        <row r="5888">
          <cell r="A5888">
            <v>5888</v>
          </cell>
          <cell r="B5888" t="str">
            <v>LEROY</v>
          </cell>
          <cell r="C5888" t="str">
            <v>NATHALIE</v>
          </cell>
          <cell r="D5888" t="str">
            <v>OFFRE EDITEE</v>
          </cell>
        </row>
        <row r="5889">
          <cell r="A5889">
            <v>5889</v>
          </cell>
          <cell r="B5889" t="str">
            <v>VIOLLE</v>
          </cell>
          <cell r="C5889" t="str">
            <v>GILBERT/CHANTAL</v>
          </cell>
          <cell r="D5889" t="str">
            <v>OFFRE EDITEE</v>
          </cell>
        </row>
        <row r="5890">
          <cell r="A5890">
            <v>5890</v>
          </cell>
          <cell r="B5890" t="str">
            <v>ACHI</v>
          </cell>
          <cell r="C5890" t="str">
            <v>NASREDDINE/KHEIDA</v>
          </cell>
          <cell r="D5890" t="str">
            <v>OFFRE EDITEE</v>
          </cell>
        </row>
        <row r="5891">
          <cell r="A5891">
            <v>5891</v>
          </cell>
          <cell r="B5891" t="str">
            <v>ACHI</v>
          </cell>
          <cell r="C5891" t="str">
            <v>NASREDDINE/KHEIDA</v>
          </cell>
          <cell r="D5891" t="str">
            <v>OFFRE EDITEE</v>
          </cell>
        </row>
        <row r="5892">
          <cell r="A5892">
            <v>5892</v>
          </cell>
          <cell r="B5892" t="str">
            <v>CHAMPAGNE</v>
          </cell>
          <cell r="C5892" t="str">
            <v>BRUNO/ISABELLE</v>
          </cell>
          <cell r="D5892" t="str">
            <v>PRET SANS SUITE</v>
          </cell>
        </row>
        <row r="5893">
          <cell r="A5893">
            <v>5893</v>
          </cell>
          <cell r="B5893" t="str">
            <v>MARTIN</v>
          </cell>
          <cell r="C5893" t="str">
            <v>CLAUDE/NELLY</v>
          </cell>
          <cell r="D5893" t="str">
            <v>OFFRE EDITEE</v>
          </cell>
        </row>
        <row r="5894">
          <cell r="A5894">
            <v>5894</v>
          </cell>
          <cell r="B5894" t="str">
            <v>MORIZOT</v>
          </cell>
          <cell r="C5894" t="str">
            <v>DENIS/ROSELINE</v>
          </cell>
          <cell r="D5894" t="str">
            <v>OFFRE EDITEE</v>
          </cell>
        </row>
        <row r="5895">
          <cell r="A5895">
            <v>5895</v>
          </cell>
          <cell r="B5895" t="str">
            <v>GILLARDIN/GIGOUT</v>
          </cell>
          <cell r="C5895" t="str">
            <v>MICKAEL/MICHELE</v>
          </cell>
          <cell r="D5895" t="str">
            <v>OFFRE EDITEE</v>
          </cell>
        </row>
        <row r="5896">
          <cell r="A5896">
            <v>5896</v>
          </cell>
          <cell r="B5896" t="str">
            <v>GRITTI</v>
          </cell>
          <cell r="C5896" t="str">
            <v>FRANCIS/VERONIQUE</v>
          </cell>
          <cell r="D5896" t="str">
            <v>PRET SANS SUITE</v>
          </cell>
        </row>
        <row r="5897">
          <cell r="A5897">
            <v>5897</v>
          </cell>
          <cell r="B5897" t="str">
            <v>CLAISSE</v>
          </cell>
          <cell r="C5897" t="str">
            <v>ROSITA/JACQUELINE</v>
          </cell>
          <cell r="D5897" t="str">
            <v>PRET SANS SUITE</v>
          </cell>
        </row>
        <row r="5898">
          <cell r="A5898">
            <v>5898</v>
          </cell>
          <cell r="B5898" t="str">
            <v>PROIETTI</v>
          </cell>
          <cell r="C5898" t="str">
            <v>RAPHAEL</v>
          </cell>
          <cell r="D5898" t="str">
            <v>OFFRE EDITEE</v>
          </cell>
        </row>
        <row r="5899">
          <cell r="A5899">
            <v>5899</v>
          </cell>
          <cell r="B5899" t="str">
            <v>JSC</v>
          </cell>
          <cell r="C5899" t="str">
            <v>SCI</v>
          </cell>
          <cell r="D5899" t="str">
            <v>OFFRE EDITEE</v>
          </cell>
        </row>
        <row r="5900">
          <cell r="A5900">
            <v>5900</v>
          </cell>
          <cell r="B5900" t="str">
            <v>JSC</v>
          </cell>
          <cell r="C5900" t="str">
            <v>SCI</v>
          </cell>
          <cell r="D5900" t="str">
            <v>OFFRE EDITEE</v>
          </cell>
        </row>
        <row r="5901">
          <cell r="A5901">
            <v>5901</v>
          </cell>
          <cell r="B5901" t="str">
            <v>LE TROIDEC</v>
          </cell>
          <cell r="C5901" t="str">
            <v>FREDERIC/VIRGINIE</v>
          </cell>
          <cell r="D5901" t="str">
            <v>OFFRE EDITEE</v>
          </cell>
        </row>
        <row r="5902">
          <cell r="A5902">
            <v>5902</v>
          </cell>
          <cell r="B5902" t="str">
            <v>LE TROIDEC</v>
          </cell>
          <cell r="C5902" t="str">
            <v>FREDERIC/VIRGINIE</v>
          </cell>
          <cell r="D5902" t="str">
            <v>OFFRE EDITEE</v>
          </cell>
        </row>
        <row r="5903">
          <cell r="A5903">
            <v>5903</v>
          </cell>
          <cell r="B5903" t="str">
            <v>LE TROIDEC</v>
          </cell>
          <cell r="C5903" t="str">
            <v>FREDERIC/VIRGINIE</v>
          </cell>
          <cell r="D5903" t="str">
            <v>OFFRE EDITEE</v>
          </cell>
        </row>
        <row r="5904">
          <cell r="A5904">
            <v>5904</v>
          </cell>
          <cell r="B5904" t="str">
            <v>BARBIER</v>
          </cell>
          <cell r="C5904" t="str">
            <v>GERARD</v>
          </cell>
          <cell r="D5904" t="str">
            <v>OFFRE EDITEE</v>
          </cell>
        </row>
        <row r="5905">
          <cell r="A5905">
            <v>5905</v>
          </cell>
          <cell r="B5905" t="str">
            <v>BARBIER</v>
          </cell>
          <cell r="C5905" t="str">
            <v>ALAIN/SYLVIE</v>
          </cell>
          <cell r="D5905" t="str">
            <v>OFFRE EDITEE</v>
          </cell>
        </row>
        <row r="5906">
          <cell r="A5906">
            <v>5906</v>
          </cell>
          <cell r="B5906" t="str">
            <v>BARBIER</v>
          </cell>
          <cell r="C5906" t="str">
            <v>ALAIN/SYLVIE</v>
          </cell>
          <cell r="D5906" t="str">
            <v>OFFRE EDITEE</v>
          </cell>
        </row>
        <row r="5907">
          <cell r="A5907">
            <v>5907</v>
          </cell>
          <cell r="B5907" t="str">
            <v>MAILLARD</v>
          </cell>
          <cell r="C5907" t="str">
            <v>EMMANUEL/SYLVIANE</v>
          </cell>
          <cell r="D5907" t="str">
            <v>OFFRE EDITEE</v>
          </cell>
        </row>
        <row r="5908">
          <cell r="A5908">
            <v>5908</v>
          </cell>
          <cell r="B5908" t="str">
            <v>ZLLJ</v>
          </cell>
          <cell r="C5908" t="str">
            <v>SCI</v>
          </cell>
          <cell r="D5908" t="str">
            <v>OFFRE EDITEE</v>
          </cell>
        </row>
        <row r="5909">
          <cell r="A5909">
            <v>5909</v>
          </cell>
          <cell r="B5909" t="str">
            <v>OKUTAN</v>
          </cell>
          <cell r="C5909" t="str">
            <v>HASAN</v>
          </cell>
          <cell r="D5909" t="str">
            <v>OFFRE EDITEE</v>
          </cell>
        </row>
        <row r="5910">
          <cell r="A5910">
            <v>5910</v>
          </cell>
          <cell r="B5910" t="str">
            <v>OKUTAN</v>
          </cell>
          <cell r="C5910" t="str">
            <v>HASAN</v>
          </cell>
          <cell r="D5910" t="str">
            <v>OFFRE EDITEE</v>
          </cell>
        </row>
        <row r="5911">
          <cell r="A5911">
            <v>5911</v>
          </cell>
          <cell r="B5911" t="str">
            <v>MORGENTHALER</v>
          </cell>
          <cell r="C5911" t="str">
            <v>PATRICK/SYLVIE</v>
          </cell>
          <cell r="D5911" t="str">
            <v>OFFRE EDITEE</v>
          </cell>
        </row>
        <row r="5912">
          <cell r="A5912">
            <v>5912</v>
          </cell>
          <cell r="B5912" t="str">
            <v>VEILLET</v>
          </cell>
          <cell r="C5912" t="str">
            <v>CHRISTOPHE/CARINE</v>
          </cell>
          <cell r="D5912" t="str">
            <v>OFFRE EDITEE</v>
          </cell>
        </row>
        <row r="5913">
          <cell r="A5913">
            <v>5913</v>
          </cell>
          <cell r="B5913" t="str">
            <v>BEDDA</v>
          </cell>
          <cell r="C5913" t="str">
            <v>NACEUR/SALIHA</v>
          </cell>
          <cell r="D5913" t="str">
            <v>OFFRE EDITEE</v>
          </cell>
        </row>
        <row r="5914">
          <cell r="A5914">
            <v>5914</v>
          </cell>
          <cell r="B5914" t="str">
            <v>GERGEN</v>
          </cell>
          <cell r="C5914" t="str">
            <v>ANDREA</v>
          </cell>
          <cell r="D5914" t="str">
            <v>OFFRE EDITEE</v>
          </cell>
        </row>
        <row r="5915">
          <cell r="A5915">
            <v>5915</v>
          </cell>
          <cell r="B5915" t="str">
            <v>ANTOINE</v>
          </cell>
          <cell r="C5915" t="str">
            <v>THIERRY/DOMINIQUE</v>
          </cell>
          <cell r="D5915" t="str">
            <v>OFFRE EDITEE</v>
          </cell>
        </row>
        <row r="5916">
          <cell r="A5916">
            <v>5916</v>
          </cell>
          <cell r="B5916" t="str">
            <v>GAVART</v>
          </cell>
          <cell r="C5916" t="str">
            <v>HERVE/ISABELLE</v>
          </cell>
          <cell r="D5916" t="str">
            <v>OFFRE EDITEE</v>
          </cell>
        </row>
        <row r="5917">
          <cell r="A5917">
            <v>5917</v>
          </cell>
          <cell r="B5917" t="str">
            <v>WARY</v>
          </cell>
          <cell r="C5917" t="str">
            <v>ERIC/EVELYNE</v>
          </cell>
          <cell r="D5917" t="str">
            <v>OFFRE EDITEE</v>
          </cell>
        </row>
        <row r="5918">
          <cell r="A5918">
            <v>5918</v>
          </cell>
          <cell r="B5918" t="str">
            <v>HETZEL</v>
          </cell>
          <cell r="C5918" t="str">
            <v>MATHIEU</v>
          </cell>
          <cell r="D5918" t="str">
            <v>OFFRE EDITEE</v>
          </cell>
        </row>
        <row r="5919">
          <cell r="A5919">
            <v>5919</v>
          </cell>
          <cell r="B5919" t="str">
            <v>HETZEL</v>
          </cell>
          <cell r="C5919" t="str">
            <v>MATHIEU</v>
          </cell>
          <cell r="D5919" t="str">
            <v>OFFRE EDITEE</v>
          </cell>
        </row>
        <row r="5920">
          <cell r="A5920">
            <v>5920</v>
          </cell>
          <cell r="B5920" t="str">
            <v>DUHANT</v>
          </cell>
          <cell r="C5920" t="str">
            <v>FABRICE</v>
          </cell>
          <cell r="D5920" t="str">
            <v>OFFRE EDITEE</v>
          </cell>
        </row>
        <row r="5921">
          <cell r="A5921">
            <v>5921</v>
          </cell>
          <cell r="B5921" t="str">
            <v>DUHANT</v>
          </cell>
          <cell r="C5921" t="str">
            <v>FABRICE</v>
          </cell>
          <cell r="D5921" t="str">
            <v>OFFRE EDITEE</v>
          </cell>
        </row>
        <row r="5922">
          <cell r="A5922">
            <v>5922</v>
          </cell>
          <cell r="B5922" t="str">
            <v>LOPEZ GARCIA</v>
          </cell>
          <cell r="C5922" t="str">
            <v>SANDALIO/DANIELLE</v>
          </cell>
          <cell r="D5922" t="str">
            <v>OFFRE EDITEE</v>
          </cell>
        </row>
        <row r="5923">
          <cell r="A5923">
            <v>5923</v>
          </cell>
          <cell r="B5923" t="str">
            <v>MICHEL</v>
          </cell>
          <cell r="C5923" t="str">
            <v>GEOFFREY/SABRINA</v>
          </cell>
          <cell r="D5923" t="str">
            <v>OFFRE EDITEE</v>
          </cell>
        </row>
        <row r="5924">
          <cell r="A5924">
            <v>5924</v>
          </cell>
          <cell r="B5924" t="str">
            <v>MICHEL</v>
          </cell>
          <cell r="C5924" t="str">
            <v>GEOFFREY/SABRINA</v>
          </cell>
          <cell r="D5924" t="str">
            <v>OFFRE EDITEE</v>
          </cell>
        </row>
        <row r="5925">
          <cell r="A5925">
            <v>5925</v>
          </cell>
          <cell r="B5925" t="str">
            <v>LAURENT</v>
          </cell>
          <cell r="C5925" t="str">
            <v>ARNAUD/CARINE</v>
          </cell>
          <cell r="D5925" t="str">
            <v>OFFRE EDITEE</v>
          </cell>
        </row>
        <row r="5926">
          <cell r="A5926">
            <v>5926</v>
          </cell>
          <cell r="B5926" t="str">
            <v>MICHEL</v>
          </cell>
          <cell r="C5926" t="str">
            <v>GEOFFREY/SABRINA</v>
          </cell>
          <cell r="D5926" t="str">
            <v>OFFRE EDITEE</v>
          </cell>
        </row>
        <row r="5927">
          <cell r="A5927">
            <v>5927</v>
          </cell>
          <cell r="B5927" t="str">
            <v>DROUHOT</v>
          </cell>
          <cell r="C5927" t="str">
            <v>YANNICK/MARIA</v>
          </cell>
          <cell r="D5927" t="str">
            <v>OFFRE EDITEE</v>
          </cell>
        </row>
        <row r="5928">
          <cell r="A5928">
            <v>5928</v>
          </cell>
          <cell r="B5928" t="str">
            <v>DAVAIN</v>
          </cell>
          <cell r="C5928" t="str">
            <v>MICHEL/ARLETTE</v>
          </cell>
          <cell r="D5928" t="str">
            <v>OFFRE EDITEE</v>
          </cell>
        </row>
        <row r="5929">
          <cell r="A5929">
            <v>5929</v>
          </cell>
          <cell r="B5929" t="str">
            <v>MARTINS</v>
          </cell>
          <cell r="C5929" t="str">
            <v>DIDIER/IRINA</v>
          </cell>
          <cell r="D5929" t="str">
            <v>OFFRE EDITEE</v>
          </cell>
        </row>
        <row r="5930">
          <cell r="A5930">
            <v>5930</v>
          </cell>
          <cell r="B5930" t="str">
            <v>OUARNIER</v>
          </cell>
          <cell r="C5930" t="str">
            <v>BORIS/NATHALIE</v>
          </cell>
          <cell r="D5930" t="str">
            <v>OFFRE EDITEE</v>
          </cell>
        </row>
        <row r="5931">
          <cell r="A5931">
            <v>5931</v>
          </cell>
          <cell r="B5931" t="str">
            <v>FOX</v>
          </cell>
          <cell r="C5931" t="str">
            <v>MATHIEU</v>
          </cell>
          <cell r="D5931" t="str">
            <v>OFFRE EDITEE</v>
          </cell>
        </row>
        <row r="5932">
          <cell r="A5932">
            <v>5932</v>
          </cell>
          <cell r="B5932" t="str">
            <v>RIVOIRON</v>
          </cell>
          <cell r="C5932" t="str">
            <v>NORBERT</v>
          </cell>
          <cell r="D5932" t="str">
            <v>OFFRE EDITEE</v>
          </cell>
        </row>
        <row r="5933">
          <cell r="A5933">
            <v>5933</v>
          </cell>
          <cell r="B5933" t="str">
            <v>MOUSSERON/PEREIRA RIBEIRO</v>
          </cell>
          <cell r="C5933" t="str">
            <v>JEAN LUC/MARIA</v>
          </cell>
          <cell r="D5933" t="str">
            <v>OFFRE EDITEE</v>
          </cell>
        </row>
        <row r="5934">
          <cell r="A5934">
            <v>5934</v>
          </cell>
          <cell r="B5934" t="str">
            <v>MOUSSERON/PEREIRA RIBEIRO</v>
          </cell>
          <cell r="C5934" t="str">
            <v>JEAN LUC/MARIA</v>
          </cell>
          <cell r="D5934" t="str">
            <v>OFFRE EDITEE</v>
          </cell>
        </row>
        <row r="5935">
          <cell r="A5935">
            <v>5935</v>
          </cell>
          <cell r="B5935" t="str">
            <v>GAUDIEZ</v>
          </cell>
          <cell r="C5935" t="str">
            <v>SAMUEL</v>
          </cell>
          <cell r="D5935" t="str">
            <v>OFFRE EDITEE</v>
          </cell>
        </row>
        <row r="5936">
          <cell r="A5936">
            <v>5936</v>
          </cell>
          <cell r="B5936" t="str">
            <v>GAUDIEZ</v>
          </cell>
          <cell r="C5936" t="str">
            <v>SAMUEL</v>
          </cell>
          <cell r="D5936" t="str">
            <v>OFFRE EDITEE</v>
          </cell>
        </row>
        <row r="5937">
          <cell r="A5937">
            <v>5937</v>
          </cell>
          <cell r="B5937" t="str">
            <v>JACQUOT</v>
          </cell>
          <cell r="C5937" t="str">
            <v>LAURENCE</v>
          </cell>
          <cell r="D5937" t="str">
            <v>PRET SANS SUITE</v>
          </cell>
        </row>
        <row r="5938">
          <cell r="A5938">
            <v>5938</v>
          </cell>
          <cell r="B5938" t="str">
            <v>MARTINEZ</v>
          </cell>
          <cell r="C5938" t="str">
            <v>MICHEL/ANNICK</v>
          </cell>
          <cell r="D5938" t="str">
            <v>PRET SANS SUITE</v>
          </cell>
        </row>
        <row r="5939">
          <cell r="A5939">
            <v>5939</v>
          </cell>
          <cell r="B5939" t="str">
            <v>SCHUESTER</v>
          </cell>
          <cell r="C5939" t="str">
            <v>NATHALIE</v>
          </cell>
          <cell r="D5939" t="str">
            <v>OFFRE EDITEE</v>
          </cell>
        </row>
        <row r="5940">
          <cell r="A5940">
            <v>5940</v>
          </cell>
          <cell r="B5940" t="str">
            <v>GIARD</v>
          </cell>
          <cell r="C5940" t="str">
            <v>DIDIER</v>
          </cell>
          <cell r="D5940" t="str">
            <v>PRET SANS SUITE</v>
          </cell>
        </row>
        <row r="5941">
          <cell r="A5941">
            <v>5941</v>
          </cell>
          <cell r="B5941" t="str">
            <v>ANTOINE</v>
          </cell>
          <cell r="C5941" t="str">
            <v>ERIC/SYLVIE</v>
          </cell>
          <cell r="D5941" t="str">
            <v>PRET SANS SUITE</v>
          </cell>
        </row>
        <row r="5942">
          <cell r="A5942">
            <v>5942</v>
          </cell>
          <cell r="B5942" t="str">
            <v>LHOME/BREJOT</v>
          </cell>
          <cell r="C5942" t="str">
            <v>PATRICE/DELPHINE</v>
          </cell>
          <cell r="D5942" t="str">
            <v>OFFRE EDITEE</v>
          </cell>
        </row>
        <row r="5943">
          <cell r="A5943">
            <v>5943</v>
          </cell>
          <cell r="B5943" t="str">
            <v>LHOME/BREJOT</v>
          </cell>
          <cell r="C5943" t="str">
            <v>PATRICE/DELPHINE</v>
          </cell>
          <cell r="D5943" t="str">
            <v>OFFRE EDITEE</v>
          </cell>
        </row>
        <row r="5944">
          <cell r="A5944">
            <v>5944</v>
          </cell>
          <cell r="B5944" t="str">
            <v>GERONIMUS/LEGROS</v>
          </cell>
          <cell r="C5944" t="str">
            <v>BRICE/LAETITIA</v>
          </cell>
          <cell r="D5944" t="str">
            <v>OFFRE EDITEE</v>
          </cell>
        </row>
        <row r="5945">
          <cell r="A5945">
            <v>5945</v>
          </cell>
          <cell r="B5945" t="str">
            <v>GERONIMUS/LEGROS</v>
          </cell>
          <cell r="C5945" t="str">
            <v>BRICE/LAETITIA</v>
          </cell>
          <cell r="D5945" t="str">
            <v>OFFRE EDITEE</v>
          </cell>
        </row>
        <row r="5946">
          <cell r="A5946">
            <v>5946</v>
          </cell>
          <cell r="B5946" t="str">
            <v>SCHAEFFER/SERRE</v>
          </cell>
          <cell r="C5946" t="str">
            <v>JEAN LOUIS/ CLAUDE</v>
          </cell>
          <cell r="D5946" t="str">
            <v>OFFRE EDITEE</v>
          </cell>
        </row>
        <row r="5947">
          <cell r="A5947">
            <v>5947</v>
          </cell>
          <cell r="B5947" t="str">
            <v>MARZIN</v>
          </cell>
          <cell r="C5947" t="str">
            <v>PATRIZIO/BRIGITTE</v>
          </cell>
          <cell r="D5947" t="str">
            <v>OFFRE EDITEE</v>
          </cell>
        </row>
        <row r="5948">
          <cell r="A5948">
            <v>5948</v>
          </cell>
          <cell r="B5948" t="str">
            <v>FOURNIER</v>
          </cell>
          <cell r="C5948" t="str">
            <v>JEAN CHARLES</v>
          </cell>
          <cell r="D5948" t="str">
            <v>OFFRE EDITEE</v>
          </cell>
        </row>
        <row r="5949">
          <cell r="A5949">
            <v>5949</v>
          </cell>
          <cell r="B5949" t="str">
            <v>PRENELLE</v>
          </cell>
          <cell r="C5949" t="str">
            <v>DAMIEN</v>
          </cell>
          <cell r="D5949" t="str">
            <v>OFFRE EDITEE</v>
          </cell>
        </row>
        <row r="5950">
          <cell r="A5950">
            <v>5950</v>
          </cell>
          <cell r="B5950" t="str">
            <v>GAGNEUX</v>
          </cell>
          <cell r="C5950" t="str">
            <v>MAURICETTE</v>
          </cell>
          <cell r="D5950" t="str">
            <v>PRET SANS SUITE</v>
          </cell>
        </row>
        <row r="5951">
          <cell r="A5951">
            <v>5951</v>
          </cell>
          <cell r="B5951" t="str">
            <v>ROBIN/POVEA GUTIERREZ</v>
          </cell>
          <cell r="C5951" t="str">
            <v>ETIENNE/LILIANA</v>
          </cell>
          <cell r="D5951" t="str">
            <v>OFFRE EDITEE</v>
          </cell>
        </row>
        <row r="5952">
          <cell r="A5952">
            <v>5952</v>
          </cell>
          <cell r="B5952" t="str">
            <v>ROBIN/POVEA GUTIERREZ</v>
          </cell>
          <cell r="C5952" t="str">
            <v>ETIENNE/LILIANA</v>
          </cell>
          <cell r="D5952" t="str">
            <v>OFFRE EDITEE</v>
          </cell>
        </row>
        <row r="5953">
          <cell r="A5953">
            <v>5953</v>
          </cell>
          <cell r="B5953" t="str">
            <v>BELCOUR/SCHOERER</v>
          </cell>
          <cell r="C5953" t="str">
            <v>VINCENT/SOPHIE</v>
          </cell>
          <cell r="D5953" t="str">
            <v>OFFRE EDITEE</v>
          </cell>
        </row>
        <row r="5954">
          <cell r="A5954">
            <v>5954</v>
          </cell>
          <cell r="B5954" t="str">
            <v>BELCOUR/SCHOERER</v>
          </cell>
          <cell r="C5954" t="str">
            <v>VINCENT/SOPHIE</v>
          </cell>
          <cell r="D5954" t="str">
            <v>OFFRE EDITEE</v>
          </cell>
        </row>
        <row r="5955">
          <cell r="A5955">
            <v>5955</v>
          </cell>
          <cell r="B5955" t="str">
            <v>SERIS</v>
          </cell>
          <cell r="C5955" t="str">
            <v>EMMANUELLE</v>
          </cell>
          <cell r="D5955" t="str">
            <v>OFFRE EDITEE</v>
          </cell>
        </row>
        <row r="5956">
          <cell r="A5956">
            <v>5956</v>
          </cell>
          <cell r="B5956" t="str">
            <v>MERTZ/TORIBIO</v>
          </cell>
          <cell r="C5956" t="str">
            <v>DAVID/ISABELLE</v>
          </cell>
          <cell r="D5956" t="str">
            <v>PRET SANS SUITE</v>
          </cell>
        </row>
        <row r="5957">
          <cell r="A5957">
            <v>5957</v>
          </cell>
          <cell r="B5957" t="str">
            <v>BERNARD</v>
          </cell>
          <cell r="C5957" t="str">
            <v>BRUNO</v>
          </cell>
          <cell r="D5957" t="str">
            <v>PRET SANS SUITE</v>
          </cell>
        </row>
        <row r="5958">
          <cell r="A5958">
            <v>5958</v>
          </cell>
          <cell r="B5958" t="str">
            <v>BERNARD</v>
          </cell>
          <cell r="C5958" t="str">
            <v>BRUNO</v>
          </cell>
          <cell r="D5958" t="str">
            <v>PRET SANS SUITE</v>
          </cell>
        </row>
        <row r="5959">
          <cell r="A5959">
            <v>5959</v>
          </cell>
          <cell r="B5959" t="str">
            <v>GAUDEFROY/MANS</v>
          </cell>
          <cell r="C5959" t="str">
            <v>HERVE/MARTINE</v>
          </cell>
          <cell r="D5959" t="str">
            <v>OFFRE EDITEE</v>
          </cell>
        </row>
        <row r="5960">
          <cell r="A5960">
            <v>5960</v>
          </cell>
          <cell r="B5960" t="str">
            <v>DONNAY</v>
          </cell>
          <cell r="C5960" t="str">
            <v>FABRICE/CHRISTELLE</v>
          </cell>
          <cell r="D5960" t="str">
            <v>OFFRE EDITEE</v>
          </cell>
        </row>
        <row r="5961">
          <cell r="A5961">
            <v>5961</v>
          </cell>
          <cell r="B5961" t="str">
            <v>PEIFFER</v>
          </cell>
          <cell r="C5961" t="str">
            <v>GUY/PATRICIA</v>
          </cell>
          <cell r="D5961" t="str">
            <v>OFFRE EDITEE</v>
          </cell>
        </row>
        <row r="5962">
          <cell r="A5962">
            <v>5962</v>
          </cell>
          <cell r="B5962" t="str">
            <v>SCHMITT</v>
          </cell>
          <cell r="C5962" t="str">
            <v>CYRIL</v>
          </cell>
          <cell r="D5962" t="str">
            <v>OFFRE EDITEE</v>
          </cell>
        </row>
        <row r="5963">
          <cell r="A5963">
            <v>5963</v>
          </cell>
          <cell r="B5963" t="str">
            <v>FISCHI</v>
          </cell>
          <cell r="C5963" t="str">
            <v>BRUNO/GAELLE</v>
          </cell>
          <cell r="D5963" t="str">
            <v>OFFRE EDITEE</v>
          </cell>
        </row>
        <row r="5964">
          <cell r="A5964">
            <v>5964</v>
          </cell>
          <cell r="B5964" t="str">
            <v>SCHAUINGER</v>
          </cell>
          <cell r="C5964" t="str">
            <v>JEAN CLAUDE/DOLORES</v>
          </cell>
          <cell r="D5964" t="str">
            <v>OFFRE EDITEE</v>
          </cell>
        </row>
        <row r="5965">
          <cell r="A5965">
            <v>5965</v>
          </cell>
          <cell r="B5965" t="str">
            <v>JUNCKER</v>
          </cell>
          <cell r="C5965" t="str">
            <v>FRED/CHRISTIANE</v>
          </cell>
          <cell r="D5965" t="str">
            <v>OFFRE EDITEE</v>
          </cell>
        </row>
        <row r="5966">
          <cell r="A5966">
            <v>5966</v>
          </cell>
          <cell r="B5966" t="str">
            <v>LO BRUTTO</v>
          </cell>
          <cell r="C5966" t="str">
            <v>FREDERIC/STEPHANIE</v>
          </cell>
          <cell r="D5966" t="str">
            <v>OFFRE EDITEE</v>
          </cell>
        </row>
        <row r="5967">
          <cell r="A5967">
            <v>5967</v>
          </cell>
          <cell r="B5967" t="str">
            <v>LO BRUTTO</v>
          </cell>
          <cell r="C5967" t="str">
            <v>FREDERIC/STEPHANIE</v>
          </cell>
          <cell r="D5967" t="str">
            <v>OFFRE EDITEE</v>
          </cell>
        </row>
        <row r="5968">
          <cell r="A5968">
            <v>5968</v>
          </cell>
          <cell r="B5968" t="str">
            <v>MASSARO</v>
          </cell>
          <cell r="C5968" t="str">
            <v>SYLVAIN/CHRISTINE</v>
          </cell>
          <cell r="D5968" t="str">
            <v>OFFRE EDITEE</v>
          </cell>
        </row>
        <row r="5969">
          <cell r="A5969">
            <v>5969</v>
          </cell>
          <cell r="B5969" t="str">
            <v>MASSARO</v>
          </cell>
          <cell r="C5969" t="str">
            <v>SYLVAIN/CHRISTINE</v>
          </cell>
          <cell r="D5969" t="str">
            <v>OFFRE EDITEE</v>
          </cell>
        </row>
        <row r="5970">
          <cell r="A5970">
            <v>5970</v>
          </cell>
          <cell r="B5970" t="str">
            <v>MASSARO</v>
          </cell>
          <cell r="C5970" t="str">
            <v>SYLVAIN/CHRISTINE</v>
          </cell>
          <cell r="D5970" t="str">
            <v>OFFRE EDITEE</v>
          </cell>
        </row>
        <row r="5971">
          <cell r="A5971">
            <v>5971</v>
          </cell>
          <cell r="B5971" t="str">
            <v>PIWOWARSKI/VAUTRIN</v>
          </cell>
          <cell r="C5971" t="str">
            <v>MICHEL/ALEXANDRA</v>
          </cell>
          <cell r="D5971" t="str">
            <v>OFFRE EDITEE</v>
          </cell>
        </row>
        <row r="5972">
          <cell r="A5972">
            <v>5972</v>
          </cell>
          <cell r="B5972" t="str">
            <v>PIWOWARSKI/VAUTRIN</v>
          </cell>
          <cell r="C5972" t="str">
            <v>MICHEL/ALEXANDRA</v>
          </cell>
          <cell r="D5972" t="str">
            <v>OFFRE EDITEE</v>
          </cell>
        </row>
        <row r="5973">
          <cell r="A5973">
            <v>5973</v>
          </cell>
          <cell r="B5973" t="str">
            <v>PIWOWARSKI/VAUTRIN</v>
          </cell>
          <cell r="C5973" t="str">
            <v>MICHEL/ALEXANDRA</v>
          </cell>
          <cell r="D5973" t="str">
            <v>OFFRE EDITEE</v>
          </cell>
        </row>
        <row r="5974">
          <cell r="A5974">
            <v>5974</v>
          </cell>
          <cell r="B5974" t="str">
            <v>GUICHETEAU</v>
          </cell>
          <cell r="C5974" t="str">
            <v>FABRICE/CHRISTELLE</v>
          </cell>
          <cell r="D5974" t="str">
            <v>OFFRE EDITEE</v>
          </cell>
        </row>
        <row r="5975">
          <cell r="A5975">
            <v>5975</v>
          </cell>
          <cell r="B5975" t="str">
            <v>GUICHETEAU</v>
          </cell>
          <cell r="C5975" t="str">
            <v>FABRICE/CHRISTELLE</v>
          </cell>
          <cell r="D5975" t="str">
            <v>OFFRE EDITEE</v>
          </cell>
        </row>
        <row r="5976">
          <cell r="A5976">
            <v>5976</v>
          </cell>
          <cell r="B5976" t="str">
            <v>ADAM</v>
          </cell>
          <cell r="C5976" t="str">
            <v>FABIEN/STEPHANIE</v>
          </cell>
          <cell r="D5976" t="str">
            <v>OFFRE EDITEE</v>
          </cell>
        </row>
        <row r="5977">
          <cell r="A5977">
            <v>5977</v>
          </cell>
          <cell r="B5977" t="str">
            <v>GODSCHAUX</v>
          </cell>
          <cell r="C5977" t="str">
            <v>MATTHIEU/CARINE</v>
          </cell>
          <cell r="D5977" t="str">
            <v>OFFRE EDITEE</v>
          </cell>
        </row>
        <row r="5978">
          <cell r="A5978">
            <v>5978</v>
          </cell>
          <cell r="B5978" t="str">
            <v>MENDONCA/HOULLE</v>
          </cell>
          <cell r="C5978" t="str">
            <v>EMMANUEL/CATHERINE</v>
          </cell>
          <cell r="D5978" t="str">
            <v>OFFRE EDITEE</v>
          </cell>
        </row>
        <row r="5979">
          <cell r="A5979">
            <v>5979</v>
          </cell>
          <cell r="B5979" t="str">
            <v>BOULESNANE</v>
          </cell>
          <cell r="C5979" t="str">
            <v>SEID</v>
          </cell>
          <cell r="D5979" t="str">
            <v>OFFRE EDITEE</v>
          </cell>
        </row>
        <row r="5980">
          <cell r="A5980">
            <v>5980</v>
          </cell>
          <cell r="B5980" t="str">
            <v>BOULESNANE</v>
          </cell>
          <cell r="C5980" t="str">
            <v>SEID</v>
          </cell>
          <cell r="D5980" t="str">
            <v>OFFRE EDITEE</v>
          </cell>
        </row>
        <row r="5981">
          <cell r="A5981">
            <v>5981</v>
          </cell>
          <cell r="B5981" t="str">
            <v>DERUELLE</v>
          </cell>
          <cell r="C5981" t="str">
            <v>CHRISTOPHE</v>
          </cell>
          <cell r="D5981" t="str">
            <v>OFFRE EDITEE</v>
          </cell>
        </row>
        <row r="5982">
          <cell r="A5982">
            <v>5982</v>
          </cell>
          <cell r="B5982" t="str">
            <v>DERUELLE</v>
          </cell>
          <cell r="C5982" t="str">
            <v>CHRISTOPHE</v>
          </cell>
          <cell r="D5982" t="str">
            <v>OFFRE EDITEE</v>
          </cell>
        </row>
        <row r="5983">
          <cell r="A5983">
            <v>5983</v>
          </cell>
          <cell r="B5983" t="str">
            <v>BARBEY</v>
          </cell>
          <cell r="C5983" t="str">
            <v>LINE</v>
          </cell>
          <cell r="D5983" t="str">
            <v>OFFRE EDITEE</v>
          </cell>
        </row>
        <row r="5984">
          <cell r="A5984">
            <v>5984</v>
          </cell>
          <cell r="B5984" t="str">
            <v>DOUETTE/BARBEY</v>
          </cell>
          <cell r="C5984" t="str">
            <v>CYRIL/LINE</v>
          </cell>
          <cell r="D5984" t="str">
            <v>OFFRE EDITEE</v>
          </cell>
        </row>
        <row r="5985">
          <cell r="A5985">
            <v>5985</v>
          </cell>
          <cell r="B5985" t="str">
            <v>FOIGNANT</v>
          </cell>
          <cell r="C5985" t="str">
            <v>PATRICK/MONIQUE</v>
          </cell>
          <cell r="D5985" t="str">
            <v>OFFRE EDITEE</v>
          </cell>
        </row>
        <row r="5986">
          <cell r="A5986">
            <v>5986</v>
          </cell>
          <cell r="B5986" t="str">
            <v>VINCENT</v>
          </cell>
          <cell r="C5986" t="str">
            <v>CHRISTIAN/CHRISTINE</v>
          </cell>
          <cell r="D5986" t="str">
            <v>OFFRE EDITEE</v>
          </cell>
        </row>
        <row r="5987">
          <cell r="A5987">
            <v>5987</v>
          </cell>
          <cell r="B5987" t="str">
            <v>DEVY</v>
          </cell>
          <cell r="C5987" t="str">
            <v>RENE/MARIKA</v>
          </cell>
          <cell r="D5987" t="str">
            <v>OFFRE EDITEE</v>
          </cell>
        </row>
        <row r="5988">
          <cell r="A5988">
            <v>5988</v>
          </cell>
          <cell r="B5988" t="str">
            <v>VAXELAIRE</v>
          </cell>
          <cell r="C5988" t="str">
            <v>ERIC/BLANDINE</v>
          </cell>
          <cell r="D5988" t="str">
            <v>OFFRE EDITEE</v>
          </cell>
        </row>
        <row r="5989">
          <cell r="A5989">
            <v>5989</v>
          </cell>
          <cell r="B5989" t="str">
            <v>MONDON</v>
          </cell>
          <cell r="C5989" t="str">
            <v>STEPHANE/CATHERINE</v>
          </cell>
          <cell r="D5989" t="str">
            <v>OFFRE EDITEE</v>
          </cell>
        </row>
        <row r="5990">
          <cell r="A5990">
            <v>5990</v>
          </cell>
          <cell r="B5990" t="str">
            <v>BLANCHEMANCHE</v>
          </cell>
          <cell r="C5990" t="str">
            <v>ROBERT/MARIE THERESE</v>
          </cell>
          <cell r="D5990" t="str">
            <v>PRET SANS SUITE</v>
          </cell>
        </row>
        <row r="5991">
          <cell r="A5991">
            <v>5991</v>
          </cell>
          <cell r="B5991" t="str">
            <v>KOCHER</v>
          </cell>
          <cell r="C5991" t="str">
            <v>ROGER/MARIE PAULE</v>
          </cell>
          <cell r="D5991" t="str">
            <v>PRET SANS SUITE</v>
          </cell>
        </row>
        <row r="5992">
          <cell r="A5992">
            <v>5992</v>
          </cell>
          <cell r="B5992" t="str">
            <v>KOCHER</v>
          </cell>
          <cell r="C5992" t="str">
            <v>ROGER/MARIE PAULE</v>
          </cell>
          <cell r="D5992" t="str">
            <v>PRET SANS SUITE</v>
          </cell>
        </row>
        <row r="5993">
          <cell r="A5993">
            <v>5993</v>
          </cell>
          <cell r="B5993" t="str">
            <v>LALE/STENZEL</v>
          </cell>
          <cell r="C5993" t="str">
            <v>THIERRY/ALEXANDRA</v>
          </cell>
          <cell r="D5993" t="str">
            <v>OFFRE EDITEE</v>
          </cell>
        </row>
        <row r="5994">
          <cell r="A5994">
            <v>5994</v>
          </cell>
          <cell r="B5994" t="str">
            <v>LALE/STENZEL</v>
          </cell>
          <cell r="C5994" t="str">
            <v>THIERRY/ALEXANDRA</v>
          </cell>
          <cell r="D5994" t="str">
            <v>OFFRE EDITEE</v>
          </cell>
        </row>
        <row r="5995">
          <cell r="A5995">
            <v>5995</v>
          </cell>
          <cell r="B5995" t="str">
            <v>STASI/TOUMI</v>
          </cell>
          <cell r="C5995" t="str">
            <v>MICHELE/SYLVIE</v>
          </cell>
          <cell r="D5995" t="str">
            <v>OFFRE EDITEE</v>
          </cell>
        </row>
        <row r="5996">
          <cell r="A5996">
            <v>5996</v>
          </cell>
          <cell r="B5996" t="str">
            <v>STASI/TOUMI</v>
          </cell>
          <cell r="C5996" t="str">
            <v>MICHELE/SYLVIE</v>
          </cell>
          <cell r="D5996" t="str">
            <v>OFFRE EDITEE</v>
          </cell>
        </row>
        <row r="5997">
          <cell r="A5997">
            <v>5997</v>
          </cell>
          <cell r="B5997" t="str">
            <v>COLLIGNON</v>
          </cell>
          <cell r="C5997" t="str">
            <v>BERNARD/GENEVIEVE</v>
          </cell>
          <cell r="D5997" t="str">
            <v>OFFRE EDITEE</v>
          </cell>
        </row>
        <row r="5998">
          <cell r="A5998">
            <v>5998</v>
          </cell>
          <cell r="B5998" t="str">
            <v>MORAWIEC</v>
          </cell>
          <cell r="C5998" t="str">
            <v>JEAN MARC</v>
          </cell>
          <cell r="D5998" t="str">
            <v>OFFRE EDITEE</v>
          </cell>
        </row>
        <row r="5999">
          <cell r="A5999">
            <v>5999</v>
          </cell>
          <cell r="B5999" t="str">
            <v>GALAT</v>
          </cell>
          <cell r="C5999" t="str">
            <v>SOPHIE</v>
          </cell>
          <cell r="D5999" t="str">
            <v>OFFRE EDITEE</v>
          </cell>
        </row>
        <row r="6000">
          <cell r="A6000">
            <v>6000</v>
          </cell>
          <cell r="B6000" t="str">
            <v>GALAT</v>
          </cell>
          <cell r="C6000" t="str">
            <v>SOPHIE</v>
          </cell>
          <cell r="D6000" t="str">
            <v>OFFRE EDITEE</v>
          </cell>
        </row>
        <row r="6001">
          <cell r="A6001">
            <v>6001</v>
          </cell>
          <cell r="B6001" t="str">
            <v>OUDIN/PFIFFERLING</v>
          </cell>
          <cell r="C6001" t="str">
            <v>JEROME/GERSENDRE</v>
          </cell>
          <cell r="D6001" t="str">
            <v>OFFRE EDITEE</v>
          </cell>
        </row>
        <row r="6002">
          <cell r="A6002">
            <v>6002</v>
          </cell>
          <cell r="B6002" t="str">
            <v>GEYER</v>
          </cell>
          <cell r="C6002" t="str">
            <v>PATRICE/DELPHINE</v>
          </cell>
          <cell r="D6002" t="str">
            <v>PRET SANS SUITE</v>
          </cell>
        </row>
        <row r="6003">
          <cell r="A6003">
            <v>6003</v>
          </cell>
          <cell r="B6003" t="str">
            <v>JACQUOT</v>
          </cell>
          <cell r="C6003" t="str">
            <v>JEANCLAUDE/NELLY</v>
          </cell>
          <cell r="D6003" t="str">
            <v>OFFRE EDITEE</v>
          </cell>
        </row>
        <row r="6004">
          <cell r="A6004">
            <v>6004</v>
          </cell>
          <cell r="B6004" t="str">
            <v>GRUN</v>
          </cell>
          <cell r="C6004" t="str">
            <v>VALERIE/DANIEL</v>
          </cell>
          <cell r="D6004" t="str">
            <v>OFFRE EDITEE</v>
          </cell>
        </row>
        <row r="6005">
          <cell r="A6005">
            <v>6005</v>
          </cell>
          <cell r="B6005" t="str">
            <v>AZRIA</v>
          </cell>
          <cell r="C6005" t="str">
            <v>DAVID/SEVERINE</v>
          </cell>
          <cell r="D6005" t="str">
            <v>OFFRE EDITEE</v>
          </cell>
        </row>
        <row r="6006">
          <cell r="A6006">
            <v>6006</v>
          </cell>
          <cell r="B6006" t="str">
            <v>YAHOUZADEH</v>
          </cell>
          <cell r="C6006" t="str">
            <v>KAMIAR</v>
          </cell>
          <cell r="D6006" t="str">
            <v>OFFRE EDITEE</v>
          </cell>
        </row>
        <row r="6007">
          <cell r="A6007">
            <v>6007</v>
          </cell>
          <cell r="B6007" t="str">
            <v>RANDONNET</v>
          </cell>
          <cell r="C6007" t="str">
            <v>SEBASTIEN</v>
          </cell>
          <cell r="D6007" t="str">
            <v>OFFRE EDITEE</v>
          </cell>
        </row>
        <row r="6008">
          <cell r="A6008">
            <v>6008</v>
          </cell>
          <cell r="B6008" t="str">
            <v>KIRCH</v>
          </cell>
          <cell r="C6008" t="str">
            <v>HERVE/VERONIQUE</v>
          </cell>
          <cell r="D6008" t="str">
            <v>OFFRE EDITEE</v>
          </cell>
        </row>
        <row r="6009">
          <cell r="A6009">
            <v>6009</v>
          </cell>
          <cell r="B6009" t="str">
            <v>KIRCH</v>
          </cell>
          <cell r="C6009" t="str">
            <v>HERVE/VERONIQUE</v>
          </cell>
          <cell r="D6009" t="str">
            <v>OFFRE EDITEE</v>
          </cell>
        </row>
        <row r="6010">
          <cell r="A6010">
            <v>6010</v>
          </cell>
          <cell r="B6010" t="str">
            <v>MICHAYEWICZ</v>
          </cell>
          <cell r="C6010" t="str">
            <v>MICHEL/MARIEELISABETH</v>
          </cell>
          <cell r="D6010" t="str">
            <v>OFFRE EDITEE</v>
          </cell>
        </row>
        <row r="6011">
          <cell r="A6011">
            <v>6011</v>
          </cell>
          <cell r="B6011" t="str">
            <v>TRIMBORN</v>
          </cell>
          <cell r="C6011" t="str">
            <v>GILLES/CHRISTEL</v>
          </cell>
          <cell r="D6011" t="str">
            <v>OFFRE EDITEE</v>
          </cell>
        </row>
        <row r="6012">
          <cell r="A6012">
            <v>6012</v>
          </cell>
          <cell r="B6012" t="str">
            <v>TRIMBORN</v>
          </cell>
          <cell r="C6012" t="str">
            <v>GILLES/CHRISTEL</v>
          </cell>
          <cell r="D6012" t="str">
            <v>OFFRE EDITEE</v>
          </cell>
        </row>
        <row r="6013">
          <cell r="A6013">
            <v>6013</v>
          </cell>
          <cell r="B6013" t="str">
            <v>TRIMBORN</v>
          </cell>
          <cell r="C6013" t="str">
            <v>GILLES/CHRISTEL</v>
          </cell>
          <cell r="D6013" t="str">
            <v>OFFRE EDITEE</v>
          </cell>
        </row>
        <row r="6014">
          <cell r="A6014">
            <v>6014</v>
          </cell>
          <cell r="B6014" t="str">
            <v>THIRIET/BONARD</v>
          </cell>
          <cell r="C6014" t="str">
            <v>JEROME/ANITA</v>
          </cell>
          <cell r="D6014" t="str">
            <v>OFFRE EDITEE</v>
          </cell>
        </row>
        <row r="6015">
          <cell r="A6015">
            <v>6015</v>
          </cell>
          <cell r="B6015" t="str">
            <v>THIRIET/BONARD</v>
          </cell>
          <cell r="C6015" t="str">
            <v>JEROME/ANITA</v>
          </cell>
          <cell r="D6015" t="str">
            <v>OFFRE EDITEE</v>
          </cell>
        </row>
        <row r="6016">
          <cell r="A6016">
            <v>6016</v>
          </cell>
          <cell r="B6016" t="str">
            <v>NOEL/MANGIN</v>
          </cell>
          <cell r="C6016" t="str">
            <v>SEBASTIEN/MURIELLE</v>
          </cell>
          <cell r="D6016" t="str">
            <v>OFFRE EDITEE</v>
          </cell>
        </row>
        <row r="6017">
          <cell r="A6017">
            <v>6017</v>
          </cell>
          <cell r="B6017" t="str">
            <v>STABILE/ROSNER</v>
          </cell>
          <cell r="C6017" t="str">
            <v>ANTHONY/JESSICA</v>
          </cell>
          <cell r="D6017" t="str">
            <v>OFFRE EDITEE</v>
          </cell>
        </row>
      </sheetData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 refreshError="1"/>
      <sheetData sheetId="14" refreshError="1"/>
      <sheetData sheetId="15"/>
      <sheetData sheetId="16"/>
      <sheetData sheetId="17" refreshError="1"/>
      <sheetData sheetId="18"/>
      <sheetData sheetId="19"/>
      <sheetData sheetId="20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IL OPER"/>
      <sheetName val="PIL PROD"/>
      <sheetName val="CP CNCE"/>
      <sheetName val="P"/>
      <sheetName val="Statistiques"/>
      <sheetName val="BASE RCS"/>
      <sheetName val="SYNTHESE"/>
      <sheetName val="ACCUEIL"/>
      <sheetName val="GESTION"/>
      <sheetName val="GARANTIES"/>
      <sheetName val="ASSURANCE"/>
      <sheetName val="GESTION (2)"/>
      <sheetName val="TABLEAU"/>
      <sheetName val="FLASH ANO."/>
      <sheetName val="FLASH AG."/>
      <sheetName val="FINANCIER"/>
      <sheetName val="ANOMALIE"/>
      <sheetName val="EDITIQUE"/>
      <sheetName val="CONDITIONS PARTICULIERES"/>
      <sheetName val="FICHE VERSEMENT"/>
      <sheetName val="ATTESTATION"/>
      <sheetName val="ENVOI DOC"/>
      <sheetName val="RETOUR DOC"/>
      <sheetName val="RETOUR caution"/>
      <sheetName val="source Oppo"/>
      <sheetName val="AVIS DE SIGNATURE"/>
      <sheetName val="FICHE CONTROLE"/>
      <sheetName val="SYNTH"/>
      <sheetName val="FDC"/>
      <sheetName val="BORD FDC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 refreshError="1"/>
      <sheetData sheetId="28" refreshError="1"/>
      <sheetData sheetId="29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AUX D'EQUILIBRE"/>
      <sheetName val="Avenant ECUREUIL CREDIT"/>
      <sheetName val="Simulation PRIMOLIS"/>
      <sheetName val="MENS"/>
      <sheetName val="Calcul (2)"/>
      <sheetName val="SIMUL'IMMO"/>
      <sheetName val="CALCUL"/>
      <sheetName val="MODE D'EMPLOI"/>
      <sheetName val="palier1"/>
      <sheetName val="palier2"/>
      <sheetName val="palier3"/>
      <sheetName val="palier4"/>
      <sheetName val="palier5"/>
      <sheetName val="Mode d'emploi "/>
      <sheetName val="TAUX D'EQUILIBRE 19-10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>
        <row r="4">
          <cell r="D4">
            <v>-78288.976309999984</v>
          </cell>
        </row>
        <row r="5">
          <cell r="D5">
            <v>0</v>
          </cell>
        </row>
        <row r="6">
          <cell r="D6">
            <v>12</v>
          </cell>
        </row>
        <row r="7">
          <cell r="D7">
            <v>3.6325763390525887E-4</v>
          </cell>
        </row>
        <row r="8">
          <cell r="C8">
            <v>0</v>
          </cell>
        </row>
        <row r="9">
          <cell r="C9">
            <v>73385.621925118612</v>
          </cell>
        </row>
        <row r="10">
          <cell r="D10">
            <v>3.0271469492104907E-5</v>
          </cell>
        </row>
        <row r="11">
          <cell r="D11">
            <v>16</v>
          </cell>
        </row>
        <row r="13">
          <cell r="C13">
            <v>308.76</v>
          </cell>
        </row>
      </sheetData>
      <sheetData sheetId="9">
        <row r="4">
          <cell r="D4">
            <v>-73385.62</v>
          </cell>
        </row>
        <row r="5">
          <cell r="D5">
            <v>0</v>
          </cell>
        </row>
        <row r="6">
          <cell r="D6">
            <v>12</v>
          </cell>
        </row>
        <row r="7">
          <cell r="D7">
            <v>3.6325763390525887E-4</v>
          </cell>
        </row>
        <row r="8">
          <cell r="C8">
            <v>0</v>
          </cell>
        </row>
        <row r="9">
          <cell r="C9">
            <v>55717.679091911858</v>
          </cell>
        </row>
        <row r="10">
          <cell r="D10">
            <v>3.0271469492104907E-5</v>
          </cell>
        </row>
        <row r="11">
          <cell r="D11">
            <v>84</v>
          </cell>
        </row>
        <row r="13">
          <cell r="C13">
            <v>212.29</v>
          </cell>
        </row>
      </sheetData>
      <sheetData sheetId="10">
        <row r="4">
          <cell r="D4">
            <v>-55717.68</v>
          </cell>
        </row>
        <row r="5">
          <cell r="D5">
            <v>0</v>
          </cell>
        </row>
        <row r="6">
          <cell r="D6">
            <v>12</v>
          </cell>
        </row>
        <row r="7">
          <cell r="D7">
            <v>3.6325763390525887E-4</v>
          </cell>
        </row>
        <row r="8">
          <cell r="C8">
            <v>0</v>
          </cell>
        </row>
        <row r="9">
          <cell r="C9">
            <v>26192.36</v>
          </cell>
        </row>
        <row r="10">
          <cell r="D10">
            <v>3.0271469492104907E-5</v>
          </cell>
        </row>
        <row r="11">
          <cell r="D11">
            <v>72</v>
          </cell>
        </row>
        <row r="13">
          <cell r="C13">
            <v>411.32</v>
          </cell>
        </row>
      </sheetData>
      <sheetData sheetId="11">
        <row r="4">
          <cell r="D4">
            <v>-26192.36</v>
          </cell>
        </row>
        <row r="5">
          <cell r="D5">
            <v>0</v>
          </cell>
        </row>
        <row r="6">
          <cell r="D6">
            <v>12</v>
          </cell>
        </row>
        <row r="7">
          <cell r="D7">
            <v>3.6325763390525887E-4</v>
          </cell>
        </row>
        <row r="8">
          <cell r="C8">
            <v>0</v>
          </cell>
        </row>
        <row r="9">
          <cell r="C9">
            <v>9234.5178192104795</v>
          </cell>
        </row>
        <row r="10">
          <cell r="D10">
            <v>3.0271469492104907E-5</v>
          </cell>
        </row>
        <row r="11">
          <cell r="D11">
            <v>48</v>
          </cell>
        </row>
        <row r="13">
          <cell r="C13">
            <v>353.83</v>
          </cell>
        </row>
      </sheetData>
      <sheetData sheetId="12">
        <row r="4">
          <cell r="D4">
            <v>-9234.5178192104795</v>
          </cell>
        </row>
        <row r="5">
          <cell r="D5">
            <v>0</v>
          </cell>
        </row>
        <row r="6">
          <cell r="D6">
            <v>12</v>
          </cell>
        </row>
        <row r="7">
          <cell r="D7">
            <v>3.6325763390525887E-4</v>
          </cell>
        </row>
        <row r="8">
          <cell r="C8">
            <v>0</v>
          </cell>
        </row>
        <row r="9">
          <cell r="C9">
            <v>911.5730835734721</v>
          </cell>
        </row>
        <row r="10">
          <cell r="D10">
            <v>3.0271469492104907E-5</v>
          </cell>
        </row>
        <row r="11">
          <cell r="D11">
            <v>36</v>
          </cell>
        </row>
        <row r="13">
          <cell r="C13">
            <v>231.34999999999997</v>
          </cell>
        </row>
      </sheetData>
      <sheetData sheetId="13"/>
      <sheetData sheetId="14" refreshError="1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IMUL'IMMO"/>
      <sheetName val="TAUX D'EQUILIBRE"/>
      <sheetName val="Avenant ECUREUIL CREDIT"/>
      <sheetName val="Simulation PRIMOLIS"/>
      <sheetName val="Réaménagement PRIMOLIS"/>
      <sheetName val="Mode d'emploi "/>
      <sheetName val="CALCUL"/>
      <sheetName val="Feuil2"/>
      <sheetName val="Feuil3"/>
    </sheetNames>
    <sheetDataSet>
      <sheetData sheetId="0"/>
      <sheetData sheetId="1"/>
      <sheetData sheetId="2"/>
      <sheetData sheetId="3"/>
      <sheetData sheetId="4"/>
      <sheetData sheetId="5"/>
      <sheetData sheetId="6">
        <row r="11">
          <cell r="G11">
            <v>16</v>
          </cell>
        </row>
        <row r="12">
          <cell r="G12">
            <v>84</v>
          </cell>
        </row>
        <row r="13">
          <cell r="C13">
            <v>76357.21315499999</v>
          </cell>
          <cell r="G13">
            <v>72</v>
          </cell>
        </row>
        <row r="14">
          <cell r="C14">
            <v>256</v>
          </cell>
          <cell r="G14">
            <v>48</v>
          </cell>
        </row>
        <row r="15">
          <cell r="C15">
            <v>3.6325763390525886E-2</v>
          </cell>
          <cell r="G15">
            <v>36</v>
          </cell>
        </row>
      </sheetData>
      <sheetData sheetId="7"/>
      <sheetData sheetId="8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ABLE"/>
      <sheetName val="PIL OPER"/>
      <sheetName val="PIL PROD"/>
      <sheetName val="GESTION"/>
      <sheetName val="SYNTHESE"/>
      <sheetName val="FLASH AR "/>
      <sheetName val="FLASH ED"/>
      <sheetName val="FLASH EDITION"/>
      <sheetName val="Feuil3"/>
      <sheetName val="FLASH RECEPTION"/>
      <sheetName val="FLASH ANO."/>
      <sheetName val="AVIS DE SIGNATURE"/>
      <sheetName val="DEBLOCAGE DE FONDS"/>
      <sheetName val="Annuaire"/>
      <sheetName val="EX PROD"/>
      <sheetName val="FICHE CONTROLES"/>
      <sheetName val="DMR"/>
      <sheetName val="EX GAR"/>
      <sheetName val="EX CNP"/>
      <sheetName val="Module1"/>
      <sheetName val="Module2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 refreshError="1"/>
      <sheetData sheetId="20" refreshError="1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euil1"/>
      <sheetName val="Feuil2"/>
      <sheetName val="Feuil3"/>
      <sheetName val="OUTIL SIMUL PRIMOLIS 14102010"/>
    </sheetNames>
    <definedNames>
      <definedName name="efface"/>
    </definedNames>
    <sheetDataSet>
      <sheetData sheetId="0"/>
      <sheetData sheetId="1"/>
      <sheetData sheetId="2"/>
      <sheetData sheetId="3" refreshError="1"/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MENS"/>
      <sheetName val="Calcul (2)"/>
      <sheetName val="SIMUL'IMMO"/>
      <sheetName val="SAISIE"/>
      <sheetName val="CALCUL"/>
      <sheetName val="MODE D'EMPLOI"/>
      <sheetName val="palier1"/>
      <sheetName val="palier2"/>
      <sheetName val="palier3"/>
      <sheetName val="palier4"/>
      <sheetName val="palier5"/>
      <sheetName val="Feuil1"/>
      <sheetName val="SAISIE (2)"/>
      <sheetName val="SIMUL PRIMOLIS EC 121010"/>
    </sheetNames>
    <definedNames>
      <definedName name="imprim"/>
    </defined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 refreshError="1"/>
      <sheetData sheetId="12" refreshError="1"/>
      <sheetData sheetId="13" refreshError="1"/>
    </sheetDataSet>
  </externalBook>
</externalLink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.v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Relationship Id="rId4" Type="http://schemas.openxmlformats.org/officeDocument/2006/relationships/comments" Target="../comments2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Feuil4">
    <tabColor rgb="FF92D050"/>
    <pageSetUpPr fitToPage="1"/>
  </sheetPr>
  <dimension ref="A1:AY39"/>
  <sheetViews>
    <sheetView showGridLines="0" tabSelected="1" zoomScaleNormal="100" workbookViewId="0">
      <selection activeCell="D11" sqref="D11"/>
    </sheetView>
  </sheetViews>
  <sheetFormatPr baseColWidth="10" defaultRowHeight="12.75" x14ac:dyDescent="0.2"/>
  <cols>
    <col min="1" max="1" width="2.7109375" style="106" customWidth="1"/>
    <col min="2" max="2" width="3.7109375" style="106" customWidth="1"/>
    <col min="3" max="3" width="22.7109375" style="106" customWidth="1"/>
    <col min="4" max="4" width="15.42578125" style="106" customWidth="1"/>
    <col min="5" max="5" width="3.7109375" style="106" customWidth="1"/>
    <col min="6" max="6" width="25" style="106" customWidth="1"/>
    <col min="7" max="7" width="15.85546875" style="106" customWidth="1"/>
    <col min="8" max="8" width="2.7109375" style="106" customWidth="1"/>
    <col min="9" max="9" width="24" style="106" customWidth="1"/>
    <col min="10" max="10" width="14.85546875" style="106" customWidth="1"/>
    <col min="11" max="11" width="3.7109375" style="106" customWidth="1"/>
    <col min="12" max="12" width="15.5703125" style="106" customWidth="1"/>
    <col min="13" max="13" width="1.7109375" style="106" customWidth="1"/>
    <col min="14" max="14" width="3.140625" style="106" customWidth="1"/>
    <col min="15" max="16" width="11.42578125" style="105" hidden="1" customWidth="1"/>
    <col min="17" max="17" width="19.140625" style="105" hidden="1" customWidth="1"/>
    <col min="18" max="18" width="11.42578125" style="105" hidden="1" customWidth="1"/>
    <col min="19" max="20" width="11.42578125" style="106" hidden="1" customWidth="1"/>
    <col min="21" max="50" width="11.42578125" style="106"/>
    <col min="51" max="51" width="11.42578125" style="92"/>
    <col min="52" max="16384" width="11.42578125" style="106"/>
  </cols>
  <sheetData>
    <row r="1" spans="1:51" ht="6" customHeight="1" thickBot="1" x14ac:dyDescent="0.25">
      <c r="A1" s="103"/>
      <c r="B1" s="103"/>
      <c r="C1" s="103"/>
      <c r="D1" s="103"/>
      <c r="E1" s="103"/>
      <c r="F1" s="103"/>
      <c r="G1" s="103"/>
      <c r="H1" s="103"/>
      <c r="I1" s="103"/>
      <c r="J1" s="103"/>
      <c r="K1" s="103"/>
      <c r="L1" s="103"/>
      <c r="M1" s="103"/>
      <c r="N1" s="104"/>
      <c r="U1" s="104"/>
      <c r="V1" s="103"/>
      <c r="W1" s="103"/>
      <c r="X1" s="103"/>
      <c r="Y1" s="103"/>
      <c r="Z1" s="103"/>
    </row>
    <row r="2" spans="1:51" s="103" customFormat="1" ht="23.25" customHeight="1" thickTop="1" x14ac:dyDescent="0.2">
      <c r="B2" s="195" t="s">
        <v>99</v>
      </c>
      <c r="C2" s="196"/>
      <c r="D2" s="196"/>
      <c r="E2" s="196"/>
      <c r="F2" s="196"/>
      <c r="G2" s="196"/>
      <c r="H2" s="196"/>
      <c r="I2" s="196"/>
      <c r="J2" s="196"/>
      <c r="K2" s="196"/>
      <c r="L2" s="196"/>
      <c r="M2" s="197"/>
      <c r="N2" s="104"/>
      <c r="O2" s="107"/>
      <c r="P2" s="107"/>
      <c r="Q2" s="107"/>
      <c r="R2" s="107"/>
      <c r="U2" s="104"/>
      <c r="AY2" s="170"/>
    </row>
    <row r="3" spans="1:51" s="103" customFormat="1" ht="9.75" customHeight="1" x14ac:dyDescent="0.2">
      <c r="B3" s="159"/>
      <c r="C3" s="117"/>
      <c r="D3" s="117"/>
      <c r="E3" s="117"/>
      <c r="F3" s="118"/>
      <c r="G3" s="117"/>
      <c r="H3" s="117"/>
      <c r="I3" s="117"/>
      <c r="J3" s="117"/>
      <c r="K3" s="117"/>
      <c r="L3" s="119"/>
      <c r="M3" s="160"/>
      <c r="N3" s="104"/>
      <c r="O3" s="107"/>
      <c r="P3" s="107"/>
      <c r="Q3" s="107"/>
      <c r="R3" s="107"/>
      <c r="U3" s="104"/>
      <c r="AY3" s="170"/>
    </row>
    <row r="4" spans="1:51" s="103" customFormat="1" ht="17.25" customHeight="1" x14ac:dyDescent="0.2">
      <c r="B4" s="159"/>
      <c r="C4" s="198" t="s">
        <v>59</v>
      </c>
      <c r="D4" s="199"/>
      <c r="E4" s="117"/>
      <c r="F4" s="200" t="s">
        <v>60</v>
      </c>
      <c r="G4" s="201"/>
      <c r="H4" s="120"/>
      <c r="I4" s="202" t="s">
        <v>61</v>
      </c>
      <c r="J4" s="203"/>
      <c r="K4" s="120"/>
      <c r="L4" s="153">
        <f ca="1">TODAY()</f>
        <v>42801</v>
      </c>
      <c r="M4" s="161"/>
      <c r="N4" s="104"/>
      <c r="O4" s="107"/>
      <c r="P4" s="107"/>
      <c r="Q4" s="107"/>
      <c r="R4" s="107"/>
      <c r="U4" s="104"/>
      <c r="AY4" s="170"/>
    </row>
    <row r="5" spans="1:51" s="103" customFormat="1" ht="17.25" customHeight="1" x14ac:dyDescent="0.2">
      <c r="B5" s="159"/>
      <c r="C5" s="204" t="s">
        <v>62</v>
      </c>
      <c r="D5" s="205"/>
      <c r="E5" s="117"/>
      <c r="F5" s="208" t="s">
        <v>63</v>
      </c>
      <c r="G5" s="209"/>
      <c r="H5" s="121"/>
      <c r="I5" s="212" t="s">
        <v>64</v>
      </c>
      <c r="J5" s="213"/>
      <c r="K5" s="121"/>
      <c r="L5" s="119"/>
      <c r="M5" s="162"/>
      <c r="N5" s="104"/>
      <c r="O5" s="107"/>
      <c r="P5" s="107"/>
      <c r="Q5" s="107"/>
      <c r="R5" s="107"/>
      <c r="U5" s="104"/>
      <c r="AY5" s="170"/>
    </row>
    <row r="6" spans="1:51" s="103" customFormat="1" ht="17.25" customHeight="1" thickBot="1" x14ac:dyDescent="0.25">
      <c r="B6" s="159"/>
      <c r="C6" s="204"/>
      <c r="D6" s="205"/>
      <c r="E6" s="117"/>
      <c r="F6" s="208"/>
      <c r="G6" s="209"/>
      <c r="H6" s="121"/>
      <c r="I6" s="212"/>
      <c r="J6" s="213"/>
      <c r="K6" s="121"/>
      <c r="L6" s="119"/>
      <c r="M6" s="162"/>
      <c r="N6" s="104"/>
      <c r="O6" s="107"/>
      <c r="P6" s="107"/>
      <c r="Q6" s="107"/>
      <c r="R6" s="107"/>
      <c r="U6" s="104"/>
      <c r="AY6" s="170"/>
    </row>
    <row r="7" spans="1:51" s="103" customFormat="1" ht="20.25" customHeight="1" thickTop="1" x14ac:dyDescent="0.2">
      <c r="B7" s="159"/>
      <c r="C7" s="206"/>
      <c r="D7" s="207"/>
      <c r="E7" s="117"/>
      <c r="F7" s="210"/>
      <c r="G7" s="211"/>
      <c r="H7" s="121"/>
      <c r="I7" s="214"/>
      <c r="J7" s="215"/>
      <c r="K7" s="121"/>
      <c r="L7" s="119"/>
      <c r="M7" s="162"/>
      <c r="N7" s="104"/>
      <c r="O7" s="107"/>
      <c r="P7" s="107"/>
      <c r="Q7" s="109"/>
      <c r="R7" s="107"/>
      <c r="U7" s="229" t="s">
        <v>102</v>
      </c>
      <c r="V7" s="230"/>
      <c r="AY7" s="170"/>
    </row>
    <row r="8" spans="1:51" s="103" customFormat="1" ht="20.25" customHeight="1" x14ac:dyDescent="0.2">
      <c r="B8" s="159"/>
      <c r="C8" s="117"/>
      <c r="D8" s="117"/>
      <c r="E8" s="117"/>
      <c r="F8" s="117"/>
      <c r="G8" s="117"/>
      <c r="H8" s="121"/>
      <c r="I8" s="117"/>
      <c r="J8" s="117"/>
      <c r="K8" s="121"/>
      <c r="L8" s="119"/>
      <c r="M8" s="162"/>
      <c r="N8" s="104"/>
      <c r="O8" s="107"/>
      <c r="P8" s="107"/>
      <c r="Q8" s="109"/>
      <c r="R8" s="107"/>
      <c r="U8" s="231"/>
      <c r="V8" s="232"/>
      <c r="AY8" s="171" t="s">
        <v>105</v>
      </c>
    </row>
    <row r="9" spans="1:51" s="103" customFormat="1" ht="12.75" customHeight="1" x14ac:dyDescent="0.2">
      <c r="B9" s="159"/>
      <c r="C9" s="177" t="s">
        <v>65</v>
      </c>
      <c r="D9" s="172"/>
      <c r="E9" s="117"/>
      <c r="F9" s="118"/>
      <c r="G9" s="117"/>
      <c r="H9" s="117"/>
      <c r="I9" s="117"/>
      <c r="J9" s="117"/>
      <c r="K9" s="117"/>
      <c r="L9" s="119"/>
      <c r="M9" s="160"/>
      <c r="N9" s="104"/>
      <c r="O9" s="107"/>
      <c r="P9" s="107"/>
      <c r="Q9" s="109"/>
      <c r="R9" s="107"/>
      <c r="U9" s="231"/>
      <c r="V9" s="232"/>
      <c r="AY9" s="171" t="s">
        <v>106</v>
      </c>
    </row>
    <row r="10" spans="1:51" s="103" customFormat="1" ht="17.25" customHeight="1" x14ac:dyDescent="0.2">
      <c r="B10" s="159"/>
      <c r="C10" s="178"/>
      <c r="D10" s="191" t="str">
        <f>IF(D9="","",IF(D9-L4&lt;60,"  TROP TÔT !",""))</f>
        <v/>
      </c>
      <c r="E10" s="117"/>
      <c r="F10" s="124" t="s">
        <v>13</v>
      </c>
      <c r="G10" s="139"/>
      <c r="H10" s="123"/>
      <c r="I10" s="117"/>
      <c r="J10" s="117"/>
      <c r="K10" s="117"/>
      <c r="L10" s="117"/>
      <c r="M10" s="163"/>
      <c r="N10" s="104"/>
      <c r="O10" s="107"/>
      <c r="P10" s="110"/>
      <c r="Q10" s="111">
        <f>-(J13-J16)</f>
        <v>0</v>
      </c>
      <c r="R10" s="107"/>
      <c r="U10" s="231"/>
      <c r="V10" s="232"/>
      <c r="AY10" s="170"/>
    </row>
    <row r="11" spans="1:51" s="103" customFormat="1" ht="17.25" customHeight="1" x14ac:dyDescent="0.2">
      <c r="B11" s="159"/>
      <c r="C11" s="177" t="s">
        <v>104</v>
      </c>
      <c r="D11" s="193"/>
      <c r="E11" s="117"/>
      <c r="F11" s="148" t="s">
        <v>107</v>
      </c>
      <c r="G11" s="174" t="s">
        <v>109</v>
      </c>
      <c r="H11" s="123"/>
      <c r="I11" s="117"/>
      <c r="J11" s="117"/>
      <c r="K11" s="117"/>
      <c r="L11" s="117"/>
      <c r="M11" s="163"/>
      <c r="N11" s="104"/>
      <c r="O11" s="107"/>
      <c r="P11" s="112"/>
      <c r="Q11" s="113" t="e">
        <f>RATE(J14,G22,Q10)</f>
        <v>#NUM!</v>
      </c>
      <c r="R11" s="107"/>
      <c r="U11" s="231"/>
      <c r="V11" s="232"/>
      <c r="AY11" s="170"/>
    </row>
    <row r="12" spans="1:51" s="103" customFormat="1" ht="17.25" customHeight="1" x14ac:dyDescent="0.2">
      <c r="B12" s="159"/>
      <c r="C12" s="177" t="s">
        <v>67</v>
      </c>
      <c r="D12" s="183"/>
      <c r="E12" s="117"/>
      <c r="F12" s="148" t="str">
        <f>IF(G11=AY12,"montant des IRA négociés","")</f>
        <v/>
      </c>
      <c r="G12" s="173"/>
      <c r="H12" s="123"/>
      <c r="I12" s="226"/>
      <c r="J12" s="227"/>
      <c r="K12" s="123"/>
      <c r="L12" s="125"/>
      <c r="M12" s="163"/>
      <c r="N12" s="104"/>
      <c r="O12" s="107"/>
      <c r="P12" s="107"/>
      <c r="Q12" s="109"/>
      <c r="R12" s="107"/>
      <c r="U12" s="231"/>
      <c r="V12" s="232"/>
      <c r="AY12" s="170" t="s">
        <v>108</v>
      </c>
    </row>
    <row r="13" spans="1:51" s="103" customFormat="1" ht="17.25" customHeight="1" thickBot="1" x14ac:dyDescent="0.25">
      <c r="B13" s="159"/>
      <c r="C13" s="177" t="s">
        <v>70</v>
      </c>
      <c r="D13" s="184"/>
      <c r="E13" s="117"/>
      <c r="F13" s="148" t="s">
        <v>111</v>
      </c>
      <c r="G13" s="175">
        <f>IF(G11=AY12,G12,IF(D11=AY8,G10*5%, G10*3%))</f>
        <v>0</v>
      </c>
      <c r="H13" s="123"/>
      <c r="I13" s="149" t="s">
        <v>66</v>
      </c>
      <c r="J13" s="176">
        <f>G10+J15+J16</f>
        <v>500</v>
      </c>
      <c r="K13" s="123"/>
      <c r="L13" s="119"/>
      <c r="M13" s="163"/>
      <c r="N13" s="104"/>
      <c r="O13" s="107"/>
      <c r="P13" s="107"/>
      <c r="Q13" s="109"/>
      <c r="R13" s="107"/>
      <c r="U13" s="233"/>
      <c r="V13" s="234"/>
      <c r="AY13" s="170" t="s">
        <v>109</v>
      </c>
    </row>
    <row r="14" spans="1:51" s="103" customFormat="1" ht="17.25" customHeight="1" thickTop="1" x14ac:dyDescent="0.2">
      <c r="B14" s="159"/>
      <c r="C14" s="177" t="s">
        <v>73</v>
      </c>
      <c r="D14" s="185"/>
      <c r="E14" s="117"/>
      <c r="F14" s="124" t="s">
        <v>112</v>
      </c>
      <c r="G14" s="173"/>
      <c r="H14" s="123"/>
      <c r="I14" s="149" t="s">
        <v>68</v>
      </c>
      <c r="J14" s="149">
        <f>G19</f>
        <v>0</v>
      </c>
      <c r="K14" s="123"/>
      <c r="L14" s="121" t="s">
        <v>69</v>
      </c>
      <c r="M14" s="163"/>
      <c r="N14" s="104"/>
      <c r="O14" s="107"/>
      <c r="P14" s="107"/>
      <c r="Q14" s="109"/>
      <c r="R14" s="107"/>
      <c r="AY14" s="170"/>
    </row>
    <row r="15" spans="1:51" s="103" customFormat="1" ht="17.25" customHeight="1" x14ac:dyDescent="0.2">
      <c r="B15" s="159"/>
      <c r="C15" s="177" t="s">
        <v>75</v>
      </c>
      <c r="D15" s="185"/>
      <c r="E15" s="117"/>
      <c r="F15" s="140" t="s">
        <v>71</v>
      </c>
      <c r="G15" s="192"/>
      <c r="H15" s="126"/>
      <c r="I15" s="149" t="s">
        <v>72</v>
      </c>
      <c r="J15" s="194">
        <f>IF(G13=0,0,G13)</f>
        <v>0</v>
      </c>
      <c r="K15" s="123"/>
      <c r="L15" s="146" t="e">
        <f>Q11*12</f>
        <v>#NUM!</v>
      </c>
      <c r="M15" s="164"/>
      <c r="N15" s="104"/>
      <c r="O15" s="107"/>
      <c r="P15" s="107"/>
      <c r="Q15" s="109"/>
      <c r="R15" s="107"/>
      <c r="AY15" s="170" t="s">
        <v>110</v>
      </c>
    </row>
    <row r="16" spans="1:51" s="103" customFormat="1" ht="17.25" customHeight="1" thickBot="1" x14ac:dyDescent="0.25">
      <c r="B16" s="159"/>
      <c r="C16" s="177" t="s">
        <v>77</v>
      </c>
      <c r="D16" s="183"/>
      <c r="E16" s="117"/>
      <c r="F16" s="140" t="s">
        <v>76</v>
      </c>
      <c r="G16" s="192"/>
      <c r="H16" s="126"/>
      <c r="I16" s="149" t="s">
        <v>74</v>
      </c>
      <c r="J16" s="176">
        <f>500</f>
        <v>500</v>
      </c>
      <c r="K16" s="123"/>
      <c r="L16" s="119"/>
      <c r="M16" s="164"/>
      <c r="N16" s="104"/>
      <c r="O16" s="107"/>
      <c r="P16" s="107"/>
      <c r="Q16" s="109"/>
      <c r="R16" s="107"/>
      <c r="U16" s="104"/>
      <c r="AY16" s="170"/>
    </row>
    <row r="17" spans="1:51" s="103" customFormat="1" ht="17.25" customHeight="1" thickTop="1" x14ac:dyDescent="0.2">
      <c r="B17" s="159"/>
      <c r="C17" s="179" t="s">
        <v>78</v>
      </c>
      <c r="D17" s="186">
        <f>D14-D15</f>
        <v>0</v>
      </c>
      <c r="E17" s="117"/>
      <c r="F17" s="147" t="s">
        <v>79</v>
      </c>
      <c r="G17" s="142">
        <f>G10+G13+G14+G15+G16</f>
        <v>0</v>
      </c>
      <c r="H17" s="126"/>
      <c r="I17" s="127"/>
      <c r="J17" s="127"/>
      <c r="K17" s="127"/>
      <c r="L17" s="127"/>
      <c r="M17" s="164"/>
      <c r="N17" s="104"/>
      <c r="O17" s="107"/>
      <c r="P17" s="107"/>
      <c r="Q17" s="109"/>
      <c r="R17" s="107"/>
      <c r="U17" s="229" t="s">
        <v>103</v>
      </c>
      <c r="V17" s="230"/>
      <c r="AY17" s="170"/>
    </row>
    <row r="18" spans="1:51" s="103" customFormat="1" ht="17.25" customHeight="1" x14ac:dyDescent="0.2">
      <c r="B18" s="159"/>
      <c r="C18" s="180"/>
      <c r="D18" s="180"/>
      <c r="E18" s="128"/>
      <c r="F18" s="140" t="s">
        <v>70</v>
      </c>
      <c r="G18" s="143"/>
      <c r="H18" s="129"/>
      <c r="I18" s="127"/>
      <c r="J18" s="127"/>
      <c r="K18" s="127"/>
      <c r="L18" s="127"/>
      <c r="M18" s="164"/>
      <c r="N18" s="104"/>
      <c r="O18" s="107"/>
      <c r="P18" s="107"/>
      <c r="Q18" s="107"/>
      <c r="R18" s="107"/>
      <c r="U18" s="231"/>
      <c r="V18" s="232"/>
      <c r="AY18" s="170"/>
    </row>
    <row r="19" spans="1:51" s="103" customFormat="1" ht="17.25" customHeight="1" x14ac:dyDescent="0.2">
      <c r="B19" s="159"/>
      <c r="C19" s="181" t="s">
        <v>80</v>
      </c>
      <c r="D19" s="187">
        <f>D16*D15</f>
        <v>0</v>
      </c>
      <c r="E19" s="117"/>
      <c r="F19" s="140" t="s">
        <v>68</v>
      </c>
      <c r="G19" s="144">
        <f>D17</f>
        <v>0</v>
      </c>
      <c r="H19" s="126"/>
      <c r="I19" s="127"/>
      <c r="J19" s="127"/>
      <c r="K19" s="127"/>
      <c r="L19" s="127"/>
      <c r="M19" s="164"/>
      <c r="N19" s="104"/>
      <c r="O19" s="107"/>
      <c r="P19" s="107"/>
      <c r="Q19" s="114"/>
      <c r="R19" s="107"/>
      <c r="U19" s="231"/>
      <c r="V19" s="232"/>
      <c r="AY19" s="170"/>
    </row>
    <row r="20" spans="1:51" s="103" customFormat="1" ht="17.25" customHeight="1" x14ac:dyDescent="0.2">
      <c r="B20" s="159"/>
      <c r="C20" s="182"/>
      <c r="D20" s="178"/>
      <c r="E20" s="117"/>
      <c r="F20" s="221"/>
      <c r="G20" s="222"/>
      <c r="H20" s="126"/>
      <c r="I20" s="151" t="str">
        <f>IF(J20&gt;0,"GAIN","PERTE")</f>
        <v>PERTE</v>
      </c>
      <c r="J20" s="150">
        <f>D24-J24</f>
        <v>0</v>
      </c>
      <c r="K20" s="126"/>
      <c r="L20" s="119"/>
      <c r="M20" s="164"/>
      <c r="N20" s="104"/>
      <c r="O20" s="107"/>
      <c r="P20" s="107"/>
      <c r="Q20" s="107"/>
      <c r="R20" s="107"/>
      <c r="U20" s="231"/>
      <c r="V20" s="232"/>
      <c r="AY20" s="170"/>
    </row>
    <row r="21" spans="1:51" s="103" customFormat="1" ht="9.75" customHeight="1" x14ac:dyDescent="0.2">
      <c r="B21" s="159"/>
      <c r="C21" s="180"/>
      <c r="D21" s="180"/>
      <c r="E21" s="117"/>
      <c r="F21" s="222"/>
      <c r="G21" s="222"/>
      <c r="H21" s="129"/>
      <c r="I21" s="130"/>
      <c r="J21" s="117"/>
      <c r="K21" s="129"/>
      <c r="L21" s="119"/>
      <c r="M21" s="165"/>
      <c r="N21" s="104"/>
      <c r="O21" s="107"/>
      <c r="P21" s="107"/>
      <c r="Q21" s="107"/>
      <c r="R21" s="107"/>
      <c r="U21" s="231"/>
      <c r="V21" s="232"/>
      <c r="AY21" s="170"/>
    </row>
    <row r="22" spans="1:51" s="103" customFormat="1" ht="17.25" customHeight="1" x14ac:dyDescent="0.2">
      <c r="B22" s="159"/>
      <c r="C22" s="179" t="s">
        <v>81</v>
      </c>
      <c r="D22" s="188">
        <f>D16</f>
        <v>0</v>
      </c>
      <c r="E22" s="117"/>
      <c r="F22" s="147" t="s">
        <v>82</v>
      </c>
      <c r="G22" s="145">
        <f>IFERROR(PMT((G18/12),G19,-$G$17),0)</f>
        <v>0</v>
      </c>
      <c r="H22" s="129"/>
      <c r="I22" s="134" t="s">
        <v>82</v>
      </c>
      <c r="J22" s="152">
        <f>G22</f>
        <v>0</v>
      </c>
      <c r="K22" s="129"/>
      <c r="L22" s="119"/>
      <c r="M22" s="165"/>
      <c r="N22" s="104"/>
      <c r="O22" s="107"/>
      <c r="P22" s="107"/>
      <c r="Q22" s="107"/>
      <c r="R22" s="107"/>
      <c r="U22" s="231"/>
      <c r="V22" s="232"/>
      <c r="AY22" s="170"/>
    </row>
    <row r="23" spans="1:51" s="103" customFormat="1" ht="9.75" customHeight="1" x14ac:dyDescent="0.2">
      <c r="B23" s="159"/>
      <c r="C23" s="177"/>
      <c r="D23" s="189"/>
      <c r="E23" s="117"/>
      <c r="F23" s="122"/>
      <c r="G23" s="131"/>
      <c r="H23" s="132"/>
      <c r="I23" s="122"/>
      <c r="J23" s="131"/>
      <c r="K23" s="132"/>
      <c r="L23" s="119"/>
      <c r="M23" s="166"/>
      <c r="N23" s="104"/>
      <c r="O23" s="107"/>
      <c r="P23" s="107"/>
      <c r="Q23" s="107"/>
      <c r="R23" s="107"/>
      <c r="U23" s="231"/>
      <c r="V23" s="232"/>
      <c r="AY23" s="170"/>
    </row>
    <row r="24" spans="1:51" s="103" customFormat="1" ht="17.25" customHeight="1" thickBot="1" x14ac:dyDescent="0.25">
      <c r="B24" s="159"/>
      <c r="C24" s="177" t="s">
        <v>83</v>
      </c>
      <c r="D24" s="190">
        <f>D22*D17</f>
        <v>0</v>
      </c>
      <c r="E24" s="117"/>
      <c r="F24" s="140" t="s">
        <v>84</v>
      </c>
      <c r="G24" s="141">
        <f>IFERROR((G19*G22),0)</f>
        <v>0</v>
      </c>
      <c r="H24" s="133"/>
      <c r="I24" s="134" t="s">
        <v>84</v>
      </c>
      <c r="J24" s="150">
        <f>J22*J14</f>
        <v>0</v>
      </c>
      <c r="K24" s="133"/>
      <c r="L24" s="119"/>
      <c r="M24" s="167"/>
      <c r="N24" s="104"/>
      <c r="O24" s="107"/>
      <c r="P24" s="107"/>
      <c r="Q24" s="107"/>
      <c r="R24" s="107"/>
      <c r="U24" s="233"/>
      <c r="V24" s="234"/>
      <c r="AY24" s="170"/>
    </row>
    <row r="25" spans="1:51" s="103" customFormat="1" ht="17.25" customHeight="1" thickTop="1" x14ac:dyDescent="0.2">
      <c r="B25" s="159"/>
      <c r="C25" s="133"/>
      <c r="D25" s="135"/>
      <c r="E25" s="117"/>
      <c r="F25" s="136"/>
      <c r="G25" s="133"/>
      <c r="H25" s="117"/>
      <c r="I25" s="137"/>
      <c r="J25" s="138"/>
      <c r="K25" s="117"/>
      <c r="L25" s="119"/>
      <c r="M25" s="160"/>
      <c r="N25" s="104"/>
      <c r="O25" s="107"/>
      <c r="P25" s="107"/>
      <c r="Q25" s="107"/>
      <c r="R25" s="107"/>
      <c r="U25" s="104"/>
      <c r="AY25" s="170"/>
    </row>
    <row r="26" spans="1:51" s="103" customFormat="1" ht="17.25" customHeight="1" x14ac:dyDescent="0.2">
      <c r="B26" s="159"/>
      <c r="C26" s="235" t="s">
        <v>113</v>
      </c>
      <c r="D26" s="235"/>
      <c r="E26" s="235"/>
      <c r="F26" s="235"/>
      <c r="G26" s="235"/>
      <c r="H26" s="235"/>
      <c r="I26" s="235"/>
      <c r="J26" s="235"/>
      <c r="K26" s="235"/>
      <c r="L26" s="235"/>
      <c r="M26" s="168"/>
      <c r="N26" s="104"/>
      <c r="O26" s="107"/>
      <c r="P26" s="107"/>
      <c r="Q26" s="107"/>
      <c r="R26" s="107"/>
      <c r="U26" s="104"/>
      <c r="AY26" s="170"/>
    </row>
    <row r="27" spans="1:51" s="103" customFormat="1" ht="16.5" customHeight="1" x14ac:dyDescent="0.2">
      <c r="B27" s="159"/>
      <c r="C27" s="235"/>
      <c r="D27" s="235"/>
      <c r="E27" s="235"/>
      <c r="F27" s="235"/>
      <c r="G27" s="235"/>
      <c r="H27" s="235"/>
      <c r="I27" s="235"/>
      <c r="J27" s="235"/>
      <c r="K27" s="235"/>
      <c r="L27" s="235"/>
      <c r="M27" s="169"/>
      <c r="N27" s="104"/>
      <c r="O27" s="107"/>
      <c r="P27" s="107"/>
      <c r="Q27" s="107"/>
      <c r="R27" s="107"/>
      <c r="U27" s="104"/>
      <c r="AY27" s="170"/>
    </row>
    <row r="28" spans="1:51" s="103" customFormat="1" ht="18.75" customHeight="1" thickBot="1" x14ac:dyDescent="0.25">
      <c r="B28" s="223" t="s">
        <v>85</v>
      </c>
      <c r="C28" s="224"/>
      <c r="D28" s="224"/>
      <c r="E28" s="224"/>
      <c r="F28" s="224"/>
      <c r="G28" s="224"/>
      <c r="H28" s="224"/>
      <c r="I28" s="224"/>
      <c r="J28" s="224"/>
      <c r="K28" s="224"/>
      <c r="L28" s="224"/>
      <c r="M28" s="225"/>
      <c r="N28" s="104"/>
      <c r="O28" s="107"/>
      <c r="P28" s="107"/>
      <c r="Q28" s="107"/>
      <c r="R28" s="107"/>
      <c r="U28" s="104"/>
      <c r="AY28" s="170"/>
    </row>
    <row r="29" spans="1:51" ht="6.75" customHeight="1" thickTop="1" x14ac:dyDescent="0.2">
      <c r="A29" s="103"/>
      <c r="B29" s="103"/>
      <c r="C29" s="103"/>
      <c r="D29" s="103"/>
      <c r="E29" s="103"/>
      <c r="F29" s="103"/>
      <c r="G29" s="103"/>
      <c r="H29" s="103"/>
      <c r="I29" s="103"/>
      <c r="J29" s="103"/>
      <c r="K29" s="103"/>
      <c r="L29" s="103"/>
      <c r="M29" s="103"/>
      <c r="N29" s="103"/>
      <c r="U29" s="104"/>
      <c r="V29" s="103"/>
      <c r="W29" s="103"/>
      <c r="X29" s="103"/>
      <c r="Y29" s="103"/>
      <c r="Z29" s="103"/>
    </row>
    <row r="30" spans="1:51" s="103" customFormat="1" ht="14.25" customHeight="1" thickBot="1" x14ac:dyDescent="0.25">
      <c r="B30" s="228" t="s">
        <v>101</v>
      </c>
      <c r="C30" s="228"/>
      <c r="D30" s="228"/>
      <c r="E30" s="228"/>
      <c r="F30" s="228"/>
      <c r="G30" s="228"/>
      <c r="H30" s="228"/>
      <c r="I30" s="228"/>
      <c r="J30" s="108"/>
      <c r="K30" s="107"/>
      <c r="L30" s="107"/>
      <c r="M30" s="108"/>
      <c r="O30" s="107"/>
      <c r="P30" s="115"/>
      <c r="Q30" s="115"/>
      <c r="R30" s="107"/>
      <c r="U30" s="104"/>
      <c r="AY30" s="170"/>
    </row>
    <row r="31" spans="1:51" s="103" customFormat="1" ht="17.25" customHeight="1" thickBot="1" x14ac:dyDescent="0.25">
      <c r="B31" s="216" t="s">
        <v>100</v>
      </c>
      <c r="C31" s="217"/>
      <c r="D31" s="217"/>
      <c r="E31" s="217"/>
      <c r="F31" s="217"/>
      <c r="G31" s="217"/>
      <c r="H31" s="217"/>
      <c r="I31" s="218"/>
      <c r="K31" s="107"/>
      <c r="L31" s="107"/>
      <c r="M31" s="116"/>
      <c r="O31" s="107"/>
      <c r="P31" s="115"/>
      <c r="Q31" s="115"/>
      <c r="R31" s="107"/>
      <c r="U31" s="104"/>
      <c r="AY31" s="170"/>
    </row>
    <row r="32" spans="1:51" s="103" customFormat="1" ht="17.25" customHeight="1" thickBot="1" x14ac:dyDescent="0.25">
      <c r="B32" s="216" t="s">
        <v>100</v>
      </c>
      <c r="C32" s="217"/>
      <c r="D32" s="217"/>
      <c r="E32" s="217"/>
      <c r="F32" s="217"/>
      <c r="G32" s="217"/>
      <c r="H32" s="217"/>
      <c r="I32" s="218"/>
      <c r="M32" s="116"/>
      <c r="O32" s="107"/>
      <c r="P32" s="115"/>
      <c r="Q32" s="115"/>
      <c r="R32" s="107"/>
      <c r="U32" s="104"/>
      <c r="AY32" s="170"/>
    </row>
    <row r="33" spans="1:51" x14ac:dyDescent="0.2">
      <c r="A33" s="103"/>
      <c r="B33" s="103"/>
      <c r="C33" s="103"/>
      <c r="D33" s="103"/>
      <c r="E33" s="103"/>
      <c r="F33" s="103"/>
      <c r="G33" s="103"/>
      <c r="H33" s="103"/>
      <c r="I33" s="103"/>
      <c r="J33" s="103"/>
      <c r="K33" s="103"/>
      <c r="L33" s="103"/>
      <c r="M33" s="103"/>
      <c r="N33" s="103"/>
      <c r="U33" s="104"/>
      <c r="V33" s="103"/>
      <c r="W33" s="103"/>
      <c r="X33" s="103"/>
      <c r="Y33" s="103"/>
      <c r="Z33" s="103"/>
    </row>
    <row r="34" spans="1:51" s="103" customFormat="1" ht="107.25" customHeight="1" x14ac:dyDescent="0.2">
      <c r="B34" s="154"/>
      <c r="C34" s="154"/>
      <c r="D34" s="219"/>
      <c r="E34" s="220"/>
      <c r="F34" s="155"/>
      <c r="G34" s="219"/>
      <c r="H34" s="220"/>
      <c r="I34" s="156"/>
      <c r="J34" s="157"/>
      <c r="K34" s="154"/>
      <c r="L34" s="158"/>
      <c r="M34" s="154"/>
      <c r="O34" s="107"/>
      <c r="P34" s="107"/>
      <c r="Q34" s="107"/>
      <c r="R34" s="107"/>
      <c r="U34" s="104"/>
      <c r="AY34" s="170"/>
    </row>
    <row r="35" spans="1:51" x14ac:dyDescent="0.2">
      <c r="A35" s="103"/>
      <c r="B35" s="103"/>
      <c r="C35" s="103"/>
      <c r="D35" s="103"/>
      <c r="E35" s="103"/>
      <c r="F35" s="103"/>
      <c r="G35" s="103"/>
      <c r="H35" s="103"/>
      <c r="I35" s="103"/>
      <c r="J35" s="103"/>
      <c r="K35" s="103"/>
      <c r="L35" s="103"/>
      <c r="M35" s="103"/>
      <c r="N35" s="103"/>
      <c r="U35" s="104"/>
      <c r="V35" s="103"/>
      <c r="W35" s="103"/>
      <c r="X35" s="103"/>
      <c r="Y35" s="103"/>
      <c r="Z35" s="103"/>
    </row>
    <row r="36" spans="1:51" x14ac:dyDescent="0.2">
      <c r="A36" s="103"/>
      <c r="B36" s="103"/>
      <c r="C36" s="103"/>
      <c r="D36" s="103"/>
      <c r="E36" s="103"/>
      <c r="F36" s="103"/>
      <c r="G36" s="103"/>
      <c r="H36" s="103"/>
      <c r="I36" s="103"/>
      <c r="J36" s="103"/>
      <c r="K36" s="103"/>
      <c r="L36" s="103"/>
      <c r="M36" s="103"/>
      <c r="N36" s="103"/>
      <c r="U36" s="104"/>
      <c r="V36" s="103"/>
      <c r="W36" s="103"/>
      <c r="X36" s="103"/>
      <c r="Y36" s="103"/>
      <c r="Z36" s="103"/>
    </row>
    <row r="37" spans="1:51" x14ac:dyDescent="0.2">
      <c r="A37" s="103"/>
      <c r="B37" s="103"/>
      <c r="C37" s="103"/>
      <c r="D37" s="103"/>
      <c r="E37" s="103"/>
      <c r="F37" s="103"/>
      <c r="G37" s="103"/>
      <c r="H37" s="103"/>
      <c r="I37" s="103"/>
      <c r="J37" s="103"/>
      <c r="K37" s="103"/>
      <c r="L37" s="103"/>
      <c r="M37" s="103"/>
      <c r="N37" s="103"/>
      <c r="U37" s="104"/>
      <c r="V37" s="103"/>
      <c r="W37" s="103"/>
      <c r="X37" s="103"/>
      <c r="Y37" s="103"/>
      <c r="Z37" s="103"/>
    </row>
    <row r="38" spans="1:51" x14ac:dyDescent="0.2">
      <c r="A38" s="103"/>
      <c r="B38" s="103"/>
      <c r="C38" s="103"/>
      <c r="D38" s="103"/>
      <c r="E38" s="103"/>
      <c r="F38" s="103"/>
      <c r="G38" s="103"/>
      <c r="H38" s="103"/>
      <c r="I38" s="103"/>
      <c r="J38" s="103"/>
      <c r="K38" s="103"/>
      <c r="L38" s="103"/>
      <c r="M38" s="103"/>
      <c r="N38" s="103"/>
      <c r="U38" s="104"/>
      <c r="V38" s="103"/>
      <c r="W38" s="103"/>
      <c r="X38" s="103"/>
      <c r="Y38" s="103"/>
      <c r="Z38" s="103"/>
    </row>
    <row r="39" spans="1:51" ht="87.75" customHeight="1" x14ac:dyDescent="0.2">
      <c r="A39" s="103"/>
      <c r="B39" s="103"/>
      <c r="C39" s="103"/>
      <c r="D39" s="103"/>
      <c r="E39" s="103"/>
      <c r="F39" s="103"/>
      <c r="G39" s="103"/>
      <c r="H39" s="103"/>
      <c r="I39" s="103"/>
      <c r="J39" s="103"/>
      <c r="K39" s="103"/>
      <c r="L39" s="103"/>
      <c r="M39" s="103"/>
      <c r="N39" s="103"/>
      <c r="O39" s="106"/>
      <c r="P39" s="106"/>
      <c r="Q39" s="106"/>
      <c r="R39" s="106"/>
      <c r="U39" s="104"/>
      <c r="V39" s="103"/>
      <c r="W39" s="103"/>
      <c r="X39" s="103"/>
      <c r="Y39" s="103"/>
      <c r="Z39" s="103"/>
    </row>
  </sheetData>
  <sheetProtection password="B5B3" sheet="1" objects="1" scenarios="1"/>
  <mergeCells count="18">
    <mergeCell ref="I12:J12"/>
    <mergeCell ref="B30:I30"/>
    <mergeCell ref="U7:V13"/>
    <mergeCell ref="U17:V24"/>
    <mergeCell ref="C26:L27"/>
    <mergeCell ref="B31:I31"/>
    <mergeCell ref="D34:E34"/>
    <mergeCell ref="G34:H34"/>
    <mergeCell ref="F20:G21"/>
    <mergeCell ref="B32:I32"/>
    <mergeCell ref="B28:M28"/>
    <mergeCell ref="B2:M2"/>
    <mergeCell ref="C4:D4"/>
    <mergeCell ref="F4:G4"/>
    <mergeCell ref="I4:J4"/>
    <mergeCell ref="C5:D7"/>
    <mergeCell ref="F5:G7"/>
    <mergeCell ref="I5:J7"/>
  </mergeCells>
  <conditionalFormatting sqref="J22">
    <cfRule type="cellIs" dxfId="52" priority="8" stopIfTrue="1" operator="lessThanOrEqual">
      <formula>0</formula>
    </cfRule>
    <cfRule type="cellIs" dxfId="51" priority="9" stopIfTrue="1" operator="greaterThan">
      <formula>0</formula>
    </cfRule>
  </conditionalFormatting>
  <conditionalFormatting sqref="J20">
    <cfRule type="cellIs" dxfId="50" priority="12" stopIfTrue="1" operator="lessThanOrEqual">
      <formula>0</formula>
    </cfRule>
    <cfRule type="cellIs" dxfId="49" priority="13" stopIfTrue="1" operator="greaterThan">
      <formula>0</formula>
    </cfRule>
  </conditionalFormatting>
  <conditionalFormatting sqref="I20">
    <cfRule type="cellIs" dxfId="48" priority="10" stopIfTrue="1" operator="equal">
      <formula>"GAIN"</formula>
    </cfRule>
    <cfRule type="cellIs" dxfId="47" priority="11" stopIfTrue="1" operator="equal">
      <formula>"PERTE"</formula>
    </cfRule>
  </conditionalFormatting>
  <conditionalFormatting sqref="J24">
    <cfRule type="cellIs" dxfId="46" priority="6" stopIfTrue="1" operator="lessThanOrEqual">
      <formula>0</formula>
    </cfRule>
    <cfRule type="cellIs" dxfId="45" priority="7" stopIfTrue="1" operator="greaterThan">
      <formula>0</formula>
    </cfRule>
  </conditionalFormatting>
  <conditionalFormatting sqref="I12:L24">
    <cfRule type="expression" dxfId="44" priority="3">
      <formula>$G$18=0</formula>
    </cfRule>
  </conditionalFormatting>
  <conditionalFormatting sqref="G12">
    <cfRule type="expression" dxfId="43" priority="2">
      <formula>$G$11 = "non"</formula>
    </cfRule>
  </conditionalFormatting>
  <dataValidations count="2">
    <dataValidation type="list" allowBlank="1" showInputMessage="1" showErrorMessage="1" sqref="G11">
      <formula1>$AY$12:$AY$13</formula1>
    </dataValidation>
    <dataValidation type="list" allowBlank="1" showInputMessage="1" showErrorMessage="1" sqref="D11">
      <formula1>$AY$8:$AY$9</formula1>
    </dataValidation>
  </dataValidations>
  <pageMargins left="0.70866141732283472" right="0.70866141732283472" top="0.74803149606299213" bottom="0.74803149606299213" header="0.31496062992125984" footer="0.31496062992125984"/>
  <pageSetup paperSize="9" scale="97" orientation="landscape" r:id="rId1"/>
  <ignoredErrors>
    <ignoredError sqref="I20:J20 J22 J24 L15 F13 F23:G23 F22 F24 F17 F14 F15 F16 F20:G21 F18 F12 F19" evalError="1"/>
    <ignoredError sqref="G13 G19" evalError="1" unlockedFormula="1"/>
  </ignoredErrors>
  <drawing r:id="rId2"/>
  <legacy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Feuil1">
    <pageSetUpPr fitToPage="1"/>
  </sheetPr>
  <dimension ref="B2:AJ163"/>
  <sheetViews>
    <sheetView showGridLines="0" zoomScaleNormal="100" workbookViewId="0">
      <selection activeCell="G42" sqref="G42"/>
    </sheetView>
  </sheetViews>
  <sheetFormatPr baseColWidth="10" defaultRowHeight="12" x14ac:dyDescent="0.2"/>
  <cols>
    <col min="1" max="2" width="3.7109375" style="1" customWidth="1"/>
    <col min="3" max="3" width="28.7109375" style="1" customWidth="1"/>
    <col min="4" max="4" width="1.140625" style="1" customWidth="1"/>
    <col min="5" max="5" width="15.7109375" style="1" customWidth="1"/>
    <col min="6" max="6" width="1.140625" style="1" customWidth="1"/>
    <col min="7" max="7" width="15.7109375" style="1" customWidth="1"/>
    <col min="8" max="8" width="8.85546875" style="1" customWidth="1"/>
    <col min="9" max="9" width="0.85546875" style="1" customWidth="1"/>
    <col min="10" max="10" width="18.7109375" style="1" customWidth="1"/>
    <col min="11" max="11" width="7.7109375" style="1" customWidth="1"/>
    <col min="12" max="12" width="12.140625" style="1" customWidth="1"/>
    <col min="13" max="13" width="3.7109375" style="1" customWidth="1"/>
    <col min="14" max="16384" width="11.42578125" style="1"/>
  </cols>
  <sheetData>
    <row r="2" spans="2:13" x14ac:dyDescent="0.2">
      <c r="E2" s="70"/>
    </row>
    <row r="3" spans="2:13" ht="30" customHeight="1" x14ac:dyDescent="0.2">
      <c r="B3" s="259" t="s">
        <v>86</v>
      </c>
      <c r="C3" s="260"/>
      <c r="D3" s="260"/>
      <c r="E3" s="260"/>
      <c r="F3" s="260"/>
      <c r="G3" s="260"/>
      <c r="H3" s="260"/>
      <c r="I3" s="260"/>
      <c r="J3" s="260"/>
      <c r="K3" s="260"/>
      <c r="L3" s="260"/>
      <c r="M3" s="261"/>
    </row>
    <row r="4" spans="2:13" ht="6" customHeight="1" x14ac:dyDescent="0.2">
      <c r="B4" s="46"/>
      <c r="C4" s="47"/>
      <c r="D4" s="47"/>
      <c r="E4" s="47"/>
      <c r="F4" s="47"/>
      <c r="G4" s="47"/>
      <c r="H4" s="47"/>
      <c r="I4" s="47"/>
      <c r="J4" s="47"/>
      <c r="K4" s="47"/>
      <c r="L4" s="265">
        <f ca="1">TODAY()</f>
        <v>42801</v>
      </c>
      <c r="M4" s="48"/>
    </row>
    <row r="5" spans="2:13" ht="6" customHeight="1" x14ac:dyDescent="0.2">
      <c r="B5" s="49"/>
      <c r="C5" s="51"/>
      <c r="D5" s="51"/>
      <c r="E5" s="51"/>
      <c r="F5" s="51"/>
      <c r="G5" s="51"/>
      <c r="H5" s="51"/>
      <c r="I5" s="51"/>
      <c r="J5" s="51"/>
      <c r="K5" s="51"/>
      <c r="L5" s="266"/>
      <c r="M5" s="52"/>
    </row>
    <row r="6" spans="2:13" ht="6" customHeight="1" x14ac:dyDescent="0.2">
      <c r="B6" s="49"/>
      <c r="C6" s="51"/>
      <c r="D6" s="51"/>
      <c r="E6" s="51"/>
      <c r="F6" s="51"/>
      <c r="G6" s="51"/>
      <c r="H6" s="51"/>
      <c r="I6" s="51"/>
      <c r="J6" s="51"/>
      <c r="K6" s="51"/>
      <c r="L6" s="267"/>
      <c r="M6" s="52"/>
    </row>
    <row r="7" spans="2:13" s="2" customFormat="1" ht="22.5" customHeight="1" x14ac:dyDescent="0.2">
      <c r="B7" s="59"/>
      <c r="C7" s="246" t="s">
        <v>87</v>
      </c>
      <c r="D7" s="262"/>
      <c r="E7" s="262"/>
      <c r="F7" s="262"/>
      <c r="G7" s="262"/>
      <c r="H7" s="262"/>
      <c r="I7" s="262"/>
      <c r="J7" s="262"/>
      <c r="K7" s="262"/>
      <c r="L7" s="262"/>
      <c r="M7" s="60"/>
    </row>
    <row r="8" spans="2:13" ht="8.25" customHeight="1" x14ac:dyDescent="0.2">
      <c r="B8" s="49"/>
      <c r="C8" s="53"/>
      <c r="D8" s="54"/>
      <c r="E8" s="54"/>
      <c r="F8" s="54"/>
      <c r="G8" s="54"/>
      <c r="H8" s="54"/>
      <c r="I8" s="54"/>
      <c r="J8" s="54"/>
      <c r="K8" s="54"/>
      <c r="L8" s="54"/>
      <c r="M8" s="52"/>
    </row>
    <row r="9" spans="2:13" ht="15" customHeight="1" x14ac:dyDescent="0.2">
      <c r="B9" s="49"/>
      <c r="C9" s="244" t="s">
        <v>88</v>
      </c>
      <c r="D9" s="245"/>
      <c r="E9" s="236"/>
      <c r="F9" s="263"/>
      <c r="G9" s="264"/>
      <c r="H9" s="55"/>
      <c r="I9" s="239" t="s">
        <v>89</v>
      </c>
      <c r="J9" s="240"/>
      <c r="K9" s="236"/>
      <c r="L9" s="237"/>
      <c r="M9" s="52"/>
    </row>
    <row r="10" spans="2:13" ht="6" customHeight="1" x14ac:dyDescent="0.2">
      <c r="B10" s="49"/>
      <c r="C10" s="56"/>
      <c r="D10" s="56"/>
      <c r="E10" s="57"/>
      <c r="F10" s="57"/>
      <c r="G10" s="57"/>
      <c r="H10" s="57"/>
      <c r="I10" s="56"/>
      <c r="J10" s="56"/>
      <c r="K10" s="57"/>
      <c r="L10" s="57"/>
      <c r="M10" s="52"/>
    </row>
    <row r="11" spans="2:13" ht="15" customHeight="1" x14ac:dyDescent="0.2">
      <c r="B11" s="49"/>
      <c r="C11" s="239" t="s">
        <v>0</v>
      </c>
      <c r="D11" s="240"/>
      <c r="E11" s="236"/>
      <c r="F11" s="242"/>
      <c r="G11" s="243"/>
      <c r="H11" s="58"/>
      <c r="I11" s="244" t="s">
        <v>1</v>
      </c>
      <c r="J11" s="245"/>
      <c r="K11" s="236"/>
      <c r="L11" s="237"/>
      <c r="M11" s="52"/>
    </row>
    <row r="12" spans="2:13" ht="18.75" customHeight="1" x14ac:dyDescent="0.2">
      <c r="B12" s="49"/>
      <c r="C12" s="53"/>
      <c r="D12" s="54"/>
      <c r="E12" s="54"/>
      <c r="F12" s="54"/>
      <c r="G12" s="54"/>
      <c r="H12" s="54"/>
      <c r="I12" s="54"/>
      <c r="J12" s="54"/>
      <c r="K12" s="54"/>
      <c r="L12" s="54"/>
      <c r="M12" s="52"/>
    </row>
    <row r="13" spans="2:13" s="2" customFormat="1" ht="22.5" customHeight="1" x14ac:dyDescent="0.2">
      <c r="B13" s="59"/>
      <c r="C13" s="246" t="s">
        <v>90</v>
      </c>
      <c r="D13" s="247"/>
      <c r="E13" s="247"/>
      <c r="F13" s="247"/>
      <c r="G13" s="247"/>
      <c r="H13" s="247"/>
      <c r="I13" s="247"/>
      <c r="J13" s="247"/>
      <c r="K13" s="247"/>
      <c r="L13" s="247"/>
      <c r="M13" s="60"/>
    </row>
    <row r="14" spans="2:13" ht="8.25" customHeight="1" x14ac:dyDescent="0.2">
      <c r="B14" s="49"/>
      <c r="C14" s="53"/>
      <c r="D14" s="54"/>
      <c r="E14" s="54"/>
      <c r="F14" s="54"/>
      <c r="G14" s="54"/>
      <c r="H14" s="54"/>
      <c r="I14" s="54"/>
      <c r="J14" s="54"/>
      <c r="K14" s="54"/>
      <c r="L14" s="54"/>
      <c r="M14" s="52"/>
    </row>
    <row r="15" spans="2:13" ht="12" customHeight="1" x14ac:dyDescent="0.2">
      <c r="B15" s="49"/>
      <c r="C15" s="61" t="s">
        <v>91</v>
      </c>
      <c r="D15" s="57"/>
      <c r="E15" s="4" t="s">
        <v>21</v>
      </c>
      <c r="F15" s="54"/>
      <c r="G15" s="54"/>
      <c r="H15" s="54"/>
      <c r="I15" s="54"/>
      <c r="J15" s="54"/>
      <c r="K15" s="54"/>
      <c r="L15" s="54"/>
      <c r="M15" s="52"/>
    </row>
    <row r="16" spans="2:13" ht="12.75" customHeight="1" x14ac:dyDescent="0.2">
      <c r="B16" s="49"/>
      <c r="C16" s="62" t="s">
        <v>92</v>
      </c>
      <c r="D16" s="57"/>
      <c r="E16" s="4">
        <v>3</v>
      </c>
      <c r="F16" s="54"/>
      <c r="G16" s="54"/>
      <c r="H16" s="54"/>
      <c r="I16" s="54"/>
      <c r="J16" s="54"/>
      <c r="K16" s="54"/>
      <c r="L16" s="54"/>
      <c r="M16" s="52"/>
    </row>
    <row r="17" spans="2:13" ht="12" customHeight="1" x14ac:dyDescent="0.2">
      <c r="B17" s="49"/>
      <c r="C17" s="62" t="s">
        <v>93</v>
      </c>
      <c r="D17" s="57"/>
      <c r="E17" s="5">
        <v>92.1</v>
      </c>
      <c r="F17" s="54"/>
      <c r="G17" s="54"/>
      <c r="H17" s="54"/>
      <c r="I17" s="54"/>
      <c r="J17" s="238" t="s">
        <v>94</v>
      </c>
      <c r="K17" s="238"/>
      <c r="L17" s="54"/>
      <c r="M17" s="52"/>
    </row>
    <row r="18" spans="2:13" ht="12" customHeight="1" x14ac:dyDescent="0.2">
      <c r="B18" s="49"/>
      <c r="C18" s="63" t="s">
        <v>95</v>
      </c>
      <c r="D18" s="57"/>
      <c r="E18" s="4">
        <v>211</v>
      </c>
      <c r="F18" s="54"/>
      <c r="G18" s="54"/>
      <c r="H18" s="54"/>
      <c r="I18" s="54"/>
      <c r="J18" s="238"/>
      <c r="K18" s="238"/>
      <c r="L18" s="54"/>
      <c r="M18" s="52"/>
    </row>
    <row r="19" spans="2:13" ht="6" customHeight="1" x14ac:dyDescent="0.2">
      <c r="B19" s="49"/>
      <c r="C19" s="64"/>
      <c r="D19" s="65"/>
      <c r="E19" s="51"/>
      <c r="F19" s="51"/>
      <c r="G19" s="51"/>
      <c r="H19" s="51"/>
      <c r="I19" s="51"/>
      <c r="J19" s="238"/>
      <c r="K19" s="238"/>
      <c r="L19" s="51"/>
      <c r="M19" s="52"/>
    </row>
    <row r="20" spans="2:13" ht="12" customHeight="1" x14ac:dyDescent="0.2">
      <c r="B20" s="49"/>
      <c r="C20" s="251" t="s">
        <v>96</v>
      </c>
      <c r="D20" s="66"/>
      <c r="E20" s="251" t="s">
        <v>78</v>
      </c>
      <c r="F20" s="66"/>
      <c r="G20" s="251" t="s">
        <v>97</v>
      </c>
      <c r="H20" s="54"/>
      <c r="I20" s="54"/>
      <c r="J20" s="238"/>
      <c r="K20" s="238"/>
      <c r="L20" s="54"/>
      <c r="M20" s="52"/>
    </row>
    <row r="21" spans="2:13" ht="12" customHeight="1" x14ac:dyDescent="0.2">
      <c r="B21" s="49"/>
      <c r="C21" s="252"/>
      <c r="D21" s="66"/>
      <c r="E21" s="253"/>
      <c r="F21" s="66"/>
      <c r="G21" s="253"/>
      <c r="H21" s="54"/>
      <c r="I21" s="54"/>
      <c r="J21" s="238"/>
      <c r="K21" s="238"/>
      <c r="L21" s="54"/>
      <c r="M21" s="52"/>
    </row>
    <row r="22" spans="2:13" ht="12.75" customHeight="1" x14ac:dyDescent="0.2">
      <c r="B22" s="49"/>
      <c r="C22" s="67"/>
      <c r="D22" s="57"/>
      <c r="E22" s="6">
        <v>49</v>
      </c>
      <c r="F22" s="86"/>
      <c r="G22" s="7">
        <v>806.52</v>
      </c>
      <c r="H22" s="54"/>
      <c r="I22" s="54"/>
      <c r="J22" s="238"/>
      <c r="K22" s="238"/>
      <c r="L22" s="54"/>
      <c r="M22" s="52"/>
    </row>
    <row r="23" spans="2:13" ht="12.75" customHeight="1" x14ac:dyDescent="0.2">
      <c r="B23" s="49"/>
      <c r="C23" s="67"/>
      <c r="D23" s="57"/>
      <c r="E23" s="6">
        <v>180</v>
      </c>
      <c r="F23" s="86"/>
      <c r="G23" s="7">
        <v>1026.68</v>
      </c>
      <c r="H23" s="54"/>
      <c r="I23" s="54"/>
      <c r="J23" s="238"/>
      <c r="K23" s="238"/>
      <c r="L23" s="54"/>
      <c r="M23" s="52"/>
    </row>
    <row r="24" spans="2:13" x14ac:dyDescent="0.2">
      <c r="B24" s="49"/>
      <c r="C24" s="67"/>
      <c r="D24" s="57"/>
      <c r="E24" s="6">
        <v>18</v>
      </c>
      <c r="F24" s="87"/>
      <c r="G24" s="7">
        <v>805</v>
      </c>
      <c r="H24" s="54"/>
      <c r="I24" s="54"/>
      <c r="J24" s="54"/>
      <c r="K24" s="54"/>
      <c r="L24" s="54"/>
      <c r="M24" s="52"/>
    </row>
    <row r="25" spans="2:13" x14ac:dyDescent="0.2">
      <c r="B25" s="49"/>
      <c r="C25" s="67"/>
      <c r="D25" s="57"/>
      <c r="E25" s="6"/>
      <c r="F25" s="87"/>
      <c r="G25" s="7"/>
      <c r="H25" s="54"/>
      <c r="I25" s="54"/>
      <c r="J25" s="54"/>
      <c r="K25" s="54"/>
      <c r="L25" s="54"/>
      <c r="M25" s="52"/>
    </row>
    <row r="26" spans="2:13" x14ac:dyDescent="0.2">
      <c r="B26" s="49"/>
      <c r="C26" s="67"/>
      <c r="D26" s="57"/>
      <c r="E26" s="6"/>
      <c r="F26" s="87"/>
      <c r="G26" s="7"/>
      <c r="H26" s="54"/>
      <c r="I26" s="54"/>
      <c r="J26" s="54"/>
      <c r="K26" s="54"/>
      <c r="L26" s="54"/>
      <c r="M26" s="52"/>
    </row>
    <row r="27" spans="2:13" x14ac:dyDescent="0.2">
      <c r="B27" s="49"/>
      <c r="C27" s="67"/>
      <c r="D27" s="57"/>
      <c r="E27" s="6"/>
      <c r="F27" s="87"/>
      <c r="G27" s="7"/>
      <c r="H27" s="54"/>
      <c r="I27" s="54"/>
      <c r="J27" s="54"/>
      <c r="K27" s="54"/>
      <c r="L27" s="54"/>
      <c r="M27" s="52"/>
    </row>
    <row r="28" spans="2:13" ht="12.75" x14ac:dyDescent="0.2">
      <c r="B28" s="49"/>
      <c r="C28" s="67"/>
      <c r="D28" s="57"/>
      <c r="E28" s="6"/>
      <c r="F28" s="87"/>
      <c r="G28" s="7"/>
      <c r="H28" s="54"/>
      <c r="I28" s="54"/>
      <c r="J28" s="254" t="str">
        <f>IF(SUM(E22:E26)=0,"",IF(SUM(E22:E26)=E18,"saisie conforme","NB DE MOIS RESTANTS :"))</f>
        <v>NB DE MOIS RESTANTS :</v>
      </c>
      <c r="K28" s="254"/>
      <c r="L28" s="88">
        <f>IF(J28="","",E18-(SUM(E22:E28)))</f>
        <v>-36</v>
      </c>
      <c r="M28" s="52"/>
    </row>
    <row r="29" spans="2:13" ht="9.75" customHeight="1" x14ac:dyDescent="0.2">
      <c r="B29" s="49"/>
      <c r="C29" s="64"/>
      <c r="D29" s="65"/>
      <c r="E29" s="51"/>
      <c r="F29" s="51"/>
      <c r="G29" s="51"/>
      <c r="H29" s="51"/>
      <c r="I29" s="51"/>
      <c r="J29" s="51"/>
      <c r="K29" s="51"/>
      <c r="L29" s="51"/>
      <c r="M29" s="52"/>
    </row>
    <row r="30" spans="2:13" s="2" customFormat="1" ht="22.5" customHeight="1" x14ac:dyDescent="0.2">
      <c r="B30" s="59"/>
      <c r="C30" s="246" t="s">
        <v>98</v>
      </c>
      <c r="D30" s="247"/>
      <c r="E30" s="247"/>
      <c r="F30" s="247"/>
      <c r="G30" s="247"/>
      <c r="H30" s="247"/>
      <c r="I30" s="247"/>
      <c r="J30" s="247"/>
      <c r="K30" s="247"/>
      <c r="L30" s="247"/>
      <c r="M30" s="60"/>
    </row>
    <row r="31" spans="2:13" ht="6" customHeight="1" x14ac:dyDescent="0.2">
      <c r="B31" s="49"/>
      <c r="C31" s="50"/>
      <c r="D31" s="51"/>
      <c r="E31" s="51"/>
      <c r="F31" s="51"/>
      <c r="G31" s="51"/>
      <c r="H31" s="51"/>
      <c r="I31" s="51"/>
      <c r="J31" s="51"/>
      <c r="K31" s="51"/>
      <c r="L31" s="51"/>
      <c r="M31" s="52"/>
    </row>
    <row r="32" spans="2:13" ht="15" customHeight="1" x14ac:dyDescent="0.2">
      <c r="B32" s="71"/>
      <c r="C32" s="8" t="s">
        <v>3</v>
      </c>
      <c r="D32" s="72"/>
      <c r="E32" s="9">
        <v>5.0199999999999996</v>
      </c>
      <c r="F32" s="72"/>
      <c r="G32" s="73"/>
      <c r="H32" s="73"/>
      <c r="I32" s="73"/>
      <c r="J32" s="255" t="s">
        <v>4</v>
      </c>
      <c r="K32" s="256"/>
      <c r="L32" s="10">
        <v>4.2000000000000003E-2</v>
      </c>
      <c r="M32" s="52"/>
    </row>
    <row r="33" spans="2:13" ht="6" customHeight="1" x14ac:dyDescent="0.2">
      <c r="B33" s="71"/>
      <c r="C33" s="73"/>
      <c r="D33" s="73"/>
      <c r="E33" s="73"/>
      <c r="F33" s="73"/>
      <c r="G33" s="73"/>
      <c r="H33" s="73"/>
      <c r="I33" s="73"/>
      <c r="J33" s="73"/>
      <c r="K33" s="73"/>
      <c r="L33" s="73"/>
      <c r="M33" s="52"/>
    </row>
    <row r="34" spans="2:13" ht="15" customHeight="1" x14ac:dyDescent="0.2">
      <c r="B34" s="71"/>
      <c r="C34" s="8" t="s">
        <v>5</v>
      </c>
      <c r="D34" s="72"/>
      <c r="E34" s="11">
        <v>40544</v>
      </c>
      <c r="F34" s="72"/>
      <c r="G34" s="255" t="s">
        <v>6</v>
      </c>
      <c r="H34" s="255"/>
      <c r="I34" s="256"/>
      <c r="J34" s="257">
        <v>156862.63</v>
      </c>
      <c r="K34" s="258"/>
      <c r="L34" s="73"/>
      <c r="M34" s="52"/>
    </row>
    <row r="35" spans="2:13" ht="11.25" customHeight="1" x14ac:dyDescent="0.2">
      <c r="B35" s="71"/>
      <c r="C35" s="241"/>
      <c r="D35" s="241"/>
      <c r="E35" s="241"/>
      <c r="F35" s="73"/>
      <c r="G35" s="73"/>
      <c r="H35" s="73"/>
      <c r="I35" s="73"/>
      <c r="J35" s="73"/>
      <c r="K35" s="73"/>
      <c r="L35" s="73"/>
      <c r="M35" s="52"/>
    </row>
    <row r="36" spans="2:13" ht="6" customHeight="1" x14ac:dyDescent="0.2">
      <c r="B36" s="71"/>
      <c r="C36" s="73"/>
      <c r="D36" s="73"/>
      <c r="E36" s="73"/>
      <c r="F36" s="73"/>
      <c r="G36" s="73"/>
      <c r="H36" s="73"/>
      <c r="I36" s="73"/>
      <c r="J36" s="73"/>
      <c r="K36" s="73"/>
      <c r="L36" s="73"/>
      <c r="M36" s="52"/>
    </row>
    <row r="37" spans="2:13" ht="15" customHeight="1" x14ac:dyDescent="0.2">
      <c r="B37" s="71"/>
      <c r="C37" s="8" t="str">
        <f>CONCATENATE("frais de renégo max ",ROUND(E161,2),"€")</f>
        <v>frais de renégo max 3937,25€</v>
      </c>
      <c r="D37" s="72"/>
      <c r="E37" s="9">
        <v>3937.25</v>
      </c>
      <c r="F37" s="72"/>
      <c r="G37" s="8" t="s">
        <v>7</v>
      </c>
      <c r="H37" s="12">
        <v>160</v>
      </c>
      <c r="I37" s="73"/>
      <c r="J37" s="8" t="s">
        <v>8</v>
      </c>
      <c r="K37" s="248" t="s">
        <v>9</v>
      </c>
      <c r="L37" s="249"/>
      <c r="M37" s="52"/>
    </row>
    <row r="38" spans="2:13" ht="10.5" customHeight="1" x14ac:dyDescent="0.2">
      <c r="B38" s="71"/>
      <c r="C38" s="73"/>
      <c r="D38" s="73"/>
      <c r="E38" s="73"/>
      <c r="F38" s="73"/>
      <c r="G38" s="73"/>
      <c r="H38" s="73"/>
      <c r="I38" s="73"/>
      <c r="J38" s="73"/>
      <c r="K38" s="73"/>
      <c r="L38" s="73"/>
      <c r="M38" s="52"/>
    </row>
    <row r="39" spans="2:13" s="2" customFormat="1" ht="17.100000000000001" customHeight="1" x14ac:dyDescent="0.2">
      <c r="B39" s="74"/>
      <c r="C39" s="75" t="s">
        <v>10</v>
      </c>
      <c r="D39" s="75"/>
      <c r="E39" s="75"/>
      <c r="F39" s="75"/>
      <c r="G39" s="75"/>
      <c r="H39" s="75"/>
      <c r="I39" s="75"/>
      <c r="J39" s="75"/>
      <c r="K39" s="76"/>
      <c r="L39" s="76"/>
      <c r="M39" s="60"/>
    </row>
    <row r="40" spans="2:13" ht="4.5" customHeight="1" x14ac:dyDescent="0.2">
      <c r="B40" s="71"/>
      <c r="C40" s="73"/>
      <c r="D40" s="73"/>
      <c r="E40" s="73"/>
      <c r="F40" s="73"/>
      <c r="G40" s="73"/>
      <c r="H40" s="73"/>
      <c r="I40" s="73"/>
      <c r="J40" s="73"/>
      <c r="K40" s="73"/>
      <c r="L40" s="73"/>
      <c r="M40" s="52"/>
    </row>
    <row r="41" spans="2:13" ht="15" customHeight="1" x14ac:dyDescent="0.2">
      <c r="B41" s="71"/>
      <c r="C41" s="250" t="s">
        <v>11</v>
      </c>
      <c r="D41" s="250"/>
      <c r="E41" s="250"/>
      <c r="F41" s="73"/>
      <c r="G41" s="73"/>
      <c r="H41" s="73"/>
      <c r="I41" s="73"/>
      <c r="J41" s="77" t="s">
        <v>12</v>
      </c>
      <c r="K41" s="73"/>
      <c r="L41" s="77" t="s">
        <v>13</v>
      </c>
      <c r="M41" s="52"/>
    </row>
    <row r="42" spans="2:13" ht="15" customHeight="1" x14ac:dyDescent="0.2">
      <c r="B42" s="71"/>
      <c r="C42" s="73"/>
      <c r="D42" s="73"/>
      <c r="E42" s="73"/>
      <c r="F42" s="73"/>
      <c r="G42" s="13" t="e">
        <f>#REF!</f>
        <v>#REF!</v>
      </c>
      <c r="H42" s="78"/>
      <c r="I42" s="78"/>
      <c r="J42" s="79" t="e">
        <f>IF(G42="","",G42-G22)</f>
        <v>#REF!</v>
      </c>
      <c r="K42" s="80"/>
      <c r="L42" s="81" t="e">
        <f>VLOOKUP(E22,Feuil2!L:P,5,FALSE)</f>
        <v>#N/A</v>
      </c>
      <c r="M42" s="52"/>
    </row>
    <row r="43" spans="2:13" ht="4.5" customHeight="1" x14ac:dyDescent="0.2">
      <c r="B43" s="71"/>
      <c r="C43" s="73"/>
      <c r="D43" s="73"/>
      <c r="E43" s="73"/>
      <c r="F43" s="73"/>
      <c r="G43" s="73"/>
      <c r="H43" s="78"/>
      <c r="I43" s="78"/>
      <c r="J43" s="80"/>
      <c r="K43" s="80"/>
      <c r="L43" s="80"/>
      <c r="M43" s="52"/>
    </row>
    <row r="44" spans="2:13" ht="15" customHeight="1" x14ac:dyDescent="0.2">
      <c r="B44" s="71"/>
      <c r="C44" s="250" t="s">
        <v>14</v>
      </c>
      <c r="D44" s="250"/>
      <c r="E44" s="250"/>
      <c r="F44" s="73"/>
      <c r="G44" s="73"/>
      <c r="H44" s="78"/>
      <c r="I44" s="78"/>
      <c r="J44" s="80"/>
      <c r="K44" s="80"/>
      <c r="L44" s="80"/>
      <c r="M44" s="52"/>
    </row>
    <row r="45" spans="2:13" ht="15" customHeight="1" x14ac:dyDescent="0.2">
      <c r="B45" s="71"/>
      <c r="C45" s="73"/>
      <c r="D45" s="73"/>
      <c r="E45" s="73"/>
      <c r="F45" s="73"/>
      <c r="G45" s="13" t="e">
        <f>#REF!</f>
        <v>#REF!</v>
      </c>
      <c r="H45" s="78"/>
      <c r="I45" s="78"/>
      <c r="J45" s="79" t="e">
        <f>IF(G45="","",G45-G23)</f>
        <v>#REF!</v>
      </c>
      <c r="K45" s="80"/>
      <c r="L45" s="81" t="e">
        <f>VLOOKUP(E22+E23,Feuil2!L:P,5,FALSE)</f>
        <v>#N/A</v>
      </c>
      <c r="M45" s="52"/>
    </row>
    <row r="46" spans="2:13" ht="4.5" customHeight="1" x14ac:dyDescent="0.2">
      <c r="B46" s="71"/>
      <c r="C46" s="73"/>
      <c r="D46" s="73"/>
      <c r="E46" s="73"/>
      <c r="F46" s="73"/>
      <c r="G46" s="73"/>
      <c r="H46" s="78"/>
      <c r="I46" s="78"/>
      <c r="J46" s="80"/>
      <c r="K46" s="80"/>
      <c r="L46" s="82"/>
      <c r="M46" s="52"/>
    </row>
    <row r="47" spans="2:13" ht="15" customHeight="1" x14ac:dyDescent="0.2">
      <c r="B47" s="71"/>
      <c r="C47" s="73"/>
      <c r="D47" s="73"/>
      <c r="E47" s="73"/>
      <c r="F47" s="73"/>
      <c r="G47" s="13" t="e">
        <f>#REF!</f>
        <v>#REF!</v>
      </c>
      <c r="H47" s="78"/>
      <c r="I47" s="78"/>
      <c r="J47" s="79" t="e">
        <f>IF(G47="","",G47-G24)</f>
        <v>#REF!</v>
      </c>
      <c r="K47" s="80"/>
      <c r="L47" s="81" t="e">
        <f>VLOOKUP(E22+E23+E24,Feuil2!L:P,5,FALSE)</f>
        <v>#N/A</v>
      </c>
      <c r="M47" s="52"/>
    </row>
    <row r="48" spans="2:13" ht="4.5" customHeight="1" x14ac:dyDescent="0.2">
      <c r="B48" s="71"/>
      <c r="C48" s="73"/>
      <c r="D48" s="73"/>
      <c r="E48" s="73"/>
      <c r="F48" s="73"/>
      <c r="G48" s="73"/>
      <c r="H48" s="78"/>
      <c r="I48" s="78"/>
      <c r="J48" s="80"/>
      <c r="K48" s="80"/>
      <c r="L48" s="80"/>
      <c r="M48" s="52"/>
    </row>
    <row r="49" spans="2:13" ht="12" customHeight="1" x14ac:dyDescent="0.2">
      <c r="B49" s="71"/>
      <c r="C49" s="73"/>
      <c r="D49" s="73"/>
      <c r="E49" s="73"/>
      <c r="F49" s="73"/>
      <c r="G49" s="13" t="e">
        <f>#REF!</f>
        <v>#REF!</v>
      </c>
      <c r="H49" s="78"/>
      <c r="I49" s="78"/>
      <c r="J49" s="79" t="e">
        <f>IF(G49="","",G49-G25)</f>
        <v>#REF!</v>
      </c>
      <c r="K49" s="80"/>
      <c r="L49" s="81" t="e">
        <f>VLOOKUP(E22+E23+E24+E25,Feuil2!L:P,5,FALSE)</f>
        <v>#N/A</v>
      </c>
      <c r="M49" s="52"/>
    </row>
    <row r="50" spans="2:13" ht="4.5" customHeight="1" x14ac:dyDescent="0.2">
      <c r="B50" s="71"/>
      <c r="C50" s="73"/>
      <c r="D50" s="73"/>
      <c r="E50" s="73"/>
      <c r="F50" s="73"/>
      <c r="G50" s="73"/>
      <c r="H50" s="78"/>
      <c r="I50" s="78"/>
      <c r="J50" s="78"/>
      <c r="K50" s="80"/>
      <c r="L50" s="80"/>
      <c r="M50" s="52"/>
    </row>
    <row r="51" spans="2:13" ht="12" customHeight="1" x14ac:dyDescent="0.2">
      <c r="B51" s="71"/>
      <c r="C51" s="73"/>
      <c r="D51" s="73"/>
      <c r="E51" s="73"/>
      <c r="F51" s="73"/>
      <c r="G51" s="13" t="e">
        <f>#REF!</f>
        <v>#REF!</v>
      </c>
      <c r="H51" s="78"/>
      <c r="I51" s="78"/>
      <c r="J51" s="79" t="e">
        <f>IF(G51="","",G51-G26)</f>
        <v>#REF!</v>
      </c>
      <c r="K51" s="80"/>
      <c r="L51" s="81" t="e">
        <f>VLOOKUP(E22+E23+E24+E25+E26,Feuil2!L:P,5,FALSE)</f>
        <v>#N/A</v>
      </c>
      <c r="M51" s="52"/>
    </row>
    <row r="52" spans="2:13" ht="6" customHeight="1" x14ac:dyDescent="0.2">
      <c r="B52" s="71"/>
      <c r="C52" s="73"/>
      <c r="D52" s="73"/>
      <c r="E52" s="73"/>
      <c r="F52" s="73"/>
      <c r="G52" s="73"/>
      <c r="H52" s="73"/>
      <c r="I52" s="73"/>
      <c r="J52" s="73"/>
      <c r="K52" s="73"/>
      <c r="L52" s="73"/>
      <c r="M52" s="52"/>
    </row>
    <row r="53" spans="2:13" ht="12.75" customHeight="1" x14ac:dyDescent="0.2">
      <c r="B53" s="71"/>
      <c r="C53" s="73"/>
      <c r="D53" s="73"/>
      <c r="E53" s="73"/>
      <c r="F53" s="73"/>
      <c r="G53" s="13" t="e">
        <f>#REF!</f>
        <v>#REF!</v>
      </c>
      <c r="H53" s="73"/>
      <c r="I53" s="73"/>
      <c r="J53" s="79" t="e">
        <f>IF(G53="","",G53-G27)</f>
        <v>#REF!</v>
      </c>
      <c r="K53" s="73"/>
      <c r="L53" s="81" t="e">
        <f>VLOOKUP(E22+E23+E24+E25+E26+E27,Feuil2!L:P,5,FALSE)</f>
        <v>#N/A</v>
      </c>
      <c r="M53" s="52"/>
    </row>
    <row r="54" spans="2:13" ht="4.5" customHeight="1" x14ac:dyDescent="0.2">
      <c r="B54" s="71"/>
      <c r="C54" s="73"/>
      <c r="D54" s="73"/>
      <c r="E54" s="73"/>
      <c r="F54" s="73"/>
      <c r="G54" s="73"/>
      <c r="H54" s="73"/>
      <c r="I54" s="73"/>
      <c r="J54" s="73"/>
      <c r="K54" s="73"/>
      <c r="L54" s="73"/>
      <c r="M54" s="52"/>
    </row>
    <row r="55" spans="2:13" ht="12.75" customHeight="1" x14ac:dyDescent="0.2">
      <c r="B55" s="71"/>
      <c r="C55" s="73"/>
      <c r="D55" s="73"/>
      <c r="E55" s="73"/>
      <c r="F55" s="73"/>
      <c r="G55" s="13" t="e">
        <f>#REF!</f>
        <v>#REF!</v>
      </c>
      <c r="H55" s="73"/>
      <c r="I55" s="73"/>
      <c r="J55" s="79" t="e">
        <f>IF(G55="","",G55-G28)</f>
        <v>#REF!</v>
      </c>
      <c r="K55" s="73"/>
      <c r="L55" s="81" t="e">
        <f>VLOOKUP(E22+E23+E24+E25+E26+E27+E28,Feuil2!L:P,5,FALSE)</f>
        <v>#N/A</v>
      </c>
      <c r="M55" s="52"/>
    </row>
    <row r="56" spans="2:13" ht="12.75" customHeight="1" x14ac:dyDescent="0.2">
      <c r="B56" s="71"/>
      <c r="C56" s="73"/>
      <c r="D56" s="73"/>
      <c r="E56" s="73"/>
      <c r="F56" s="73"/>
      <c r="G56" s="73"/>
      <c r="H56" s="73"/>
      <c r="I56" s="73"/>
      <c r="J56" s="73"/>
      <c r="K56" s="73"/>
      <c r="L56" s="73"/>
      <c r="M56" s="52"/>
    </row>
    <row r="57" spans="2:13" s="2" customFormat="1" ht="17.100000000000001" customHeight="1" x14ac:dyDescent="0.2">
      <c r="B57" s="74"/>
      <c r="C57" s="75" t="s">
        <v>15</v>
      </c>
      <c r="D57" s="75"/>
      <c r="E57" s="75"/>
      <c r="F57" s="75"/>
      <c r="G57" s="75"/>
      <c r="H57" s="75"/>
      <c r="I57" s="75"/>
      <c r="J57" s="75"/>
      <c r="K57" s="76"/>
      <c r="L57" s="76"/>
      <c r="M57" s="60"/>
    </row>
    <row r="58" spans="2:13" ht="3.75" customHeight="1" x14ac:dyDescent="0.2">
      <c r="B58" s="71"/>
      <c r="C58" s="73"/>
      <c r="D58" s="73"/>
      <c r="E58" s="73"/>
      <c r="F58" s="73"/>
      <c r="G58" s="73"/>
      <c r="H58" s="73"/>
      <c r="I58" s="73"/>
      <c r="J58" s="73"/>
      <c r="K58" s="73"/>
      <c r="L58" s="73"/>
      <c r="M58" s="52"/>
    </row>
    <row r="59" spans="2:13" ht="15" customHeight="1" x14ac:dyDescent="0.2">
      <c r="B59" s="71"/>
      <c r="C59" s="83" t="str">
        <f>IF(G138&gt;0,"",CONCATENATE("- Baisse du taux d'intérêt à ",L32*100," % sur toutes les phases du PRIMOLIS"))</f>
        <v/>
      </c>
      <c r="D59" s="73"/>
      <c r="E59" s="73"/>
      <c r="F59" s="73"/>
      <c r="G59" s="73"/>
      <c r="H59" s="73"/>
      <c r="I59" s="73"/>
      <c r="J59" s="73"/>
      <c r="K59" s="73"/>
      <c r="L59" s="73"/>
      <c r="M59" s="52"/>
    </row>
    <row r="60" spans="2:13" ht="3" customHeight="1" x14ac:dyDescent="0.2">
      <c r="B60" s="71"/>
      <c r="C60" s="83"/>
      <c r="D60" s="73"/>
      <c r="E60" s="73"/>
      <c r="F60" s="73"/>
      <c r="G60" s="73"/>
      <c r="H60" s="73"/>
      <c r="I60" s="73"/>
      <c r="J60" s="73"/>
      <c r="K60" s="73"/>
      <c r="L60" s="73"/>
      <c r="M60" s="52"/>
    </row>
    <row r="61" spans="2:13" ht="12" customHeight="1" x14ac:dyDescent="0.2">
      <c r="B61" s="71"/>
      <c r="C61" s="83" t="str">
        <f>IF(G138&gt;0,"SIMULATION NON FINALISEE",CONCATENATE("- moyennant un effort client de ",E37+H37," € par ",K37))</f>
        <v>SIMULATION NON FINALISEE</v>
      </c>
      <c r="D61" s="73"/>
      <c r="E61" s="73"/>
      <c r="F61" s="73"/>
      <c r="G61" s="73"/>
      <c r="H61" s="73"/>
      <c r="I61" s="73"/>
      <c r="J61" s="73"/>
      <c r="K61" s="73"/>
      <c r="L61" s="73"/>
      <c r="M61" s="52"/>
    </row>
    <row r="62" spans="2:13" ht="3" customHeight="1" x14ac:dyDescent="0.2">
      <c r="B62" s="71"/>
      <c r="C62" s="83"/>
      <c r="D62" s="73"/>
      <c r="E62" s="73"/>
      <c r="F62" s="73"/>
      <c r="G62" s="73"/>
      <c r="H62" s="73"/>
      <c r="I62" s="73"/>
      <c r="J62" s="73"/>
      <c r="K62" s="73"/>
      <c r="L62" s="73"/>
      <c r="M62" s="52"/>
    </row>
    <row r="63" spans="2:13" ht="9.75" customHeight="1" x14ac:dyDescent="0.2">
      <c r="B63" s="71"/>
      <c r="C63" s="83" t="str">
        <f>IF(G138&gt;0,"",IF(E153&gt;0,CONCATENATE("- pour une réduction du cout du crédit de ",ROUND(E153,0)," €  - (échéances susceptibles d'arrondis au cts)"),""))</f>
        <v/>
      </c>
      <c r="D63" s="73"/>
      <c r="E63" s="73"/>
      <c r="F63" s="73"/>
      <c r="G63" s="73"/>
      <c r="H63" s="73"/>
      <c r="I63" s="73"/>
      <c r="J63" s="83" t="s">
        <v>16</v>
      </c>
      <c r="K63" s="83"/>
      <c r="L63" s="73"/>
      <c r="M63" s="52"/>
    </row>
    <row r="64" spans="2:13" ht="6" customHeight="1" x14ac:dyDescent="0.2">
      <c r="B64" s="71"/>
      <c r="C64" s="73"/>
      <c r="D64" s="73"/>
      <c r="E64" s="73"/>
      <c r="F64" s="73"/>
      <c r="G64" s="73"/>
      <c r="H64" s="73"/>
      <c r="I64" s="73"/>
      <c r="J64" s="73"/>
      <c r="K64" s="73"/>
      <c r="L64" s="73"/>
      <c r="M64" s="52"/>
    </row>
    <row r="65" spans="2:36" ht="9.75" customHeight="1" x14ac:dyDescent="0.2">
      <c r="B65" s="84"/>
      <c r="C65" s="85"/>
      <c r="D65" s="85"/>
      <c r="E65" s="85"/>
      <c r="F65" s="85"/>
      <c r="G65" s="85"/>
      <c r="H65" s="85"/>
      <c r="I65" s="85"/>
      <c r="J65" s="85"/>
      <c r="K65" s="85"/>
      <c r="L65" s="85"/>
      <c r="M65" s="68"/>
    </row>
    <row r="66" spans="2:36" x14ac:dyDescent="0.2">
      <c r="B66" s="69"/>
      <c r="C66" s="69"/>
      <c r="D66" s="69"/>
      <c r="E66" s="69"/>
      <c r="F66" s="69"/>
      <c r="G66" s="69"/>
      <c r="H66" s="69"/>
      <c r="I66" s="69"/>
      <c r="J66" s="69"/>
      <c r="K66" s="69"/>
      <c r="L66" s="69"/>
      <c r="M66" s="69"/>
    </row>
    <row r="67" spans="2:36" ht="54" customHeight="1" x14ac:dyDescent="0.2">
      <c r="B67" s="89"/>
      <c r="C67" s="90"/>
      <c r="D67" s="90"/>
      <c r="E67" s="90"/>
      <c r="F67" s="90"/>
      <c r="G67" s="90"/>
      <c r="H67" s="90"/>
      <c r="I67" s="90"/>
      <c r="J67" s="90"/>
      <c r="K67" s="90"/>
      <c r="L67" s="90"/>
      <c r="M67" s="91"/>
    </row>
    <row r="68" spans="2:36" x14ac:dyDescent="0.2">
      <c r="B68" s="15"/>
      <c r="C68" s="15"/>
      <c r="D68" s="15"/>
      <c r="E68" s="15"/>
      <c r="F68" s="15"/>
      <c r="G68" s="15"/>
      <c r="H68" s="15"/>
      <c r="I68" s="15"/>
      <c r="J68" s="15"/>
      <c r="K68" s="15"/>
      <c r="L68" s="15"/>
      <c r="M68" s="15"/>
    </row>
    <row r="69" spans="2:36" x14ac:dyDescent="0.2">
      <c r="B69" s="15"/>
      <c r="C69" s="15"/>
      <c r="D69" s="15"/>
      <c r="E69" s="15"/>
      <c r="F69" s="15"/>
      <c r="G69" s="15"/>
      <c r="H69" s="15"/>
      <c r="I69" s="15"/>
      <c r="J69" s="15"/>
      <c r="K69" s="15"/>
      <c r="L69" s="15"/>
      <c r="M69" s="15"/>
    </row>
    <row r="70" spans="2:36" x14ac:dyDescent="0.2">
      <c r="B70" s="15"/>
      <c r="C70" s="15"/>
      <c r="D70" s="15"/>
      <c r="E70" s="15"/>
      <c r="F70" s="15"/>
      <c r="G70" s="15"/>
      <c r="H70" s="15"/>
      <c r="I70" s="15"/>
      <c r="J70" s="15"/>
      <c r="K70" s="15"/>
      <c r="L70" s="15"/>
      <c r="M70" s="15"/>
    </row>
    <row r="71" spans="2:36" x14ac:dyDescent="0.2">
      <c r="B71" s="15"/>
      <c r="C71" s="15"/>
      <c r="D71" s="15"/>
      <c r="E71" s="15"/>
      <c r="F71" s="15"/>
      <c r="G71" s="15"/>
      <c r="H71" s="15"/>
      <c r="I71" s="15"/>
      <c r="J71" s="15"/>
      <c r="K71" s="15"/>
      <c r="L71" s="15"/>
      <c r="M71" s="15"/>
      <c r="N71" s="16"/>
      <c r="O71" s="16"/>
      <c r="P71" s="16"/>
      <c r="Q71" s="16"/>
      <c r="R71" s="16"/>
      <c r="S71" s="16"/>
      <c r="T71" s="16"/>
      <c r="U71" s="16"/>
      <c r="V71" s="16"/>
      <c r="W71" s="16"/>
      <c r="X71" s="16"/>
      <c r="Y71" s="16"/>
      <c r="Z71" s="16"/>
      <c r="AA71" s="16"/>
      <c r="AB71" s="16"/>
      <c r="AC71" s="16"/>
      <c r="AD71" s="16"/>
      <c r="AE71" s="16"/>
      <c r="AF71" s="16"/>
      <c r="AG71" s="16"/>
      <c r="AH71" s="16"/>
      <c r="AI71" s="16"/>
      <c r="AJ71" s="16"/>
    </row>
    <row r="72" spans="2:36" s="17" customFormat="1" ht="7.5" customHeight="1" x14ac:dyDescent="0.2">
      <c r="N72" s="18"/>
      <c r="O72" s="18"/>
      <c r="P72" s="18"/>
      <c r="Q72" s="18"/>
      <c r="R72" s="18"/>
      <c r="S72" s="18"/>
      <c r="T72" s="18"/>
      <c r="U72" s="18"/>
      <c r="V72" s="18"/>
      <c r="W72" s="18"/>
      <c r="X72" s="18"/>
      <c r="Y72" s="18"/>
      <c r="Z72" s="18"/>
      <c r="AA72" s="18"/>
      <c r="AB72" s="18"/>
      <c r="AC72" s="18"/>
      <c r="AD72" s="18"/>
      <c r="AE72" s="18"/>
      <c r="AF72" s="18"/>
      <c r="AG72" s="18"/>
      <c r="AH72" s="18"/>
      <c r="AI72" s="18"/>
      <c r="AJ72" s="18"/>
    </row>
    <row r="73" spans="2:36" s="17" customFormat="1" ht="1.5" customHeight="1" x14ac:dyDescent="0.2">
      <c r="B73" s="19"/>
      <c r="C73" s="19"/>
      <c r="D73" s="19"/>
      <c r="E73" s="19"/>
      <c r="F73" s="19"/>
      <c r="G73" s="19"/>
      <c r="H73" s="19"/>
      <c r="I73" s="19"/>
      <c r="J73" s="19"/>
      <c r="K73" s="19"/>
      <c r="L73" s="19"/>
      <c r="M73" s="19"/>
      <c r="N73" s="18"/>
      <c r="O73" s="18"/>
      <c r="P73" s="18"/>
      <c r="Q73" s="18"/>
      <c r="R73" s="18"/>
      <c r="S73" s="18"/>
      <c r="T73" s="18"/>
      <c r="U73" s="18"/>
      <c r="V73" s="18"/>
      <c r="W73" s="18"/>
      <c r="X73" s="18"/>
      <c r="Y73" s="18"/>
      <c r="Z73" s="18"/>
      <c r="AA73" s="18"/>
      <c r="AB73" s="18"/>
      <c r="AC73" s="18"/>
      <c r="AD73" s="18"/>
      <c r="AE73" s="18"/>
      <c r="AF73" s="18"/>
      <c r="AG73" s="18"/>
      <c r="AH73" s="18"/>
      <c r="AI73" s="18"/>
      <c r="AJ73" s="18"/>
    </row>
    <row r="74" spans="2:36" s="17" customFormat="1" ht="12.75" x14ac:dyDescent="0.2">
      <c r="N74" s="18"/>
      <c r="O74" s="18"/>
      <c r="P74" s="18"/>
      <c r="Q74" s="18"/>
      <c r="R74" s="18"/>
      <c r="S74" s="18"/>
      <c r="T74" s="18"/>
      <c r="U74" s="18"/>
      <c r="V74" s="18"/>
      <c r="W74" s="18"/>
      <c r="X74" s="18"/>
      <c r="Y74" s="18"/>
      <c r="Z74" s="18"/>
      <c r="AA74" s="18"/>
      <c r="AB74" s="18"/>
      <c r="AC74" s="18"/>
      <c r="AD74" s="18"/>
      <c r="AE74" s="18"/>
      <c r="AF74" s="18"/>
      <c r="AG74" s="18"/>
      <c r="AH74" s="18"/>
      <c r="AI74" s="18"/>
      <c r="AJ74" s="18"/>
    </row>
    <row r="75" spans="2:36" s="17" customFormat="1" ht="12.75" x14ac:dyDescent="0.2">
      <c r="C75" s="20" t="s">
        <v>17</v>
      </c>
      <c r="N75" s="18"/>
      <c r="O75" s="18"/>
      <c r="P75" s="18"/>
      <c r="Q75" s="18"/>
      <c r="R75" s="18"/>
      <c r="S75" s="18"/>
      <c r="T75" s="18"/>
      <c r="U75" s="18"/>
      <c r="V75" s="18"/>
      <c r="W75" s="18"/>
      <c r="X75" s="18"/>
      <c r="Y75" s="18"/>
      <c r="Z75" s="18"/>
      <c r="AA75" s="18"/>
      <c r="AB75" s="18"/>
      <c r="AC75" s="18"/>
      <c r="AD75" s="18"/>
      <c r="AE75" s="18"/>
      <c r="AF75" s="18"/>
      <c r="AG75" s="18"/>
      <c r="AH75" s="18"/>
      <c r="AI75" s="18"/>
      <c r="AJ75" s="18"/>
    </row>
    <row r="76" spans="2:36" s="17" customFormat="1" ht="12.75" x14ac:dyDescent="0.2">
      <c r="N76" s="18"/>
      <c r="O76" s="18"/>
      <c r="P76" s="18"/>
      <c r="Q76" s="18"/>
      <c r="R76" s="18"/>
      <c r="S76" s="18"/>
      <c r="T76" s="18"/>
      <c r="U76" s="18"/>
      <c r="V76" s="18"/>
      <c r="W76" s="18"/>
      <c r="X76" s="18"/>
      <c r="Y76" s="18"/>
      <c r="Z76" s="18"/>
      <c r="AA76" s="18"/>
      <c r="AB76" s="18"/>
      <c r="AC76" s="18"/>
      <c r="AD76" s="18"/>
      <c r="AE76" s="18"/>
      <c r="AF76" s="18"/>
      <c r="AG76" s="18"/>
      <c r="AH76" s="18"/>
      <c r="AI76" s="18"/>
      <c r="AJ76" s="18"/>
    </row>
    <row r="77" spans="2:36" s="17" customFormat="1" ht="1.5" customHeight="1" x14ac:dyDescent="0.2">
      <c r="B77" s="19"/>
      <c r="C77" s="19"/>
      <c r="D77" s="19"/>
      <c r="E77" s="19"/>
      <c r="F77" s="19"/>
      <c r="G77" s="19"/>
      <c r="H77" s="19"/>
      <c r="I77" s="19"/>
      <c r="J77" s="19"/>
      <c r="K77" s="19"/>
      <c r="L77" s="19"/>
      <c r="M77" s="19"/>
      <c r="N77" s="18"/>
      <c r="O77" s="18"/>
      <c r="P77" s="18"/>
      <c r="Q77" s="18"/>
      <c r="R77" s="18"/>
      <c r="S77" s="18"/>
      <c r="T77" s="18"/>
      <c r="U77" s="18"/>
      <c r="V77" s="18"/>
      <c r="W77" s="18"/>
      <c r="X77" s="18"/>
      <c r="Y77" s="18"/>
      <c r="Z77" s="18"/>
      <c r="AA77" s="18"/>
      <c r="AB77" s="18"/>
      <c r="AC77" s="18"/>
      <c r="AD77" s="18"/>
      <c r="AE77" s="18"/>
      <c r="AF77" s="18"/>
      <c r="AG77" s="18"/>
      <c r="AH77" s="18"/>
      <c r="AI77" s="18"/>
      <c r="AJ77" s="18"/>
    </row>
    <row r="78" spans="2:36" s="17" customFormat="1" ht="12.75" x14ac:dyDescent="0.2">
      <c r="N78" s="18"/>
      <c r="O78" s="18"/>
      <c r="P78" s="18"/>
      <c r="Q78" s="18"/>
      <c r="R78" s="18"/>
      <c r="S78" s="18"/>
      <c r="T78" s="18"/>
      <c r="U78" s="18"/>
      <c r="V78" s="18"/>
      <c r="W78" s="18"/>
      <c r="X78" s="18"/>
      <c r="Y78" s="18"/>
      <c r="Z78" s="18"/>
      <c r="AA78" s="18"/>
      <c r="AB78" s="18"/>
      <c r="AC78" s="18"/>
      <c r="AD78" s="18"/>
      <c r="AE78" s="18"/>
      <c r="AF78" s="18"/>
      <c r="AG78" s="18"/>
      <c r="AH78" s="18"/>
      <c r="AI78" s="18"/>
      <c r="AJ78" s="18"/>
    </row>
    <row r="104" spans="7:7" x14ac:dyDescent="0.2">
      <c r="G104" s="1">
        <v>372</v>
      </c>
    </row>
    <row r="105" spans="7:7" x14ac:dyDescent="0.2">
      <c r="G105" s="1">
        <v>27</v>
      </c>
    </row>
    <row r="106" spans="7:7" x14ac:dyDescent="0.2">
      <c r="G106" s="1">
        <f>G104-G105</f>
        <v>345</v>
      </c>
    </row>
    <row r="129" spans="3:8" x14ac:dyDescent="0.2">
      <c r="C129" s="21" t="s">
        <v>18</v>
      </c>
      <c r="E129" s="21" t="s">
        <v>19</v>
      </c>
      <c r="G129" s="21" t="s">
        <v>20</v>
      </c>
    </row>
    <row r="130" spans="3:8" ht="12.75" x14ac:dyDescent="0.2">
      <c r="C130" s="22" t="s">
        <v>2</v>
      </c>
      <c r="E130" s="23">
        <f>IF($E$15&lt;C130,"",2)</f>
        <v>2</v>
      </c>
      <c r="G130" s="24">
        <f>G22-(G22*5%)</f>
        <v>766.19399999999996</v>
      </c>
    </row>
    <row r="131" spans="3:8" ht="12.75" x14ac:dyDescent="0.2">
      <c r="C131" s="25" t="s">
        <v>21</v>
      </c>
      <c r="E131" s="23">
        <f>IF($E$15&lt;C131,"",3)</f>
        <v>3</v>
      </c>
      <c r="G131" s="21" t="s">
        <v>22</v>
      </c>
    </row>
    <row r="132" spans="3:8" ht="12.75" x14ac:dyDescent="0.2">
      <c r="C132" s="25" t="s">
        <v>23</v>
      </c>
      <c r="E132" s="23" t="str">
        <f>IF($E$15&lt;C132,"",4)</f>
        <v/>
      </c>
      <c r="G132" s="26" t="s">
        <v>24</v>
      </c>
    </row>
    <row r="133" spans="3:8" ht="12.75" x14ac:dyDescent="0.2">
      <c r="C133" s="27" t="s">
        <v>25</v>
      </c>
      <c r="E133" s="23" t="str">
        <f>IF($E$15&lt;C133,"",5)</f>
        <v/>
      </c>
      <c r="G133" s="26" t="s">
        <v>9</v>
      </c>
    </row>
    <row r="134" spans="3:8" ht="12.75" x14ac:dyDescent="0.2">
      <c r="C134" s="25" t="s">
        <v>26</v>
      </c>
      <c r="E134" s="23" t="str">
        <f>IF($E$15&lt;C134,"",6)</f>
        <v/>
      </c>
      <c r="G134" s="26"/>
    </row>
    <row r="135" spans="3:8" ht="12.75" x14ac:dyDescent="0.2">
      <c r="C135" s="25" t="s">
        <v>27</v>
      </c>
      <c r="E135" s="23" t="str">
        <f>IF($E$15&lt;C135,"",7)</f>
        <v/>
      </c>
      <c r="G135" s="26"/>
    </row>
    <row r="136" spans="3:8" x14ac:dyDescent="0.2">
      <c r="E136" s="14"/>
    </row>
    <row r="137" spans="3:8" x14ac:dyDescent="0.2">
      <c r="C137" s="28" t="e">
        <f>E22*G42</f>
        <v>#REF!</v>
      </c>
      <c r="D137" s="3"/>
      <c r="E137" s="29" t="s">
        <v>28</v>
      </c>
      <c r="G137" s="21" t="s">
        <v>29</v>
      </c>
    </row>
    <row r="138" spans="3:8" x14ac:dyDescent="0.2">
      <c r="C138" s="28" t="e">
        <f>E23*G45</f>
        <v>#REF!</v>
      </c>
      <c r="D138" s="3"/>
      <c r="E138" s="3"/>
      <c r="G138" s="1" t="str">
        <f>IF(G147=0,"impossible",IF(G144=0,1,COUNTIF(L42:L51,"impossible")))</f>
        <v>impossible</v>
      </c>
    </row>
    <row r="139" spans="3:8" x14ac:dyDescent="0.2">
      <c r="C139" s="28" t="e">
        <f>IF(E24="","",E24*G47)</f>
        <v>#REF!</v>
      </c>
      <c r="D139" s="3"/>
      <c r="E139" s="3"/>
    </row>
    <row r="140" spans="3:8" x14ac:dyDescent="0.2">
      <c r="C140" s="28" t="str">
        <f>IF(E25="","",E25*G49)</f>
        <v/>
      </c>
      <c r="D140" s="3"/>
      <c r="E140" s="3"/>
    </row>
    <row r="141" spans="3:8" x14ac:dyDescent="0.2">
      <c r="C141" s="30" t="str">
        <f>IF(E26="","",E26*G51)</f>
        <v/>
      </c>
      <c r="D141" s="3"/>
      <c r="E141" s="31" t="e">
        <f>SUM(C137:C143)-J34</f>
        <v>#REF!</v>
      </c>
      <c r="G141" s="21" t="s">
        <v>30</v>
      </c>
    </row>
    <row r="142" spans="3:8" x14ac:dyDescent="0.2">
      <c r="C142" s="30" t="str">
        <f>IF(E27="","",E27*G53)</f>
        <v/>
      </c>
      <c r="D142" s="3"/>
      <c r="E142" s="31"/>
      <c r="G142" s="21"/>
    </row>
    <row r="143" spans="3:8" x14ac:dyDescent="0.2">
      <c r="C143" s="30" t="str">
        <f>IF(E28="","",E28*G55)</f>
        <v/>
      </c>
      <c r="D143" s="3"/>
      <c r="E143" s="31"/>
      <c r="G143" s="21"/>
    </row>
    <row r="144" spans="3:8" x14ac:dyDescent="0.2">
      <c r="G144" s="1">
        <v>1</v>
      </c>
      <c r="H144" s="1" t="str">
        <f>IF(G144=1,"ok")</f>
        <v>ok</v>
      </c>
    </row>
    <row r="145" spans="3:8" x14ac:dyDescent="0.2">
      <c r="C145" s="28">
        <f>E22*G22</f>
        <v>39519.479999999996</v>
      </c>
      <c r="D145" s="3"/>
      <c r="E145" s="29" t="s">
        <v>31</v>
      </c>
    </row>
    <row r="146" spans="3:8" x14ac:dyDescent="0.2">
      <c r="C146" s="28">
        <f>E23*G23</f>
        <v>184802.40000000002</v>
      </c>
      <c r="D146" s="3"/>
      <c r="E146" s="3"/>
      <c r="G146" s="21" t="s">
        <v>32</v>
      </c>
    </row>
    <row r="147" spans="3:8" x14ac:dyDescent="0.2">
      <c r="C147" s="28">
        <f>IF(E24="","",E24*G24)</f>
        <v>14490</v>
      </c>
      <c r="D147" s="3"/>
      <c r="E147" s="3"/>
      <c r="G147" s="1">
        <f>IF(L28&lt;&gt;0,0,1)</f>
        <v>0</v>
      </c>
      <c r="H147" s="1" t="b">
        <f>IF(G147=1,"ok")</f>
        <v>0</v>
      </c>
    </row>
    <row r="148" spans="3:8" x14ac:dyDescent="0.2">
      <c r="C148" s="28" t="str">
        <f>IF(E25="","",E25*G25)</f>
        <v/>
      </c>
      <c r="D148" s="3"/>
      <c r="E148" s="3"/>
    </row>
    <row r="149" spans="3:8" x14ac:dyDescent="0.2">
      <c r="C149" s="28" t="str">
        <f>IF(E26="","",E26*G26)</f>
        <v/>
      </c>
      <c r="D149" s="3"/>
      <c r="E149" s="31">
        <f>SUM(C145:C151)-J34</f>
        <v>81949.25</v>
      </c>
    </row>
    <row r="150" spans="3:8" x14ac:dyDescent="0.2">
      <c r="C150" s="28" t="str">
        <f>IF(E27="","",E27*G27)</f>
        <v/>
      </c>
      <c r="D150" s="3"/>
      <c r="E150" s="31"/>
    </row>
    <row r="151" spans="3:8" x14ac:dyDescent="0.2">
      <c r="C151" s="28" t="str">
        <f>IF(E28="","",E28*G28)</f>
        <v/>
      </c>
      <c r="D151" s="3"/>
      <c r="E151" s="31"/>
    </row>
    <row r="152" spans="3:8" x14ac:dyDescent="0.2">
      <c r="E152" s="29" t="s">
        <v>33</v>
      </c>
    </row>
    <row r="153" spans="3:8" x14ac:dyDescent="0.2">
      <c r="E153" s="24" t="e">
        <f>E149-E141</f>
        <v>#REF!</v>
      </c>
      <c r="G153" s="32" t="e">
        <f>E153/E149%</f>
        <v>#REF!</v>
      </c>
    </row>
    <row r="154" spans="3:8" x14ac:dyDescent="0.2">
      <c r="E154" s="33">
        <f>E32-L32</f>
        <v>4.9779999999999998</v>
      </c>
      <c r="G154" s="1">
        <f>E154/E32</f>
        <v>0.99163346613545822</v>
      </c>
    </row>
    <row r="155" spans="3:8" x14ac:dyDescent="0.2">
      <c r="E155" s="24" t="e">
        <f>E153/3</f>
        <v>#REF!</v>
      </c>
    </row>
    <row r="161" spans="3:5" x14ac:dyDescent="0.2">
      <c r="C161" s="1" t="s">
        <v>34</v>
      </c>
      <c r="E161" s="34">
        <f>MIN(E162:E163)</f>
        <v>3937.2520129999998</v>
      </c>
    </row>
    <row r="162" spans="3:5" x14ac:dyDescent="0.2">
      <c r="C162" s="35">
        <v>0.03</v>
      </c>
      <c r="D162" s="36"/>
      <c r="E162" s="37">
        <f>J34*3%</f>
        <v>4705.8788999999997</v>
      </c>
    </row>
    <row r="163" spans="3:5" x14ac:dyDescent="0.2">
      <c r="C163" s="36" t="s">
        <v>35</v>
      </c>
      <c r="D163" s="36"/>
      <c r="E163" s="37">
        <f>J34*E32%/2</f>
        <v>3937.2520129999998</v>
      </c>
    </row>
  </sheetData>
  <mergeCells count="25">
    <mergeCell ref="B3:M3"/>
    <mergeCell ref="C7:L7"/>
    <mergeCell ref="C9:D9"/>
    <mergeCell ref="E9:G9"/>
    <mergeCell ref="I9:J9"/>
    <mergeCell ref="K9:L9"/>
    <mergeCell ref="L4:L6"/>
    <mergeCell ref="K37:L37"/>
    <mergeCell ref="C41:E41"/>
    <mergeCell ref="C44:E44"/>
    <mergeCell ref="C20:C21"/>
    <mergeCell ref="E20:E21"/>
    <mergeCell ref="G20:G21"/>
    <mergeCell ref="J28:K28"/>
    <mergeCell ref="J32:K32"/>
    <mergeCell ref="G34:I34"/>
    <mergeCell ref="J34:K34"/>
    <mergeCell ref="C30:L30"/>
    <mergeCell ref="K11:L11"/>
    <mergeCell ref="J17:K23"/>
    <mergeCell ref="C11:D11"/>
    <mergeCell ref="C35:E35"/>
    <mergeCell ref="E11:G11"/>
    <mergeCell ref="I11:J11"/>
    <mergeCell ref="C13:L13"/>
  </mergeCells>
  <conditionalFormatting sqref="F47:G47 E24:G24 G49 G51 J47">
    <cfRule type="expression" dxfId="42" priority="28" stopIfTrue="1">
      <formula>$E$16&lt;3</formula>
    </cfRule>
  </conditionalFormatting>
  <conditionalFormatting sqref="F49:G49 G51 J49">
    <cfRule type="expression" dxfId="41" priority="27" stopIfTrue="1">
      <formula>$E$16&lt;4</formula>
    </cfRule>
  </conditionalFormatting>
  <conditionalFormatting sqref="F51:G51 E26:G26 J51">
    <cfRule type="expression" dxfId="40" priority="26" stopIfTrue="1">
      <formula>$E$16&lt;5</formula>
    </cfRule>
  </conditionalFormatting>
  <conditionalFormatting sqref="E23:G23">
    <cfRule type="expression" dxfId="39" priority="25" stopIfTrue="1">
      <formula>$E$16&lt;2</formula>
    </cfRule>
  </conditionalFormatting>
  <conditionalFormatting sqref="E27:G27 G53 J53">
    <cfRule type="expression" dxfId="38" priority="17" stopIfTrue="1">
      <formula>$E$16&lt;6</formula>
    </cfRule>
  </conditionalFormatting>
  <conditionalFormatting sqref="E28:G28 G55 J55">
    <cfRule type="expression" dxfId="37" priority="16" stopIfTrue="1">
      <formula>$E$16&lt;7</formula>
    </cfRule>
  </conditionalFormatting>
  <conditionalFormatting sqref="L55">
    <cfRule type="expression" dxfId="36" priority="11" stopIfTrue="1">
      <formula>$E$16&lt;7</formula>
    </cfRule>
  </conditionalFormatting>
  <conditionalFormatting sqref="L53">
    <cfRule type="expression" dxfId="35" priority="10" stopIfTrue="1">
      <formula>$E$16&lt;6</formula>
    </cfRule>
  </conditionalFormatting>
  <conditionalFormatting sqref="L51">
    <cfRule type="expression" dxfId="34" priority="9" stopIfTrue="1">
      <formula>$E$16&lt;5</formula>
    </cfRule>
  </conditionalFormatting>
  <conditionalFormatting sqref="L49">
    <cfRule type="expression" dxfId="33" priority="8" stopIfTrue="1">
      <formula>$E$16&lt;4</formula>
    </cfRule>
  </conditionalFormatting>
  <conditionalFormatting sqref="L47">
    <cfRule type="expression" dxfId="32" priority="7" stopIfTrue="1">
      <formula>$E$16&lt;3</formula>
    </cfRule>
  </conditionalFormatting>
  <conditionalFormatting sqref="L45 J45">
    <cfRule type="expression" dxfId="31" priority="6" stopIfTrue="1">
      <formula>$E$16&lt;2</formula>
    </cfRule>
  </conditionalFormatting>
  <conditionalFormatting sqref="G45">
    <cfRule type="expression" dxfId="30" priority="4" stopIfTrue="1">
      <formula>$E$16&lt;2</formula>
    </cfRule>
  </conditionalFormatting>
  <conditionalFormatting sqref="L42 J42">
    <cfRule type="expression" dxfId="29" priority="3" stopIfTrue="1">
      <formula>$E$16&lt;1</formula>
    </cfRule>
  </conditionalFormatting>
  <conditionalFormatting sqref="G42">
    <cfRule type="expression" dxfId="28" priority="1" stopIfTrue="1">
      <formula>$E$16&lt;1</formula>
    </cfRule>
  </conditionalFormatting>
  <dataValidations count="8">
    <dataValidation type="decimal" operator="lessThanOrEqual" allowBlank="1" showInputMessage="1" showErrorMessage="1" sqref="G45">
      <formula1>G23</formula1>
    </dataValidation>
    <dataValidation type="decimal" operator="lessThanOrEqual" allowBlank="1" showInputMessage="1" showErrorMessage="1" sqref="G49">
      <formula1>G26</formula1>
    </dataValidation>
    <dataValidation type="decimal" operator="lessThanOrEqual" allowBlank="1" showInputMessage="1" showErrorMessage="1" sqref="G51">
      <formula1>G30</formula1>
    </dataValidation>
    <dataValidation type="decimal" operator="lessThan" allowBlank="1" showInputMessage="1" showErrorMessage="1" sqref="G42">
      <formula1>G22</formula1>
    </dataValidation>
    <dataValidation type="whole" allowBlank="1" showInputMessage="1" showErrorMessage="1" sqref="E22:E28">
      <formula1>1</formula1>
      <formula2>360</formula2>
    </dataValidation>
    <dataValidation type="textLength" allowBlank="1" showInputMessage="1" showErrorMessage="1" sqref="K9:L9">
      <formula1>7</formula1>
      <formula2>7</formula2>
    </dataValidation>
    <dataValidation type="list" allowBlank="1" showInputMessage="1" showErrorMessage="1" sqref="K37:L37">
      <formula1>$G$132:$G$133</formula1>
    </dataValidation>
    <dataValidation type="list" allowBlank="1" showInputMessage="1" showErrorMessage="1" sqref="E15">
      <formula1>$C$130:$C$135</formula1>
    </dataValidation>
  </dataValidations>
  <printOptions horizontalCentered="1" verticalCentered="1"/>
  <pageMargins left="0.19685039370078741" right="0.19685039370078741" top="0.19685039370078741" bottom="0.19685039370078741" header="0" footer="0"/>
  <pageSetup paperSize="9" scale="86" orientation="portrait" r:id="rId1"/>
  <drawing r:id="rId2"/>
  <legacyDrawing r:id="rId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3"/>
  <dimension ref="A1"/>
  <sheetViews>
    <sheetView topLeftCell="A63" workbookViewId="0"/>
  </sheetViews>
  <sheetFormatPr baseColWidth="10" defaultRowHeight="12.75" x14ac:dyDescent="0.2"/>
  <sheetData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"/>
  <dimension ref="A1:S1002"/>
  <sheetViews>
    <sheetView workbookViewId="0">
      <selection activeCell="J10" sqref="J10"/>
    </sheetView>
  </sheetViews>
  <sheetFormatPr baseColWidth="10" defaultRowHeight="12.75" x14ac:dyDescent="0.2"/>
  <cols>
    <col min="1" max="1" width="6.7109375" customWidth="1"/>
    <col min="2" max="2" width="8.7109375" customWidth="1"/>
    <col min="3" max="3" width="11.42578125" style="94"/>
    <col min="5" max="5" width="11.42578125" style="94"/>
    <col min="7" max="7" width="11.42578125" style="94"/>
    <col min="8" max="8" width="12" bestFit="1" customWidth="1"/>
    <col min="9" max="9" width="4" style="38" bestFit="1" customWidth="1"/>
    <col min="10" max="10" width="12" bestFit="1" customWidth="1"/>
    <col min="12" max="12" width="5.7109375" customWidth="1"/>
    <col min="17" max="19" width="0" hidden="1" customWidth="1"/>
  </cols>
  <sheetData>
    <row r="1" spans="1:19" x14ac:dyDescent="0.2">
      <c r="D1" s="41" t="s">
        <v>58</v>
      </c>
      <c r="E1" s="96" t="e">
        <f>#REF!</f>
        <v>#REF!</v>
      </c>
      <c r="H1" s="39"/>
      <c r="L1" s="268" t="s">
        <v>57</v>
      </c>
      <c r="M1" s="268"/>
      <c r="N1" s="268"/>
      <c r="O1" s="268"/>
      <c r="P1" s="268"/>
    </row>
    <row r="2" spans="1:19" x14ac:dyDescent="0.2">
      <c r="D2" s="41" t="s">
        <v>56</v>
      </c>
      <c r="E2" s="97" t="e">
        <f>#REF!</f>
        <v>#REF!</v>
      </c>
      <c r="L2" s="41" t="s">
        <v>55</v>
      </c>
      <c r="M2" s="41" t="s">
        <v>54</v>
      </c>
      <c r="N2" s="41" t="s">
        <v>53</v>
      </c>
      <c r="O2" s="41" t="s">
        <v>52</v>
      </c>
      <c r="P2" s="41" t="s">
        <v>13</v>
      </c>
      <c r="Q2" t="e">
        <f>OR(Q3:Q1002)</f>
        <v>#REF!</v>
      </c>
      <c r="R2" t="e">
        <f>OR(R3:R1002)</f>
        <v>#REF!</v>
      </c>
      <c r="S2" t="e">
        <f>OR(S3:S1002)</f>
        <v>#REF!</v>
      </c>
    </row>
    <row r="3" spans="1:19" x14ac:dyDescent="0.2">
      <c r="D3" s="41" t="s">
        <v>51</v>
      </c>
      <c r="E3" s="98" t="e">
        <f>#REF!</f>
        <v>#REF!</v>
      </c>
      <c r="L3">
        <v>1</v>
      </c>
      <c r="M3" s="39" t="e">
        <f>G7</f>
        <v>#REF!</v>
      </c>
      <c r="N3" s="39" t="e">
        <f>E1*E2/12</f>
        <v>#REF!</v>
      </c>
      <c r="O3" s="39" t="e">
        <f>M3-N3</f>
        <v>#REF!</v>
      </c>
      <c r="P3" s="39" t="e">
        <f>E1-O3</f>
        <v>#REF!</v>
      </c>
      <c r="Q3" t="e">
        <f t="shared" ref="Q3:S66" si="0">(M3&lt;0)</f>
        <v>#REF!</v>
      </c>
      <c r="R3" t="e">
        <f t="shared" si="0"/>
        <v>#REF!</v>
      </c>
      <c r="S3" t="e">
        <f t="shared" si="0"/>
        <v>#REF!</v>
      </c>
    </row>
    <row r="4" spans="1:19" x14ac:dyDescent="0.2">
      <c r="D4" s="41" t="s">
        <v>50</v>
      </c>
      <c r="E4" s="99" t="e">
        <f>#REF!</f>
        <v>#REF!</v>
      </c>
      <c r="G4" s="101"/>
      <c r="I4" s="45"/>
      <c r="L4" t="e">
        <f t="shared" ref="L4:L67" si="1">IF(L3&lt;SUM($C$7:$C$15),L3+1,"")</f>
        <v>#REF!</v>
      </c>
      <c r="M4" s="39" t="e">
        <f t="shared" ref="M4:M67" si="2">IF(L4="","",IF(L4=$I$5,PMT($E$2/12,SUM($C$7:$C$15)-$I$5+1,-P3),IF(ISNA(VLOOKUP(L4,$I$6:$I$14,1,FALSE)),M3,VLOOKUP(L4,$I$6:$J$14,2,FALSE))))</f>
        <v>#REF!</v>
      </c>
      <c r="N4" s="39" t="e">
        <f t="shared" ref="N4:N67" si="3">IF(L4="","",IF(L5="",M4-O4,P3*$E$2/12))</f>
        <v>#REF!</v>
      </c>
      <c r="O4" s="39" t="e">
        <f t="shared" ref="O4:O67" si="4">IF(L4="","",IF(L5="",P3,M4-N4))</f>
        <v>#REF!</v>
      </c>
      <c r="P4" s="39" t="e">
        <f t="shared" ref="P4:P67" si="5">IF(L4="","",P3-O4)</f>
        <v>#REF!</v>
      </c>
      <c r="Q4" t="e">
        <f t="shared" si="0"/>
        <v>#REF!</v>
      </c>
      <c r="R4" t="e">
        <f t="shared" si="0"/>
        <v>#REF!</v>
      </c>
      <c r="S4" t="e">
        <f t="shared" si="0"/>
        <v>#REF!</v>
      </c>
    </row>
    <row r="5" spans="1:19" x14ac:dyDescent="0.2">
      <c r="I5" s="38" t="e">
        <f>MAX(I6:I14)</f>
        <v>#REF!</v>
      </c>
      <c r="L5" t="e">
        <f t="shared" si="1"/>
        <v>#REF!</v>
      </c>
      <c r="M5" s="39" t="e">
        <f t="shared" si="2"/>
        <v>#REF!</v>
      </c>
      <c r="N5" s="39" t="e">
        <f t="shared" si="3"/>
        <v>#REF!</v>
      </c>
      <c r="O5" s="39" t="e">
        <f t="shared" si="4"/>
        <v>#REF!</v>
      </c>
      <c r="P5" s="39" t="e">
        <f t="shared" si="5"/>
        <v>#REF!</v>
      </c>
      <c r="Q5" t="e">
        <f t="shared" si="0"/>
        <v>#REF!</v>
      </c>
      <c r="R5" t="e">
        <f t="shared" si="0"/>
        <v>#REF!</v>
      </c>
      <c r="S5" t="e">
        <f t="shared" si="0"/>
        <v>#REF!</v>
      </c>
    </row>
    <row r="6" spans="1:19" x14ac:dyDescent="0.2">
      <c r="H6" s="39" t="e">
        <f>E1-SUM(H7:H14)</f>
        <v>#REF!</v>
      </c>
      <c r="I6" s="43">
        <v>1</v>
      </c>
      <c r="J6" s="42" t="e">
        <f t="shared" ref="J6:J14" si="6">G7</f>
        <v>#REF!</v>
      </c>
      <c r="L6" t="e">
        <f t="shared" si="1"/>
        <v>#REF!</v>
      </c>
      <c r="M6" s="39" t="e">
        <f t="shared" si="2"/>
        <v>#REF!</v>
      </c>
      <c r="N6" s="39" t="e">
        <f t="shared" si="3"/>
        <v>#REF!</v>
      </c>
      <c r="O6" s="39" t="e">
        <f t="shared" si="4"/>
        <v>#REF!</v>
      </c>
      <c r="P6" s="39" t="e">
        <f t="shared" si="5"/>
        <v>#REF!</v>
      </c>
      <c r="Q6" t="e">
        <f t="shared" si="0"/>
        <v>#REF!</v>
      </c>
      <c r="R6" t="e">
        <f t="shared" si="0"/>
        <v>#REF!</v>
      </c>
      <c r="S6" t="e">
        <f t="shared" si="0"/>
        <v>#REF!</v>
      </c>
    </row>
    <row r="7" spans="1:19" x14ac:dyDescent="0.2">
      <c r="A7" s="41" t="s">
        <v>49</v>
      </c>
      <c r="B7" s="41" t="s">
        <v>48</v>
      </c>
      <c r="C7" s="95" t="e">
        <f>#REF!</f>
        <v>#REF!</v>
      </c>
      <c r="D7" s="44"/>
      <c r="E7" s="100"/>
      <c r="F7" s="41" t="s">
        <v>47</v>
      </c>
      <c r="G7" s="102" t="e">
        <f>PMT(E2/12,SUM(C7:C15),-H6)</f>
        <v>#REF!</v>
      </c>
      <c r="H7" t="e">
        <f>E8*((1+$E$2/12)^SUM(C8:$C$15)-1)/(($E$2/12)*(1+$E$2/12)^SUM(C8:$C$15)*(1+$E$2/12)^SUM($C$7:C7))</f>
        <v>#REF!</v>
      </c>
      <c r="I7" s="43" t="e">
        <f t="shared" ref="I7:I14" si="7">IF(B8="","",I6+C7)</f>
        <v>#REF!</v>
      </c>
      <c r="J7" s="42" t="e">
        <f t="shared" si="6"/>
        <v>#REF!</v>
      </c>
      <c r="L7" t="e">
        <f t="shared" si="1"/>
        <v>#REF!</v>
      </c>
      <c r="M7" s="39" t="e">
        <f t="shared" si="2"/>
        <v>#REF!</v>
      </c>
      <c r="N7" s="39" t="e">
        <f t="shared" si="3"/>
        <v>#REF!</v>
      </c>
      <c r="O7" s="39" t="e">
        <f t="shared" si="4"/>
        <v>#REF!</v>
      </c>
      <c r="P7" s="39" t="e">
        <f t="shared" si="5"/>
        <v>#REF!</v>
      </c>
      <c r="Q7" t="e">
        <f t="shared" si="0"/>
        <v>#REF!</v>
      </c>
      <c r="R7" t="e">
        <f t="shared" si="0"/>
        <v>#REF!</v>
      </c>
      <c r="S7" t="e">
        <f t="shared" si="0"/>
        <v>#REF!</v>
      </c>
    </row>
    <row r="8" spans="1:19" x14ac:dyDescent="0.2">
      <c r="A8" s="41" t="s">
        <v>46</v>
      </c>
      <c r="B8" s="41" t="e">
        <f>IF($E$3&gt;=2,"Durée =","")</f>
        <v>#REF!</v>
      </c>
      <c r="C8" s="95" t="e">
        <f>#REF!</f>
        <v>#REF!</v>
      </c>
      <c r="D8" s="41" t="e">
        <f>IF($E$3&gt;=2,"Delta =","")</f>
        <v>#REF!</v>
      </c>
      <c r="E8" s="96" t="e">
        <f>IF(E3&lt;=1,0,#REF!-#REF!)</f>
        <v>#REF!</v>
      </c>
      <c r="F8" s="41" t="e">
        <f>IF($E$3&gt;=2,"Ech. =","")</f>
        <v>#REF!</v>
      </c>
      <c r="G8" s="102" t="e">
        <f t="shared" ref="G8:G15" si="8">IF(B8="","",G7+E8)</f>
        <v>#REF!</v>
      </c>
      <c r="H8" t="e">
        <f>E9*((1+$E$2/12)^SUM(C9:$C$15)-1)/(($E$2/12)*(1+$E$2/12)^SUM(C9:$C$15)*(1+$E$2/12)^SUM($C$7:C8))</f>
        <v>#REF!</v>
      </c>
      <c r="I8" s="43" t="e">
        <f t="shared" si="7"/>
        <v>#REF!</v>
      </c>
      <c r="J8" s="42" t="e">
        <f t="shared" si="6"/>
        <v>#REF!</v>
      </c>
      <c r="L8" t="e">
        <f t="shared" si="1"/>
        <v>#REF!</v>
      </c>
      <c r="M8" s="39" t="e">
        <f t="shared" si="2"/>
        <v>#REF!</v>
      </c>
      <c r="N8" s="39" t="e">
        <f t="shared" si="3"/>
        <v>#REF!</v>
      </c>
      <c r="O8" s="39" t="e">
        <f t="shared" si="4"/>
        <v>#REF!</v>
      </c>
      <c r="P8" s="39" t="e">
        <f t="shared" si="5"/>
        <v>#REF!</v>
      </c>
      <c r="Q8" t="e">
        <f t="shared" si="0"/>
        <v>#REF!</v>
      </c>
      <c r="R8" t="e">
        <f t="shared" si="0"/>
        <v>#REF!</v>
      </c>
      <c r="S8" t="e">
        <f t="shared" si="0"/>
        <v>#REF!</v>
      </c>
    </row>
    <row r="9" spans="1:19" x14ac:dyDescent="0.2">
      <c r="A9" s="41" t="s">
        <v>45</v>
      </c>
      <c r="B9" s="41" t="e">
        <f>IF($E$3&gt;=3,"Durée =","")</f>
        <v>#REF!</v>
      </c>
      <c r="C9" s="95" t="e">
        <f>#REF!</f>
        <v>#REF!</v>
      </c>
      <c r="D9" s="41" t="e">
        <f>IF($E$3&gt;=3,"Delta =","")</f>
        <v>#REF!</v>
      </c>
      <c r="E9" s="96" t="e">
        <f>IF(E3&lt;=2,0,#REF!-#REF!)</f>
        <v>#REF!</v>
      </c>
      <c r="F9" s="41" t="e">
        <f>IF($E$3&gt;=3,"Ech. =","")</f>
        <v>#REF!</v>
      </c>
      <c r="G9" s="102" t="e">
        <f t="shared" si="8"/>
        <v>#REF!</v>
      </c>
      <c r="H9" t="e">
        <f>E10*((1+$E$2/12)^SUM(C10:$C$15)-1)/(($E$2/12)*(1+$E$2/12)^SUM(C10:$C$15)*(1+$E$2/12)^SUM($C$7:C9))</f>
        <v>#REF!</v>
      </c>
      <c r="I9" s="43" t="e">
        <f t="shared" si="7"/>
        <v>#REF!</v>
      </c>
      <c r="J9" s="42" t="e">
        <f t="shared" si="6"/>
        <v>#REF!</v>
      </c>
      <c r="L9" t="e">
        <f t="shared" si="1"/>
        <v>#REF!</v>
      </c>
      <c r="M9" s="39" t="e">
        <f t="shared" si="2"/>
        <v>#REF!</v>
      </c>
      <c r="N9" s="39" t="e">
        <f t="shared" si="3"/>
        <v>#REF!</v>
      </c>
      <c r="O9" s="39" t="e">
        <f t="shared" si="4"/>
        <v>#REF!</v>
      </c>
      <c r="P9" s="39" t="e">
        <f t="shared" si="5"/>
        <v>#REF!</v>
      </c>
      <c r="Q9" t="e">
        <f t="shared" si="0"/>
        <v>#REF!</v>
      </c>
      <c r="R9" t="e">
        <f t="shared" si="0"/>
        <v>#REF!</v>
      </c>
      <c r="S9" t="e">
        <f t="shared" si="0"/>
        <v>#REF!</v>
      </c>
    </row>
    <row r="10" spans="1:19" x14ac:dyDescent="0.2">
      <c r="A10" s="41" t="s">
        <v>44</v>
      </c>
      <c r="B10" s="41" t="e">
        <f>IF($E$3&gt;=4,"Durée =","")</f>
        <v>#REF!</v>
      </c>
      <c r="C10" s="95" t="e">
        <f>#REF!</f>
        <v>#REF!</v>
      </c>
      <c r="D10" s="41" t="e">
        <f>IF($E$3&gt;=4,"Delta =","")</f>
        <v>#REF!</v>
      </c>
      <c r="E10" s="96" t="e">
        <f>IF(E3&lt;=3,0,#REF!-#REF!)</f>
        <v>#REF!</v>
      </c>
      <c r="F10" s="41" t="e">
        <f>IF($E$3&gt;=4,"Ech. =","")</f>
        <v>#REF!</v>
      </c>
      <c r="G10" s="102" t="e">
        <f t="shared" si="8"/>
        <v>#REF!</v>
      </c>
      <c r="H10" t="e">
        <f>E11*((1+$E$2/12)^SUM(C11:$C$15)-1)/(($E$2/12)*(1+$E$2/12)^SUM(C11:$C$15)*(1+$E$2/12)^SUM($C$7:C10))</f>
        <v>#REF!</v>
      </c>
      <c r="I10" s="43" t="e">
        <f t="shared" si="7"/>
        <v>#REF!</v>
      </c>
      <c r="J10" s="42" t="e">
        <f t="shared" si="6"/>
        <v>#REF!</v>
      </c>
      <c r="L10" t="e">
        <f t="shared" si="1"/>
        <v>#REF!</v>
      </c>
      <c r="M10" s="39" t="e">
        <f t="shared" si="2"/>
        <v>#REF!</v>
      </c>
      <c r="N10" s="39" t="e">
        <f t="shared" si="3"/>
        <v>#REF!</v>
      </c>
      <c r="O10" s="39" t="e">
        <f t="shared" si="4"/>
        <v>#REF!</v>
      </c>
      <c r="P10" s="39" t="e">
        <f t="shared" si="5"/>
        <v>#REF!</v>
      </c>
      <c r="Q10" t="e">
        <f t="shared" si="0"/>
        <v>#REF!</v>
      </c>
      <c r="R10" t="e">
        <f t="shared" si="0"/>
        <v>#REF!</v>
      </c>
      <c r="S10" t="e">
        <f t="shared" si="0"/>
        <v>#REF!</v>
      </c>
    </row>
    <row r="11" spans="1:19" x14ac:dyDescent="0.2">
      <c r="A11" s="41" t="s">
        <v>43</v>
      </c>
      <c r="B11" s="41" t="e">
        <f>IF($E$3&gt;=5,"Durée =","")</f>
        <v>#REF!</v>
      </c>
      <c r="C11" s="95" t="e">
        <f>#REF!</f>
        <v>#REF!</v>
      </c>
      <c r="D11" s="41" t="e">
        <f>IF($E$3&gt;=5,"Delta =","")</f>
        <v>#REF!</v>
      </c>
      <c r="E11" s="96" t="e">
        <f>IF(E3&lt;=4,0,#REF!-#REF!)</f>
        <v>#REF!</v>
      </c>
      <c r="F11" s="41" t="e">
        <f>IF($E$3&gt;=5,"Ech. =","")</f>
        <v>#REF!</v>
      </c>
      <c r="G11" s="102" t="e">
        <f t="shared" si="8"/>
        <v>#REF!</v>
      </c>
      <c r="H11" t="e">
        <f>E12*((1+$E$2/12)^SUM(C12:$C$15)-1)/(($E$2/12)*(1+$E$2/12)^SUM(C12:$C$15)*(1+$E$2/12)^SUM($C$7:C11))</f>
        <v>#REF!</v>
      </c>
      <c r="I11" s="43" t="e">
        <f t="shared" si="7"/>
        <v>#REF!</v>
      </c>
      <c r="J11" s="42" t="e">
        <f t="shared" si="6"/>
        <v>#REF!</v>
      </c>
      <c r="L11" t="e">
        <f t="shared" si="1"/>
        <v>#REF!</v>
      </c>
      <c r="M11" s="39" t="e">
        <f t="shared" si="2"/>
        <v>#REF!</v>
      </c>
      <c r="N11" s="39" t="e">
        <f t="shared" si="3"/>
        <v>#REF!</v>
      </c>
      <c r="O11" s="39" t="e">
        <f t="shared" si="4"/>
        <v>#REF!</v>
      </c>
      <c r="P11" s="39" t="e">
        <f t="shared" si="5"/>
        <v>#REF!</v>
      </c>
      <c r="Q11" t="e">
        <f t="shared" si="0"/>
        <v>#REF!</v>
      </c>
      <c r="R11" t="e">
        <f t="shared" si="0"/>
        <v>#REF!</v>
      </c>
      <c r="S11" t="e">
        <f t="shared" si="0"/>
        <v>#REF!</v>
      </c>
    </row>
    <row r="12" spans="1:19" x14ac:dyDescent="0.2">
      <c r="A12" s="41" t="s">
        <v>42</v>
      </c>
      <c r="B12" s="41" t="e">
        <f>IF($E$3&gt;=6,"Durée =","")</f>
        <v>#REF!</v>
      </c>
      <c r="C12" s="95" t="e">
        <f>#REF!</f>
        <v>#REF!</v>
      </c>
      <c r="D12" s="41" t="e">
        <f>IF($E$3&gt;=6,"Delta =","")</f>
        <v>#REF!</v>
      </c>
      <c r="E12" s="96" t="e">
        <f>IF(E3&lt;=5,0,#REF!-#REF!)</f>
        <v>#REF!</v>
      </c>
      <c r="F12" s="41" t="e">
        <f>IF($E$3&gt;=6,"Ech. =","")</f>
        <v>#REF!</v>
      </c>
      <c r="G12" s="102" t="e">
        <f t="shared" si="8"/>
        <v>#REF!</v>
      </c>
      <c r="H12" t="e">
        <f>E13*((1+$E$2/12)^SUM(C13:$C$15)-1)/(($E$2/12)*(1+$E$2/12)^SUM(C13:$C$15)*(1+$E$2/12)^SUM($C$7:C12))</f>
        <v>#REF!</v>
      </c>
      <c r="I12" s="43" t="e">
        <f t="shared" si="7"/>
        <v>#REF!</v>
      </c>
      <c r="J12" s="42" t="e">
        <f t="shared" si="6"/>
        <v>#REF!</v>
      </c>
      <c r="L12" t="e">
        <f t="shared" si="1"/>
        <v>#REF!</v>
      </c>
      <c r="M12" s="39" t="e">
        <f t="shared" si="2"/>
        <v>#REF!</v>
      </c>
      <c r="N12" s="39" t="e">
        <f t="shared" si="3"/>
        <v>#REF!</v>
      </c>
      <c r="O12" s="39" t="e">
        <f t="shared" si="4"/>
        <v>#REF!</v>
      </c>
      <c r="P12" s="39" t="e">
        <f t="shared" si="5"/>
        <v>#REF!</v>
      </c>
      <c r="Q12" t="e">
        <f t="shared" si="0"/>
        <v>#REF!</v>
      </c>
      <c r="R12" t="e">
        <f t="shared" si="0"/>
        <v>#REF!</v>
      </c>
      <c r="S12" t="e">
        <f t="shared" si="0"/>
        <v>#REF!</v>
      </c>
    </row>
    <row r="13" spans="1:19" x14ac:dyDescent="0.2">
      <c r="A13" s="41" t="s">
        <v>41</v>
      </c>
      <c r="B13" s="41" t="e">
        <f>IF($E$3&gt;=7,"Durée =","")</f>
        <v>#REF!</v>
      </c>
      <c r="C13" s="95" t="e">
        <f>#REF!</f>
        <v>#REF!</v>
      </c>
      <c r="D13" s="41" t="e">
        <f>IF($E$3&gt;=7,"Delta =","")</f>
        <v>#REF!</v>
      </c>
      <c r="E13" s="96" t="e">
        <f>IF(E3&lt;=6,0,#REF!-#REF!)</f>
        <v>#REF!</v>
      </c>
      <c r="F13" s="41" t="e">
        <f>IF($E$3&gt;=7,"Ech. =","")</f>
        <v>#REF!</v>
      </c>
      <c r="G13" s="102" t="e">
        <f t="shared" si="8"/>
        <v>#REF!</v>
      </c>
      <c r="H13" t="e">
        <f>E14*((1+$E$2/12)^SUM(C14:$C$15)-1)/(($E$2/12)*(1+$E$2/12)^SUM(C14:$C$15)*(1+$E$2/12)^SUM($C$7:C13))</f>
        <v>#REF!</v>
      </c>
      <c r="I13" s="43" t="e">
        <f t="shared" si="7"/>
        <v>#REF!</v>
      </c>
      <c r="J13" s="42" t="e">
        <f t="shared" si="6"/>
        <v>#REF!</v>
      </c>
      <c r="L13" t="e">
        <f t="shared" si="1"/>
        <v>#REF!</v>
      </c>
      <c r="M13" s="39" t="e">
        <f t="shared" si="2"/>
        <v>#REF!</v>
      </c>
      <c r="N13" s="39" t="e">
        <f t="shared" si="3"/>
        <v>#REF!</v>
      </c>
      <c r="O13" s="39" t="e">
        <f t="shared" si="4"/>
        <v>#REF!</v>
      </c>
      <c r="P13" s="39" t="e">
        <f t="shared" si="5"/>
        <v>#REF!</v>
      </c>
      <c r="Q13" t="e">
        <f t="shared" si="0"/>
        <v>#REF!</v>
      </c>
      <c r="R13" t="e">
        <f t="shared" si="0"/>
        <v>#REF!</v>
      </c>
      <c r="S13" t="e">
        <f t="shared" si="0"/>
        <v>#REF!</v>
      </c>
    </row>
    <row r="14" spans="1:19" x14ac:dyDescent="0.2">
      <c r="A14" s="41" t="s">
        <v>40</v>
      </c>
      <c r="B14" s="41" t="e">
        <f>IF($E$3&gt;=8,"Durée =","")</f>
        <v>#REF!</v>
      </c>
      <c r="C14" s="95"/>
      <c r="D14" s="41" t="e">
        <f>IF($E$3&gt;=8,"Delta =","")</f>
        <v>#REF!</v>
      </c>
      <c r="E14" s="96"/>
      <c r="F14" s="41" t="e">
        <f>IF($E$3&gt;=8,"Ech. =","")</f>
        <v>#REF!</v>
      </c>
      <c r="G14" s="102" t="e">
        <f t="shared" si="8"/>
        <v>#REF!</v>
      </c>
      <c r="H14" t="e">
        <f>E15*((1+$E$2/12)^SUM(C15:$C$15)-1)/(($E$2/12)*(1+$E$2/12)^SUM(C15:$C$15)*(1+$E$2/12)^SUM($C$7:C14))</f>
        <v>#REF!</v>
      </c>
      <c r="I14" s="43" t="e">
        <f t="shared" si="7"/>
        <v>#REF!</v>
      </c>
      <c r="J14" s="42" t="e">
        <f t="shared" si="6"/>
        <v>#REF!</v>
      </c>
      <c r="L14" t="e">
        <f t="shared" si="1"/>
        <v>#REF!</v>
      </c>
      <c r="M14" s="39" t="e">
        <f t="shared" si="2"/>
        <v>#REF!</v>
      </c>
      <c r="N14" s="39" t="e">
        <f t="shared" si="3"/>
        <v>#REF!</v>
      </c>
      <c r="O14" s="39" t="e">
        <f t="shared" si="4"/>
        <v>#REF!</v>
      </c>
      <c r="P14" s="39" t="e">
        <f t="shared" si="5"/>
        <v>#REF!</v>
      </c>
      <c r="Q14" t="e">
        <f t="shared" si="0"/>
        <v>#REF!</v>
      </c>
      <c r="R14" t="e">
        <f t="shared" si="0"/>
        <v>#REF!</v>
      </c>
      <c r="S14" t="e">
        <f t="shared" si="0"/>
        <v>#REF!</v>
      </c>
    </row>
    <row r="15" spans="1:19" x14ac:dyDescent="0.2">
      <c r="A15" s="41" t="s">
        <v>39</v>
      </c>
      <c r="B15" s="41" t="e">
        <f>IF($E$3&gt;=9,"Durée =","")</f>
        <v>#REF!</v>
      </c>
      <c r="C15" s="95"/>
      <c r="D15" s="41" t="e">
        <f>IF($E$3&gt;=9,"Delta =","")</f>
        <v>#REF!</v>
      </c>
      <c r="E15" s="96"/>
      <c r="F15" s="41" t="e">
        <f>IF($E$3&gt;=9,"Ech. =","")</f>
        <v>#REF!</v>
      </c>
      <c r="G15" s="102" t="e">
        <f t="shared" si="8"/>
        <v>#REF!</v>
      </c>
      <c r="L15" t="e">
        <f t="shared" si="1"/>
        <v>#REF!</v>
      </c>
      <c r="M15" s="39" t="e">
        <f t="shared" si="2"/>
        <v>#REF!</v>
      </c>
      <c r="N15" s="39" t="e">
        <f t="shared" si="3"/>
        <v>#REF!</v>
      </c>
      <c r="O15" s="39" t="e">
        <f t="shared" si="4"/>
        <v>#REF!</v>
      </c>
      <c r="P15" s="39" t="e">
        <f t="shared" si="5"/>
        <v>#REF!</v>
      </c>
      <c r="Q15" t="e">
        <f t="shared" si="0"/>
        <v>#REF!</v>
      </c>
      <c r="R15" t="e">
        <f t="shared" si="0"/>
        <v>#REF!</v>
      </c>
      <c r="S15" t="e">
        <f t="shared" si="0"/>
        <v>#REF!</v>
      </c>
    </row>
    <row r="16" spans="1:19" x14ac:dyDescent="0.2">
      <c r="L16" t="e">
        <f t="shared" si="1"/>
        <v>#REF!</v>
      </c>
      <c r="M16" s="39" t="e">
        <f t="shared" si="2"/>
        <v>#REF!</v>
      </c>
      <c r="N16" s="39" t="e">
        <f t="shared" si="3"/>
        <v>#REF!</v>
      </c>
      <c r="O16" s="39" t="e">
        <f t="shared" si="4"/>
        <v>#REF!</v>
      </c>
      <c r="P16" s="39" t="e">
        <f t="shared" si="5"/>
        <v>#REF!</v>
      </c>
      <c r="Q16" t="e">
        <f t="shared" si="0"/>
        <v>#REF!</v>
      </c>
      <c r="R16" t="e">
        <f t="shared" si="0"/>
        <v>#REF!</v>
      </c>
      <c r="S16" t="e">
        <f t="shared" si="0"/>
        <v>#REF!</v>
      </c>
    </row>
    <row r="17" spans="5:19" x14ac:dyDescent="0.2">
      <c r="L17" t="e">
        <f t="shared" si="1"/>
        <v>#REF!</v>
      </c>
      <c r="M17" s="39" t="e">
        <f t="shared" si="2"/>
        <v>#REF!</v>
      </c>
      <c r="N17" s="39" t="e">
        <f t="shared" si="3"/>
        <v>#REF!</v>
      </c>
      <c r="O17" s="39" t="e">
        <f t="shared" si="4"/>
        <v>#REF!</v>
      </c>
      <c r="P17" s="39" t="e">
        <f t="shared" si="5"/>
        <v>#REF!</v>
      </c>
      <c r="Q17" t="e">
        <f t="shared" si="0"/>
        <v>#REF!</v>
      </c>
      <c r="R17" t="e">
        <f t="shared" si="0"/>
        <v>#REF!</v>
      </c>
      <c r="S17" t="e">
        <f t="shared" si="0"/>
        <v>#REF!</v>
      </c>
    </row>
    <row r="18" spans="5:19" x14ac:dyDescent="0.2">
      <c r="E18" s="93" t="s">
        <v>38</v>
      </c>
      <c r="F18" s="40" t="e">
        <f>IF(Q2,"OUI","NON")</f>
        <v>#REF!</v>
      </c>
      <c r="L18" t="e">
        <f t="shared" si="1"/>
        <v>#REF!</v>
      </c>
      <c r="M18" s="39" t="e">
        <f t="shared" si="2"/>
        <v>#REF!</v>
      </c>
      <c r="N18" s="39" t="e">
        <f t="shared" si="3"/>
        <v>#REF!</v>
      </c>
      <c r="O18" s="39" t="e">
        <f t="shared" si="4"/>
        <v>#REF!</v>
      </c>
      <c r="P18" s="39" t="e">
        <f t="shared" si="5"/>
        <v>#REF!</v>
      </c>
      <c r="Q18" t="e">
        <f t="shared" si="0"/>
        <v>#REF!</v>
      </c>
      <c r="R18" t="e">
        <f t="shared" si="0"/>
        <v>#REF!</v>
      </c>
      <c r="S18" t="e">
        <f t="shared" si="0"/>
        <v>#REF!</v>
      </c>
    </row>
    <row r="19" spans="5:19" x14ac:dyDescent="0.2">
      <c r="E19" s="93" t="s">
        <v>37</v>
      </c>
      <c r="F19" s="40" t="e">
        <f>IF(R2,"OUI","NON")</f>
        <v>#REF!</v>
      </c>
      <c r="L19" t="e">
        <f t="shared" si="1"/>
        <v>#REF!</v>
      </c>
      <c r="M19" s="39" t="e">
        <f t="shared" si="2"/>
        <v>#REF!</v>
      </c>
      <c r="N19" s="39" t="e">
        <f t="shared" si="3"/>
        <v>#REF!</v>
      </c>
      <c r="O19" s="39" t="e">
        <f t="shared" si="4"/>
        <v>#REF!</v>
      </c>
      <c r="P19" s="39" t="e">
        <f t="shared" si="5"/>
        <v>#REF!</v>
      </c>
      <c r="Q19" t="e">
        <f t="shared" si="0"/>
        <v>#REF!</v>
      </c>
      <c r="R19" t="e">
        <f t="shared" si="0"/>
        <v>#REF!</v>
      </c>
      <c r="S19" t="e">
        <f t="shared" si="0"/>
        <v>#REF!</v>
      </c>
    </row>
    <row r="20" spans="5:19" x14ac:dyDescent="0.2">
      <c r="E20" s="93" t="s">
        <v>36</v>
      </c>
      <c r="F20" s="40" t="e">
        <f>IF(S2,"OUI","NON")</f>
        <v>#REF!</v>
      </c>
      <c r="L20" t="e">
        <f t="shared" si="1"/>
        <v>#REF!</v>
      </c>
      <c r="M20" s="39" t="e">
        <f t="shared" si="2"/>
        <v>#REF!</v>
      </c>
      <c r="N20" s="39" t="e">
        <f t="shared" si="3"/>
        <v>#REF!</v>
      </c>
      <c r="O20" s="39" t="e">
        <f t="shared" si="4"/>
        <v>#REF!</v>
      </c>
      <c r="P20" s="39" t="e">
        <f t="shared" si="5"/>
        <v>#REF!</v>
      </c>
      <c r="Q20" t="e">
        <f t="shared" si="0"/>
        <v>#REF!</v>
      </c>
      <c r="R20" t="e">
        <f t="shared" si="0"/>
        <v>#REF!</v>
      </c>
      <c r="S20" t="e">
        <f t="shared" si="0"/>
        <v>#REF!</v>
      </c>
    </row>
    <row r="21" spans="5:19" x14ac:dyDescent="0.2">
      <c r="L21" t="e">
        <f t="shared" si="1"/>
        <v>#REF!</v>
      </c>
      <c r="M21" s="39" t="e">
        <f t="shared" si="2"/>
        <v>#REF!</v>
      </c>
      <c r="N21" s="39" t="e">
        <f t="shared" si="3"/>
        <v>#REF!</v>
      </c>
      <c r="O21" s="39" t="e">
        <f t="shared" si="4"/>
        <v>#REF!</v>
      </c>
      <c r="P21" s="39" t="e">
        <f t="shared" si="5"/>
        <v>#REF!</v>
      </c>
      <c r="Q21" t="e">
        <f t="shared" si="0"/>
        <v>#REF!</v>
      </c>
      <c r="R21" t="e">
        <f t="shared" si="0"/>
        <v>#REF!</v>
      </c>
      <c r="S21" t="e">
        <f t="shared" si="0"/>
        <v>#REF!</v>
      </c>
    </row>
    <row r="22" spans="5:19" x14ac:dyDescent="0.2">
      <c r="L22" t="e">
        <f t="shared" si="1"/>
        <v>#REF!</v>
      </c>
      <c r="M22" s="39" t="e">
        <f t="shared" si="2"/>
        <v>#REF!</v>
      </c>
      <c r="N22" s="39" t="e">
        <f t="shared" si="3"/>
        <v>#REF!</v>
      </c>
      <c r="O22" s="39" t="e">
        <f t="shared" si="4"/>
        <v>#REF!</v>
      </c>
      <c r="P22" s="39" t="e">
        <f t="shared" si="5"/>
        <v>#REF!</v>
      </c>
      <c r="Q22" t="e">
        <f t="shared" si="0"/>
        <v>#REF!</v>
      </c>
      <c r="R22" t="e">
        <f t="shared" si="0"/>
        <v>#REF!</v>
      </c>
      <c r="S22" t="e">
        <f t="shared" si="0"/>
        <v>#REF!</v>
      </c>
    </row>
    <row r="23" spans="5:19" x14ac:dyDescent="0.2">
      <c r="L23" t="e">
        <f t="shared" si="1"/>
        <v>#REF!</v>
      </c>
      <c r="M23" s="39" t="e">
        <f t="shared" si="2"/>
        <v>#REF!</v>
      </c>
      <c r="N23" s="39" t="e">
        <f t="shared" si="3"/>
        <v>#REF!</v>
      </c>
      <c r="O23" s="39" t="e">
        <f t="shared" si="4"/>
        <v>#REF!</v>
      </c>
      <c r="P23" s="39" t="e">
        <f t="shared" si="5"/>
        <v>#REF!</v>
      </c>
      <c r="Q23" t="e">
        <f t="shared" si="0"/>
        <v>#REF!</v>
      </c>
      <c r="R23" t="e">
        <f t="shared" si="0"/>
        <v>#REF!</v>
      </c>
      <c r="S23" t="e">
        <f t="shared" si="0"/>
        <v>#REF!</v>
      </c>
    </row>
    <row r="24" spans="5:19" x14ac:dyDescent="0.2">
      <c r="L24" t="e">
        <f t="shared" si="1"/>
        <v>#REF!</v>
      </c>
      <c r="M24" s="39" t="e">
        <f t="shared" si="2"/>
        <v>#REF!</v>
      </c>
      <c r="N24" s="39" t="e">
        <f t="shared" si="3"/>
        <v>#REF!</v>
      </c>
      <c r="O24" s="39" t="e">
        <f t="shared" si="4"/>
        <v>#REF!</v>
      </c>
      <c r="P24" s="39" t="e">
        <f t="shared" si="5"/>
        <v>#REF!</v>
      </c>
      <c r="Q24" t="e">
        <f t="shared" si="0"/>
        <v>#REF!</v>
      </c>
      <c r="R24" t="e">
        <f t="shared" si="0"/>
        <v>#REF!</v>
      </c>
      <c r="S24" t="e">
        <f t="shared" si="0"/>
        <v>#REF!</v>
      </c>
    </row>
    <row r="25" spans="5:19" x14ac:dyDescent="0.2">
      <c r="L25" t="e">
        <f t="shared" si="1"/>
        <v>#REF!</v>
      </c>
      <c r="M25" s="39" t="e">
        <f t="shared" si="2"/>
        <v>#REF!</v>
      </c>
      <c r="N25" s="39" t="e">
        <f t="shared" si="3"/>
        <v>#REF!</v>
      </c>
      <c r="O25" s="39" t="e">
        <f t="shared" si="4"/>
        <v>#REF!</v>
      </c>
      <c r="P25" s="39" t="e">
        <f t="shared" si="5"/>
        <v>#REF!</v>
      </c>
      <c r="Q25" t="e">
        <f t="shared" si="0"/>
        <v>#REF!</v>
      </c>
      <c r="R25" t="e">
        <f t="shared" si="0"/>
        <v>#REF!</v>
      </c>
      <c r="S25" t="e">
        <f t="shared" si="0"/>
        <v>#REF!</v>
      </c>
    </row>
    <row r="26" spans="5:19" x14ac:dyDescent="0.2">
      <c r="L26" t="e">
        <f t="shared" si="1"/>
        <v>#REF!</v>
      </c>
      <c r="M26" s="39" t="e">
        <f t="shared" si="2"/>
        <v>#REF!</v>
      </c>
      <c r="N26" s="39" t="e">
        <f t="shared" si="3"/>
        <v>#REF!</v>
      </c>
      <c r="O26" s="39" t="e">
        <f t="shared" si="4"/>
        <v>#REF!</v>
      </c>
      <c r="P26" s="39" t="e">
        <f t="shared" si="5"/>
        <v>#REF!</v>
      </c>
      <c r="Q26" t="e">
        <f t="shared" si="0"/>
        <v>#REF!</v>
      </c>
      <c r="R26" t="e">
        <f t="shared" si="0"/>
        <v>#REF!</v>
      </c>
      <c r="S26" t="e">
        <f t="shared" si="0"/>
        <v>#REF!</v>
      </c>
    </row>
    <row r="27" spans="5:19" x14ac:dyDescent="0.2">
      <c r="L27" t="e">
        <f t="shared" si="1"/>
        <v>#REF!</v>
      </c>
      <c r="M27" s="39" t="e">
        <f t="shared" si="2"/>
        <v>#REF!</v>
      </c>
      <c r="N27" s="39" t="e">
        <f t="shared" si="3"/>
        <v>#REF!</v>
      </c>
      <c r="O27" s="39" t="e">
        <f t="shared" si="4"/>
        <v>#REF!</v>
      </c>
      <c r="P27" s="39" t="e">
        <f t="shared" si="5"/>
        <v>#REF!</v>
      </c>
      <c r="Q27" t="e">
        <f t="shared" si="0"/>
        <v>#REF!</v>
      </c>
      <c r="R27" t="e">
        <f t="shared" si="0"/>
        <v>#REF!</v>
      </c>
      <c r="S27" t="e">
        <f t="shared" si="0"/>
        <v>#REF!</v>
      </c>
    </row>
    <row r="28" spans="5:19" x14ac:dyDescent="0.2">
      <c r="L28" t="e">
        <f t="shared" si="1"/>
        <v>#REF!</v>
      </c>
      <c r="M28" s="39" t="e">
        <f t="shared" si="2"/>
        <v>#REF!</v>
      </c>
      <c r="N28" s="39" t="e">
        <f t="shared" si="3"/>
        <v>#REF!</v>
      </c>
      <c r="O28" s="39" t="e">
        <f t="shared" si="4"/>
        <v>#REF!</v>
      </c>
      <c r="P28" s="39" t="e">
        <f t="shared" si="5"/>
        <v>#REF!</v>
      </c>
      <c r="Q28" t="e">
        <f t="shared" si="0"/>
        <v>#REF!</v>
      </c>
      <c r="R28" t="e">
        <f t="shared" si="0"/>
        <v>#REF!</v>
      </c>
      <c r="S28" t="e">
        <f t="shared" si="0"/>
        <v>#REF!</v>
      </c>
    </row>
    <row r="29" spans="5:19" x14ac:dyDescent="0.2">
      <c r="L29" t="e">
        <f t="shared" si="1"/>
        <v>#REF!</v>
      </c>
      <c r="M29" s="39" t="e">
        <f t="shared" si="2"/>
        <v>#REF!</v>
      </c>
      <c r="N29" s="39" t="e">
        <f t="shared" si="3"/>
        <v>#REF!</v>
      </c>
      <c r="O29" s="39" t="e">
        <f t="shared" si="4"/>
        <v>#REF!</v>
      </c>
      <c r="P29" s="39" t="e">
        <f t="shared" si="5"/>
        <v>#REF!</v>
      </c>
      <c r="Q29" t="e">
        <f t="shared" si="0"/>
        <v>#REF!</v>
      </c>
      <c r="R29" t="e">
        <f t="shared" si="0"/>
        <v>#REF!</v>
      </c>
      <c r="S29" t="e">
        <f t="shared" si="0"/>
        <v>#REF!</v>
      </c>
    </row>
    <row r="30" spans="5:19" x14ac:dyDescent="0.2">
      <c r="L30" t="e">
        <f t="shared" si="1"/>
        <v>#REF!</v>
      </c>
      <c r="M30" s="39" t="e">
        <f t="shared" si="2"/>
        <v>#REF!</v>
      </c>
      <c r="N30" s="39" t="e">
        <f t="shared" si="3"/>
        <v>#REF!</v>
      </c>
      <c r="O30" s="39" t="e">
        <f t="shared" si="4"/>
        <v>#REF!</v>
      </c>
      <c r="P30" s="39" t="e">
        <f t="shared" si="5"/>
        <v>#REF!</v>
      </c>
      <c r="Q30" t="e">
        <f t="shared" si="0"/>
        <v>#REF!</v>
      </c>
      <c r="R30" t="e">
        <f t="shared" si="0"/>
        <v>#REF!</v>
      </c>
      <c r="S30" t="e">
        <f t="shared" si="0"/>
        <v>#REF!</v>
      </c>
    </row>
    <row r="31" spans="5:19" x14ac:dyDescent="0.2">
      <c r="L31" t="e">
        <f t="shared" si="1"/>
        <v>#REF!</v>
      </c>
      <c r="M31" s="39" t="e">
        <f t="shared" si="2"/>
        <v>#REF!</v>
      </c>
      <c r="N31" s="39" t="e">
        <f t="shared" si="3"/>
        <v>#REF!</v>
      </c>
      <c r="O31" s="39" t="e">
        <f t="shared" si="4"/>
        <v>#REF!</v>
      </c>
      <c r="P31" s="39" t="e">
        <f t="shared" si="5"/>
        <v>#REF!</v>
      </c>
      <c r="Q31" t="e">
        <f t="shared" si="0"/>
        <v>#REF!</v>
      </c>
      <c r="R31" t="e">
        <f t="shared" si="0"/>
        <v>#REF!</v>
      </c>
      <c r="S31" t="e">
        <f t="shared" si="0"/>
        <v>#REF!</v>
      </c>
    </row>
    <row r="32" spans="5:19" x14ac:dyDescent="0.2">
      <c r="L32" t="e">
        <f t="shared" si="1"/>
        <v>#REF!</v>
      </c>
      <c r="M32" s="39" t="e">
        <f t="shared" si="2"/>
        <v>#REF!</v>
      </c>
      <c r="N32" s="39" t="e">
        <f t="shared" si="3"/>
        <v>#REF!</v>
      </c>
      <c r="O32" s="39" t="e">
        <f t="shared" si="4"/>
        <v>#REF!</v>
      </c>
      <c r="P32" s="39" t="e">
        <f t="shared" si="5"/>
        <v>#REF!</v>
      </c>
      <c r="Q32" t="e">
        <f t="shared" si="0"/>
        <v>#REF!</v>
      </c>
      <c r="R32" t="e">
        <f t="shared" si="0"/>
        <v>#REF!</v>
      </c>
      <c r="S32" t="e">
        <f t="shared" si="0"/>
        <v>#REF!</v>
      </c>
    </row>
    <row r="33" spans="9:19" x14ac:dyDescent="0.2">
      <c r="I33"/>
      <c r="L33" t="e">
        <f t="shared" si="1"/>
        <v>#REF!</v>
      </c>
      <c r="M33" s="39" t="e">
        <f t="shared" si="2"/>
        <v>#REF!</v>
      </c>
      <c r="N33" s="39" t="e">
        <f t="shared" si="3"/>
        <v>#REF!</v>
      </c>
      <c r="O33" s="39" t="e">
        <f t="shared" si="4"/>
        <v>#REF!</v>
      </c>
      <c r="P33" s="39" t="e">
        <f t="shared" si="5"/>
        <v>#REF!</v>
      </c>
      <c r="Q33" t="e">
        <f t="shared" si="0"/>
        <v>#REF!</v>
      </c>
      <c r="R33" t="e">
        <f t="shared" si="0"/>
        <v>#REF!</v>
      </c>
      <c r="S33" t="e">
        <f t="shared" si="0"/>
        <v>#REF!</v>
      </c>
    </row>
    <row r="34" spans="9:19" x14ac:dyDescent="0.2">
      <c r="I34"/>
      <c r="L34" t="e">
        <f t="shared" si="1"/>
        <v>#REF!</v>
      </c>
      <c r="M34" s="39" t="e">
        <f t="shared" si="2"/>
        <v>#REF!</v>
      </c>
      <c r="N34" s="39" t="e">
        <f t="shared" si="3"/>
        <v>#REF!</v>
      </c>
      <c r="O34" s="39" t="e">
        <f t="shared" si="4"/>
        <v>#REF!</v>
      </c>
      <c r="P34" s="39" t="e">
        <f t="shared" si="5"/>
        <v>#REF!</v>
      </c>
      <c r="Q34" t="e">
        <f t="shared" si="0"/>
        <v>#REF!</v>
      </c>
      <c r="R34" t="e">
        <f t="shared" si="0"/>
        <v>#REF!</v>
      </c>
      <c r="S34" t="e">
        <f t="shared" si="0"/>
        <v>#REF!</v>
      </c>
    </row>
    <row r="35" spans="9:19" x14ac:dyDescent="0.2">
      <c r="I35"/>
      <c r="L35" t="e">
        <f t="shared" si="1"/>
        <v>#REF!</v>
      </c>
      <c r="M35" s="39" t="e">
        <f t="shared" si="2"/>
        <v>#REF!</v>
      </c>
      <c r="N35" s="39" t="e">
        <f t="shared" si="3"/>
        <v>#REF!</v>
      </c>
      <c r="O35" s="39" t="e">
        <f t="shared" si="4"/>
        <v>#REF!</v>
      </c>
      <c r="P35" s="39" t="e">
        <f t="shared" si="5"/>
        <v>#REF!</v>
      </c>
      <c r="Q35" t="e">
        <f t="shared" si="0"/>
        <v>#REF!</v>
      </c>
      <c r="R35" t="e">
        <f t="shared" si="0"/>
        <v>#REF!</v>
      </c>
      <c r="S35" t="e">
        <f t="shared" si="0"/>
        <v>#REF!</v>
      </c>
    </row>
    <row r="36" spans="9:19" x14ac:dyDescent="0.2">
      <c r="I36"/>
      <c r="L36" t="e">
        <f t="shared" si="1"/>
        <v>#REF!</v>
      </c>
      <c r="M36" s="39" t="e">
        <f t="shared" si="2"/>
        <v>#REF!</v>
      </c>
      <c r="N36" s="39" t="e">
        <f t="shared" si="3"/>
        <v>#REF!</v>
      </c>
      <c r="O36" s="39" t="e">
        <f t="shared" si="4"/>
        <v>#REF!</v>
      </c>
      <c r="P36" s="39" t="e">
        <f t="shared" si="5"/>
        <v>#REF!</v>
      </c>
      <c r="Q36" t="e">
        <f t="shared" si="0"/>
        <v>#REF!</v>
      </c>
      <c r="R36" t="e">
        <f t="shared" si="0"/>
        <v>#REF!</v>
      </c>
      <c r="S36" t="e">
        <f t="shared" si="0"/>
        <v>#REF!</v>
      </c>
    </row>
    <row r="37" spans="9:19" x14ac:dyDescent="0.2">
      <c r="I37"/>
      <c r="L37" t="e">
        <f t="shared" si="1"/>
        <v>#REF!</v>
      </c>
      <c r="M37" s="39" t="e">
        <f t="shared" si="2"/>
        <v>#REF!</v>
      </c>
      <c r="N37" s="39" t="e">
        <f t="shared" si="3"/>
        <v>#REF!</v>
      </c>
      <c r="O37" s="39" t="e">
        <f t="shared" si="4"/>
        <v>#REF!</v>
      </c>
      <c r="P37" s="39" t="e">
        <f t="shared" si="5"/>
        <v>#REF!</v>
      </c>
      <c r="Q37" t="e">
        <f t="shared" si="0"/>
        <v>#REF!</v>
      </c>
      <c r="R37" t="e">
        <f t="shared" si="0"/>
        <v>#REF!</v>
      </c>
      <c r="S37" t="e">
        <f t="shared" si="0"/>
        <v>#REF!</v>
      </c>
    </row>
    <row r="38" spans="9:19" x14ac:dyDescent="0.2">
      <c r="I38"/>
      <c r="L38" t="e">
        <f t="shared" si="1"/>
        <v>#REF!</v>
      </c>
      <c r="M38" s="39" t="e">
        <f t="shared" si="2"/>
        <v>#REF!</v>
      </c>
      <c r="N38" s="39" t="e">
        <f t="shared" si="3"/>
        <v>#REF!</v>
      </c>
      <c r="O38" s="39" t="e">
        <f t="shared" si="4"/>
        <v>#REF!</v>
      </c>
      <c r="P38" s="39" t="e">
        <f t="shared" si="5"/>
        <v>#REF!</v>
      </c>
      <c r="Q38" t="e">
        <f t="shared" si="0"/>
        <v>#REF!</v>
      </c>
      <c r="R38" t="e">
        <f t="shared" si="0"/>
        <v>#REF!</v>
      </c>
      <c r="S38" t="e">
        <f t="shared" si="0"/>
        <v>#REF!</v>
      </c>
    </row>
    <row r="39" spans="9:19" x14ac:dyDescent="0.2">
      <c r="I39"/>
      <c r="L39" t="e">
        <f t="shared" si="1"/>
        <v>#REF!</v>
      </c>
      <c r="M39" s="39" t="e">
        <f t="shared" si="2"/>
        <v>#REF!</v>
      </c>
      <c r="N39" s="39" t="e">
        <f t="shared" si="3"/>
        <v>#REF!</v>
      </c>
      <c r="O39" s="39" t="e">
        <f t="shared" si="4"/>
        <v>#REF!</v>
      </c>
      <c r="P39" s="39" t="e">
        <f t="shared" si="5"/>
        <v>#REF!</v>
      </c>
      <c r="Q39" t="e">
        <f t="shared" si="0"/>
        <v>#REF!</v>
      </c>
      <c r="R39" t="e">
        <f t="shared" si="0"/>
        <v>#REF!</v>
      </c>
      <c r="S39" t="e">
        <f t="shared" si="0"/>
        <v>#REF!</v>
      </c>
    </row>
    <row r="40" spans="9:19" x14ac:dyDescent="0.2">
      <c r="I40"/>
      <c r="L40" t="e">
        <f t="shared" si="1"/>
        <v>#REF!</v>
      </c>
      <c r="M40" s="39" t="e">
        <f t="shared" si="2"/>
        <v>#REF!</v>
      </c>
      <c r="N40" s="39" t="e">
        <f t="shared" si="3"/>
        <v>#REF!</v>
      </c>
      <c r="O40" s="39" t="e">
        <f t="shared" si="4"/>
        <v>#REF!</v>
      </c>
      <c r="P40" s="39" t="e">
        <f t="shared" si="5"/>
        <v>#REF!</v>
      </c>
      <c r="Q40" t="e">
        <f t="shared" si="0"/>
        <v>#REF!</v>
      </c>
      <c r="R40" t="e">
        <f t="shared" si="0"/>
        <v>#REF!</v>
      </c>
      <c r="S40" t="e">
        <f t="shared" si="0"/>
        <v>#REF!</v>
      </c>
    </row>
    <row r="41" spans="9:19" x14ac:dyDescent="0.2">
      <c r="I41"/>
      <c r="L41" t="e">
        <f t="shared" si="1"/>
        <v>#REF!</v>
      </c>
      <c r="M41" s="39" t="e">
        <f t="shared" si="2"/>
        <v>#REF!</v>
      </c>
      <c r="N41" s="39" t="e">
        <f t="shared" si="3"/>
        <v>#REF!</v>
      </c>
      <c r="O41" s="39" t="e">
        <f t="shared" si="4"/>
        <v>#REF!</v>
      </c>
      <c r="P41" s="39" t="e">
        <f t="shared" si="5"/>
        <v>#REF!</v>
      </c>
      <c r="Q41" t="e">
        <f t="shared" si="0"/>
        <v>#REF!</v>
      </c>
      <c r="R41" t="e">
        <f t="shared" si="0"/>
        <v>#REF!</v>
      </c>
      <c r="S41" t="e">
        <f t="shared" si="0"/>
        <v>#REF!</v>
      </c>
    </row>
    <row r="42" spans="9:19" x14ac:dyDescent="0.2">
      <c r="I42"/>
      <c r="L42" t="e">
        <f t="shared" si="1"/>
        <v>#REF!</v>
      </c>
      <c r="M42" s="39" t="e">
        <f t="shared" si="2"/>
        <v>#REF!</v>
      </c>
      <c r="N42" s="39" t="e">
        <f t="shared" si="3"/>
        <v>#REF!</v>
      </c>
      <c r="O42" s="39" t="e">
        <f t="shared" si="4"/>
        <v>#REF!</v>
      </c>
      <c r="P42" s="39" t="e">
        <f t="shared" si="5"/>
        <v>#REF!</v>
      </c>
      <c r="Q42" t="e">
        <f t="shared" si="0"/>
        <v>#REF!</v>
      </c>
      <c r="R42" t="e">
        <f t="shared" si="0"/>
        <v>#REF!</v>
      </c>
      <c r="S42" t="e">
        <f t="shared" si="0"/>
        <v>#REF!</v>
      </c>
    </row>
    <row r="43" spans="9:19" x14ac:dyDescent="0.2">
      <c r="I43"/>
      <c r="L43" t="e">
        <f t="shared" si="1"/>
        <v>#REF!</v>
      </c>
      <c r="M43" s="39" t="e">
        <f t="shared" si="2"/>
        <v>#REF!</v>
      </c>
      <c r="N43" s="39" t="e">
        <f t="shared" si="3"/>
        <v>#REF!</v>
      </c>
      <c r="O43" s="39" t="e">
        <f t="shared" si="4"/>
        <v>#REF!</v>
      </c>
      <c r="P43" s="39" t="e">
        <f t="shared" si="5"/>
        <v>#REF!</v>
      </c>
      <c r="Q43" t="e">
        <f t="shared" si="0"/>
        <v>#REF!</v>
      </c>
      <c r="R43" t="e">
        <f t="shared" si="0"/>
        <v>#REF!</v>
      </c>
      <c r="S43" t="e">
        <f t="shared" si="0"/>
        <v>#REF!</v>
      </c>
    </row>
    <row r="44" spans="9:19" x14ac:dyDescent="0.2">
      <c r="I44"/>
      <c r="L44" t="e">
        <f t="shared" si="1"/>
        <v>#REF!</v>
      </c>
      <c r="M44" s="39" t="e">
        <f t="shared" si="2"/>
        <v>#REF!</v>
      </c>
      <c r="N44" s="39" t="e">
        <f t="shared" si="3"/>
        <v>#REF!</v>
      </c>
      <c r="O44" s="39" t="e">
        <f t="shared" si="4"/>
        <v>#REF!</v>
      </c>
      <c r="P44" s="39" t="e">
        <f t="shared" si="5"/>
        <v>#REF!</v>
      </c>
      <c r="Q44" t="e">
        <f t="shared" si="0"/>
        <v>#REF!</v>
      </c>
      <c r="R44" t="e">
        <f t="shared" si="0"/>
        <v>#REF!</v>
      </c>
      <c r="S44" t="e">
        <f t="shared" si="0"/>
        <v>#REF!</v>
      </c>
    </row>
    <row r="45" spans="9:19" x14ac:dyDescent="0.2">
      <c r="I45"/>
      <c r="L45" t="e">
        <f t="shared" si="1"/>
        <v>#REF!</v>
      </c>
      <c r="M45" s="39" t="e">
        <f t="shared" si="2"/>
        <v>#REF!</v>
      </c>
      <c r="N45" s="39" t="e">
        <f t="shared" si="3"/>
        <v>#REF!</v>
      </c>
      <c r="O45" s="39" t="e">
        <f t="shared" si="4"/>
        <v>#REF!</v>
      </c>
      <c r="P45" s="39" t="e">
        <f t="shared" si="5"/>
        <v>#REF!</v>
      </c>
      <c r="Q45" t="e">
        <f t="shared" si="0"/>
        <v>#REF!</v>
      </c>
      <c r="R45" t="e">
        <f t="shared" si="0"/>
        <v>#REF!</v>
      </c>
      <c r="S45" t="e">
        <f t="shared" si="0"/>
        <v>#REF!</v>
      </c>
    </row>
    <row r="46" spans="9:19" x14ac:dyDescent="0.2">
      <c r="I46"/>
      <c r="L46" t="e">
        <f t="shared" si="1"/>
        <v>#REF!</v>
      </c>
      <c r="M46" s="39" t="e">
        <f t="shared" si="2"/>
        <v>#REF!</v>
      </c>
      <c r="N46" s="39" t="e">
        <f t="shared" si="3"/>
        <v>#REF!</v>
      </c>
      <c r="O46" s="39" t="e">
        <f t="shared" si="4"/>
        <v>#REF!</v>
      </c>
      <c r="P46" s="39" t="e">
        <f t="shared" si="5"/>
        <v>#REF!</v>
      </c>
      <c r="Q46" t="e">
        <f t="shared" si="0"/>
        <v>#REF!</v>
      </c>
      <c r="R46" t="e">
        <f t="shared" si="0"/>
        <v>#REF!</v>
      </c>
      <c r="S46" t="e">
        <f t="shared" si="0"/>
        <v>#REF!</v>
      </c>
    </row>
    <row r="47" spans="9:19" x14ac:dyDescent="0.2">
      <c r="I47"/>
      <c r="L47" t="e">
        <f t="shared" si="1"/>
        <v>#REF!</v>
      </c>
      <c r="M47" s="39" t="e">
        <f t="shared" si="2"/>
        <v>#REF!</v>
      </c>
      <c r="N47" s="39" t="e">
        <f t="shared" si="3"/>
        <v>#REF!</v>
      </c>
      <c r="O47" s="39" t="e">
        <f t="shared" si="4"/>
        <v>#REF!</v>
      </c>
      <c r="P47" s="39" t="e">
        <f t="shared" si="5"/>
        <v>#REF!</v>
      </c>
      <c r="Q47" t="e">
        <f t="shared" si="0"/>
        <v>#REF!</v>
      </c>
      <c r="R47" t="e">
        <f t="shared" si="0"/>
        <v>#REF!</v>
      </c>
      <c r="S47" t="e">
        <f t="shared" si="0"/>
        <v>#REF!</v>
      </c>
    </row>
    <row r="48" spans="9:19" x14ac:dyDescent="0.2">
      <c r="I48"/>
      <c r="L48" t="e">
        <f t="shared" si="1"/>
        <v>#REF!</v>
      </c>
      <c r="M48" s="39" t="e">
        <f t="shared" si="2"/>
        <v>#REF!</v>
      </c>
      <c r="N48" s="39" t="e">
        <f t="shared" si="3"/>
        <v>#REF!</v>
      </c>
      <c r="O48" s="39" t="e">
        <f t="shared" si="4"/>
        <v>#REF!</v>
      </c>
      <c r="P48" s="39" t="e">
        <f t="shared" si="5"/>
        <v>#REF!</v>
      </c>
      <c r="Q48" t="e">
        <f t="shared" si="0"/>
        <v>#REF!</v>
      </c>
      <c r="R48" t="e">
        <f t="shared" si="0"/>
        <v>#REF!</v>
      </c>
      <c r="S48" t="e">
        <f t="shared" si="0"/>
        <v>#REF!</v>
      </c>
    </row>
    <row r="49" spans="9:19" x14ac:dyDescent="0.2">
      <c r="I49"/>
      <c r="L49" t="e">
        <f t="shared" si="1"/>
        <v>#REF!</v>
      </c>
      <c r="M49" s="39" t="e">
        <f t="shared" si="2"/>
        <v>#REF!</v>
      </c>
      <c r="N49" s="39" t="e">
        <f t="shared" si="3"/>
        <v>#REF!</v>
      </c>
      <c r="O49" s="39" t="e">
        <f t="shared" si="4"/>
        <v>#REF!</v>
      </c>
      <c r="P49" s="39" t="e">
        <f t="shared" si="5"/>
        <v>#REF!</v>
      </c>
      <c r="Q49" t="e">
        <f t="shared" si="0"/>
        <v>#REF!</v>
      </c>
      <c r="R49" t="e">
        <f t="shared" si="0"/>
        <v>#REF!</v>
      </c>
      <c r="S49" t="e">
        <f t="shared" si="0"/>
        <v>#REF!</v>
      </c>
    </row>
    <row r="50" spans="9:19" x14ac:dyDescent="0.2">
      <c r="I50"/>
      <c r="L50" t="e">
        <f t="shared" si="1"/>
        <v>#REF!</v>
      </c>
      <c r="M50" s="39" t="e">
        <f t="shared" si="2"/>
        <v>#REF!</v>
      </c>
      <c r="N50" s="39" t="e">
        <f t="shared" si="3"/>
        <v>#REF!</v>
      </c>
      <c r="O50" s="39" t="e">
        <f t="shared" si="4"/>
        <v>#REF!</v>
      </c>
      <c r="P50" s="39" t="e">
        <f t="shared" si="5"/>
        <v>#REF!</v>
      </c>
      <c r="Q50" t="e">
        <f t="shared" si="0"/>
        <v>#REF!</v>
      </c>
      <c r="R50" t="e">
        <f t="shared" si="0"/>
        <v>#REF!</v>
      </c>
      <c r="S50" t="e">
        <f t="shared" si="0"/>
        <v>#REF!</v>
      </c>
    </row>
    <row r="51" spans="9:19" x14ac:dyDescent="0.2">
      <c r="I51"/>
      <c r="L51" t="e">
        <f t="shared" si="1"/>
        <v>#REF!</v>
      </c>
      <c r="M51" s="39" t="e">
        <f t="shared" si="2"/>
        <v>#REF!</v>
      </c>
      <c r="N51" s="39" t="e">
        <f t="shared" si="3"/>
        <v>#REF!</v>
      </c>
      <c r="O51" s="39" t="e">
        <f t="shared" si="4"/>
        <v>#REF!</v>
      </c>
      <c r="P51" s="39" t="e">
        <f t="shared" si="5"/>
        <v>#REF!</v>
      </c>
      <c r="Q51" t="e">
        <f t="shared" si="0"/>
        <v>#REF!</v>
      </c>
      <c r="R51" t="e">
        <f t="shared" si="0"/>
        <v>#REF!</v>
      </c>
      <c r="S51" t="e">
        <f t="shared" si="0"/>
        <v>#REF!</v>
      </c>
    </row>
    <row r="52" spans="9:19" x14ac:dyDescent="0.2">
      <c r="I52"/>
      <c r="L52" t="e">
        <f t="shared" si="1"/>
        <v>#REF!</v>
      </c>
      <c r="M52" s="39" t="e">
        <f t="shared" si="2"/>
        <v>#REF!</v>
      </c>
      <c r="N52" s="39" t="e">
        <f t="shared" si="3"/>
        <v>#REF!</v>
      </c>
      <c r="O52" s="39" t="e">
        <f t="shared" si="4"/>
        <v>#REF!</v>
      </c>
      <c r="P52" s="39" t="e">
        <f t="shared" si="5"/>
        <v>#REF!</v>
      </c>
      <c r="Q52" t="e">
        <f t="shared" si="0"/>
        <v>#REF!</v>
      </c>
      <c r="R52" t="e">
        <f t="shared" si="0"/>
        <v>#REF!</v>
      </c>
      <c r="S52" t="e">
        <f t="shared" si="0"/>
        <v>#REF!</v>
      </c>
    </row>
    <row r="53" spans="9:19" x14ac:dyDescent="0.2">
      <c r="I53"/>
      <c r="L53" t="e">
        <f t="shared" si="1"/>
        <v>#REF!</v>
      </c>
      <c r="M53" s="39" t="e">
        <f t="shared" si="2"/>
        <v>#REF!</v>
      </c>
      <c r="N53" s="39" t="e">
        <f t="shared" si="3"/>
        <v>#REF!</v>
      </c>
      <c r="O53" s="39" t="e">
        <f t="shared" si="4"/>
        <v>#REF!</v>
      </c>
      <c r="P53" s="39" t="e">
        <f t="shared" si="5"/>
        <v>#REF!</v>
      </c>
      <c r="Q53" t="e">
        <f t="shared" si="0"/>
        <v>#REF!</v>
      </c>
      <c r="R53" t="e">
        <f t="shared" si="0"/>
        <v>#REF!</v>
      </c>
      <c r="S53" t="e">
        <f t="shared" si="0"/>
        <v>#REF!</v>
      </c>
    </row>
    <row r="54" spans="9:19" x14ac:dyDescent="0.2">
      <c r="I54"/>
      <c r="L54" t="e">
        <f t="shared" si="1"/>
        <v>#REF!</v>
      </c>
      <c r="M54" s="39" t="e">
        <f t="shared" si="2"/>
        <v>#REF!</v>
      </c>
      <c r="N54" s="39" t="e">
        <f t="shared" si="3"/>
        <v>#REF!</v>
      </c>
      <c r="O54" s="39" t="e">
        <f t="shared" si="4"/>
        <v>#REF!</v>
      </c>
      <c r="P54" s="39" t="e">
        <f t="shared" si="5"/>
        <v>#REF!</v>
      </c>
      <c r="Q54" t="e">
        <f t="shared" si="0"/>
        <v>#REF!</v>
      </c>
      <c r="R54" t="e">
        <f t="shared" si="0"/>
        <v>#REF!</v>
      </c>
      <c r="S54" t="e">
        <f t="shared" si="0"/>
        <v>#REF!</v>
      </c>
    </row>
    <row r="55" spans="9:19" x14ac:dyDescent="0.2">
      <c r="I55"/>
      <c r="L55" t="e">
        <f t="shared" si="1"/>
        <v>#REF!</v>
      </c>
      <c r="M55" s="39" t="e">
        <f t="shared" si="2"/>
        <v>#REF!</v>
      </c>
      <c r="N55" s="39" t="e">
        <f t="shared" si="3"/>
        <v>#REF!</v>
      </c>
      <c r="O55" s="39" t="e">
        <f t="shared" si="4"/>
        <v>#REF!</v>
      </c>
      <c r="P55" s="39" t="e">
        <f t="shared" si="5"/>
        <v>#REF!</v>
      </c>
      <c r="Q55" t="e">
        <f t="shared" si="0"/>
        <v>#REF!</v>
      </c>
      <c r="R55" t="e">
        <f t="shared" si="0"/>
        <v>#REF!</v>
      </c>
      <c r="S55" t="e">
        <f t="shared" si="0"/>
        <v>#REF!</v>
      </c>
    </row>
    <row r="56" spans="9:19" x14ac:dyDescent="0.2">
      <c r="I56"/>
      <c r="L56" t="e">
        <f t="shared" si="1"/>
        <v>#REF!</v>
      </c>
      <c r="M56" s="39" t="e">
        <f t="shared" si="2"/>
        <v>#REF!</v>
      </c>
      <c r="N56" s="39" t="e">
        <f t="shared" si="3"/>
        <v>#REF!</v>
      </c>
      <c r="O56" s="39" t="e">
        <f t="shared" si="4"/>
        <v>#REF!</v>
      </c>
      <c r="P56" s="39" t="e">
        <f t="shared" si="5"/>
        <v>#REF!</v>
      </c>
      <c r="Q56" t="e">
        <f t="shared" si="0"/>
        <v>#REF!</v>
      </c>
      <c r="R56" t="e">
        <f t="shared" si="0"/>
        <v>#REF!</v>
      </c>
      <c r="S56" t="e">
        <f t="shared" si="0"/>
        <v>#REF!</v>
      </c>
    </row>
    <row r="57" spans="9:19" x14ac:dyDescent="0.2">
      <c r="I57"/>
      <c r="L57" t="e">
        <f t="shared" si="1"/>
        <v>#REF!</v>
      </c>
      <c r="M57" s="39" t="e">
        <f t="shared" si="2"/>
        <v>#REF!</v>
      </c>
      <c r="N57" s="39" t="e">
        <f t="shared" si="3"/>
        <v>#REF!</v>
      </c>
      <c r="O57" s="39" t="e">
        <f t="shared" si="4"/>
        <v>#REF!</v>
      </c>
      <c r="P57" s="39" t="e">
        <f t="shared" si="5"/>
        <v>#REF!</v>
      </c>
      <c r="Q57" t="e">
        <f t="shared" si="0"/>
        <v>#REF!</v>
      </c>
      <c r="R57" t="e">
        <f t="shared" si="0"/>
        <v>#REF!</v>
      </c>
      <c r="S57" t="e">
        <f t="shared" si="0"/>
        <v>#REF!</v>
      </c>
    </row>
    <row r="58" spans="9:19" x14ac:dyDescent="0.2">
      <c r="I58"/>
      <c r="L58" t="e">
        <f t="shared" si="1"/>
        <v>#REF!</v>
      </c>
      <c r="M58" s="39" t="e">
        <f t="shared" si="2"/>
        <v>#REF!</v>
      </c>
      <c r="N58" s="39" t="e">
        <f t="shared" si="3"/>
        <v>#REF!</v>
      </c>
      <c r="O58" s="39" t="e">
        <f t="shared" si="4"/>
        <v>#REF!</v>
      </c>
      <c r="P58" s="39" t="e">
        <f t="shared" si="5"/>
        <v>#REF!</v>
      </c>
      <c r="Q58" t="e">
        <f t="shared" si="0"/>
        <v>#REF!</v>
      </c>
      <c r="R58" t="e">
        <f t="shared" si="0"/>
        <v>#REF!</v>
      </c>
      <c r="S58" t="e">
        <f t="shared" si="0"/>
        <v>#REF!</v>
      </c>
    </row>
    <row r="59" spans="9:19" x14ac:dyDescent="0.2">
      <c r="I59"/>
      <c r="L59" t="e">
        <f t="shared" si="1"/>
        <v>#REF!</v>
      </c>
      <c r="M59" s="39" t="e">
        <f t="shared" si="2"/>
        <v>#REF!</v>
      </c>
      <c r="N59" s="39" t="e">
        <f t="shared" si="3"/>
        <v>#REF!</v>
      </c>
      <c r="O59" s="39" t="e">
        <f t="shared" si="4"/>
        <v>#REF!</v>
      </c>
      <c r="P59" s="39" t="e">
        <f t="shared" si="5"/>
        <v>#REF!</v>
      </c>
      <c r="Q59" t="e">
        <f t="shared" si="0"/>
        <v>#REF!</v>
      </c>
      <c r="R59" t="e">
        <f t="shared" si="0"/>
        <v>#REF!</v>
      </c>
      <c r="S59" t="e">
        <f t="shared" si="0"/>
        <v>#REF!</v>
      </c>
    </row>
    <row r="60" spans="9:19" x14ac:dyDescent="0.2">
      <c r="I60"/>
      <c r="L60" t="e">
        <f t="shared" si="1"/>
        <v>#REF!</v>
      </c>
      <c r="M60" s="39" t="e">
        <f t="shared" si="2"/>
        <v>#REF!</v>
      </c>
      <c r="N60" s="39" t="e">
        <f t="shared" si="3"/>
        <v>#REF!</v>
      </c>
      <c r="O60" s="39" t="e">
        <f t="shared" si="4"/>
        <v>#REF!</v>
      </c>
      <c r="P60" s="39" t="e">
        <f t="shared" si="5"/>
        <v>#REF!</v>
      </c>
      <c r="Q60" t="e">
        <f t="shared" si="0"/>
        <v>#REF!</v>
      </c>
      <c r="R60" t="e">
        <f t="shared" si="0"/>
        <v>#REF!</v>
      </c>
      <c r="S60" t="e">
        <f t="shared" si="0"/>
        <v>#REF!</v>
      </c>
    </row>
    <row r="61" spans="9:19" x14ac:dyDescent="0.2">
      <c r="I61"/>
      <c r="L61" t="e">
        <f t="shared" si="1"/>
        <v>#REF!</v>
      </c>
      <c r="M61" s="39" t="e">
        <f t="shared" si="2"/>
        <v>#REF!</v>
      </c>
      <c r="N61" s="39" t="e">
        <f t="shared" si="3"/>
        <v>#REF!</v>
      </c>
      <c r="O61" s="39" t="e">
        <f t="shared" si="4"/>
        <v>#REF!</v>
      </c>
      <c r="P61" s="39" t="e">
        <f t="shared" si="5"/>
        <v>#REF!</v>
      </c>
      <c r="Q61" t="e">
        <f t="shared" si="0"/>
        <v>#REF!</v>
      </c>
      <c r="R61" t="e">
        <f t="shared" si="0"/>
        <v>#REF!</v>
      </c>
      <c r="S61" t="e">
        <f t="shared" si="0"/>
        <v>#REF!</v>
      </c>
    </row>
    <row r="62" spans="9:19" x14ac:dyDescent="0.2">
      <c r="I62"/>
      <c r="L62" t="e">
        <f t="shared" si="1"/>
        <v>#REF!</v>
      </c>
      <c r="M62" s="39" t="e">
        <f t="shared" si="2"/>
        <v>#REF!</v>
      </c>
      <c r="N62" s="39" t="e">
        <f t="shared" si="3"/>
        <v>#REF!</v>
      </c>
      <c r="O62" s="39" t="e">
        <f t="shared" si="4"/>
        <v>#REF!</v>
      </c>
      <c r="P62" s="39" t="e">
        <f t="shared" si="5"/>
        <v>#REF!</v>
      </c>
      <c r="Q62" t="e">
        <f t="shared" si="0"/>
        <v>#REF!</v>
      </c>
      <c r="R62" t="e">
        <f t="shared" si="0"/>
        <v>#REF!</v>
      </c>
      <c r="S62" t="e">
        <f t="shared" si="0"/>
        <v>#REF!</v>
      </c>
    </row>
    <row r="63" spans="9:19" x14ac:dyDescent="0.2">
      <c r="I63"/>
      <c r="L63" t="e">
        <f t="shared" si="1"/>
        <v>#REF!</v>
      </c>
      <c r="M63" s="39" t="e">
        <f t="shared" si="2"/>
        <v>#REF!</v>
      </c>
      <c r="N63" s="39" t="e">
        <f t="shared" si="3"/>
        <v>#REF!</v>
      </c>
      <c r="O63" s="39" t="e">
        <f t="shared" si="4"/>
        <v>#REF!</v>
      </c>
      <c r="P63" s="39" t="e">
        <f t="shared" si="5"/>
        <v>#REF!</v>
      </c>
      <c r="Q63" t="e">
        <f t="shared" si="0"/>
        <v>#REF!</v>
      </c>
      <c r="R63" t="e">
        <f t="shared" si="0"/>
        <v>#REF!</v>
      </c>
      <c r="S63" t="e">
        <f t="shared" si="0"/>
        <v>#REF!</v>
      </c>
    </row>
    <row r="64" spans="9:19" x14ac:dyDescent="0.2">
      <c r="I64"/>
      <c r="L64" t="e">
        <f t="shared" si="1"/>
        <v>#REF!</v>
      </c>
      <c r="M64" s="39" t="e">
        <f t="shared" si="2"/>
        <v>#REF!</v>
      </c>
      <c r="N64" s="39" t="e">
        <f t="shared" si="3"/>
        <v>#REF!</v>
      </c>
      <c r="O64" s="39" t="e">
        <f t="shared" si="4"/>
        <v>#REF!</v>
      </c>
      <c r="P64" s="39" t="e">
        <f t="shared" si="5"/>
        <v>#REF!</v>
      </c>
      <c r="Q64" t="e">
        <f t="shared" si="0"/>
        <v>#REF!</v>
      </c>
      <c r="R64" t="e">
        <f t="shared" si="0"/>
        <v>#REF!</v>
      </c>
      <c r="S64" t="e">
        <f t="shared" si="0"/>
        <v>#REF!</v>
      </c>
    </row>
    <row r="65" spans="9:19" x14ac:dyDescent="0.2">
      <c r="I65"/>
      <c r="L65" t="e">
        <f t="shared" si="1"/>
        <v>#REF!</v>
      </c>
      <c r="M65" s="39" t="e">
        <f t="shared" si="2"/>
        <v>#REF!</v>
      </c>
      <c r="N65" s="39" t="e">
        <f t="shared" si="3"/>
        <v>#REF!</v>
      </c>
      <c r="O65" s="39" t="e">
        <f t="shared" si="4"/>
        <v>#REF!</v>
      </c>
      <c r="P65" s="39" t="e">
        <f t="shared" si="5"/>
        <v>#REF!</v>
      </c>
      <c r="Q65" t="e">
        <f t="shared" si="0"/>
        <v>#REF!</v>
      </c>
      <c r="R65" t="e">
        <f t="shared" si="0"/>
        <v>#REF!</v>
      </c>
      <c r="S65" t="e">
        <f t="shared" si="0"/>
        <v>#REF!</v>
      </c>
    </row>
    <row r="66" spans="9:19" x14ac:dyDescent="0.2">
      <c r="I66"/>
      <c r="L66" t="e">
        <f t="shared" si="1"/>
        <v>#REF!</v>
      </c>
      <c r="M66" s="39" t="e">
        <f t="shared" si="2"/>
        <v>#REF!</v>
      </c>
      <c r="N66" s="39" t="e">
        <f t="shared" si="3"/>
        <v>#REF!</v>
      </c>
      <c r="O66" s="39" t="e">
        <f t="shared" si="4"/>
        <v>#REF!</v>
      </c>
      <c r="P66" s="39" t="e">
        <f t="shared" si="5"/>
        <v>#REF!</v>
      </c>
      <c r="Q66" t="e">
        <f t="shared" si="0"/>
        <v>#REF!</v>
      </c>
      <c r="R66" t="e">
        <f t="shared" si="0"/>
        <v>#REF!</v>
      </c>
      <c r="S66" t="e">
        <f t="shared" si="0"/>
        <v>#REF!</v>
      </c>
    </row>
    <row r="67" spans="9:19" x14ac:dyDescent="0.2">
      <c r="I67"/>
      <c r="L67" t="e">
        <f t="shared" si="1"/>
        <v>#REF!</v>
      </c>
      <c r="M67" s="39" t="e">
        <f t="shared" si="2"/>
        <v>#REF!</v>
      </c>
      <c r="N67" s="39" t="e">
        <f t="shared" si="3"/>
        <v>#REF!</v>
      </c>
      <c r="O67" s="39" t="e">
        <f t="shared" si="4"/>
        <v>#REF!</v>
      </c>
      <c r="P67" s="39" t="e">
        <f t="shared" si="5"/>
        <v>#REF!</v>
      </c>
      <c r="Q67" t="e">
        <f t="shared" ref="Q67:S130" si="9">(M67&lt;0)</f>
        <v>#REF!</v>
      </c>
      <c r="R67" t="e">
        <f t="shared" si="9"/>
        <v>#REF!</v>
      </c>
      <c r="S67" t="e">
        <f t="shared" si="9"/>
        <v>#REF!</v>
      </c>
    </row>
    <row r="68" spans="9:19" x14ac:dyDescent="0.2">
      <c r="I68"/>
      <c r="L68" t="e">
        <f t="shared" ref="L68:L131" si="10">IF(L67&lt;SUM($C$7:$C$15),L67+1,"")</f>
        <v>#REF!</v>
      </c>
      <c r="M68" s="39" t="e">
        <f t="shared" ref="M68:M131" si="11">IF(L68="","",IF(L68=$I$5,PMT($E$2/12,SUM($C$7:$C$15)-$I$5+1,-P67),IF(ISNA(VLOOKUP(L68,$I$6:$I$14,1,FALSE)),M67,VLOOKUP(L68,$I$6:$J$14,2,FALSE))))</f>
        <v>#REF!</v>
      </c>
      <c r="N68" s="39" t="e">
        <f t="shared" ref="N68:N131" si="12">IF(L68="","",IF(L69="",M68-O68,P67*$E$2/12))</f>
        <v>#REF!</v>
      </c>
      <c r="O68" s="39" t="e">
        <f t="shared" ref="O68:O131" si="13">IF(L68="","",IF(L69="",P67,M68-N68))</f>
        <v>#REF!</v>
      </c>
      <c r="P68" s="39" t="e">
        <f t="shared" ref="P68:P131" si="14">IF(L68="","",P67-O68)</f>
        <v>#REF!</v>
      </c>
      <c r="Q68" t="e">
        <f t="shared" si="9"/>
        <v>#REF!</v>
      </c>
      <c r="R68" t="e">
        <f t="shared" si="9"/>
        <v>#REF!</v>
      </c>
      <c r="S68" t="e">
        <f t="shared" si="9"/>
        <v>#REF!</v>
      </c>
    </row>
    <row r="69" spans="9:19" x14ac:dyDescent="0.2">
      <c r="I69"/>
      <c r="L69" t="e">
        <f t="shared" si="10"/>
        <v>#REF!</v>
      </c>
      <c r="M69" s="39" t="e">
        <f t="shared" si="11"/>
        <v>#REF!</v>
      </c>
      <c r="N69" s="39" t="e">
        <f t="shared" si="12"/>
        <v>#REF!</v>
      </c>
      <c r="O69" s="39" t="e">
        <f t="shared" si="13"/>
        <v>#REF!</v>
      </c>
      <c r="P69" s="39" t="e">
        <f t="shared" si="14"/>
        <v>#REF!</v>
      </c>
      <c r="Q69" t="e">
        <f t="shared" si="9"/>
        <v>#REF!</v>
      </c>
      <c r="R69" t="e">
        <f t="shared" si="9"/>
        <v>#REF!</v>
      </c>
      <c r="S69" t="e">
        <f t="shared" si="9"/>
        <v>#REF!</v>
      </c>
    </row>
    <row r="70" spans="9:19" x14ac:dyDescent="0.2">
      <c r="I70"/>
      <c r="L70" t="e">
        <f t="shared" si="10"/>
        <v>#REF!</v>
      </c>
      <c r="M70" s="39" t="e">
        <f t="shared" si="11"/>
        <v>#REF!</v>
      </c>
      <c r="N70" s="39" t="e">
        <f t="shared" si="12"/>
        <v>#REF!</v>
      </c>
      <c r="O70" s="39" t="e">
        <f t="shared" si="13"/>
        <v>#REF!</v>
      </c>
      <c r="P70" s="39" t="e">
        <f t="shared" si="14"/>
        <v>#REF!</v>
      </c>
      <c r="Q70" t="e">
        <f t="shared" si="9"/>
        <v>#REF!</v>
      </c>
      <c r="R70" t="e">
        <f t="shared" si="9"/>
        <v>#REF!</v>
      </c>
      <c r="S70" t="e">
        <f t="shared" si="9"/>
        <v>#REF!</v>
      </c>
    </row>
    <row r="71" spans="9:19" x14ac:dyDescent="0.2">
      <c r="I71"/>
      <c r="L71" t="e">
        <f t="shared" si="10"/>
        <v>#REF!</v>
      </c>
      <c r="M71" s="39" t="e">
        <f t="shared" si="11"/>
        <v>#REF!</v>
      </c>
      <c r="N71" s="39" t="e">
        <f t="shared" si="12"/>
        <v>#REF!</v>
      </c>
      <c r="O71" s="39" t="e">
        <f t="shared" si="13"/>
        <v>#REF!</v>
      </c>
      <c r="P71" s="39" t="e">
        <f t="shared" si="14"/>
        <v>#REF!</v>
      </c>
      <c r="Q71" t="e">
        <f t="shared" si="9"/>
        <v>#REF!</v>
      </c>
      <c r="R71" t="e">
        <f t="shared" si="9"/>
        <v>#REF!</v>
      </c>
      <c r="S71" t="e">
        <f t="shared" si="9"/>
        <v>#REF!</v>
      </c>
    </row>
    <row r="72" spans="9:19" x14ac:dyDescent="0.2">
      <c r="I72"/>
      <c r="L72" t="e">
        <f t="shared" si="10"/>
        <v>#REF!</v>
      </c>
      <c r="M72" s="39" t="e">
        <f t="shared" si="11"/>
        <v>#REF!</v>
      </c>
      <c r="N72" s="39" t="e">
        <f t="shared" si="12"/>
        <v>#REF!</v>
      </c>
      <c r="O72" s="39" t="e">
        <f t="shared" si="13"/>
        <v>#REF!</v>
      </c>
      <c r="P72" s="39" t="e">
        <f t="shared" si="14"/>
        <v>#REF!</v>
      </c>
      <c r="Q72" t="e">
        <f t="shared" si="9"/>
        <v>#REF!</v>
      </c>
      <c r="R72" t="e">
        <f t="shared" si="9"/>
        <v>#REF!</v>
      </c>
      <c r="S72" t="e">
        <f t="shared" si="9"/>
        <v>#REF!</v>
      </c>
    </row>
    <row r="73" spans="9:19" x14ac:dyDescent="0.2">
      <c r="I73"/>
      <c r="L73" t="e">
        <f t="shared" si="10"/>
        <v>#REF!</v>
      </c>
      <c r="M73" s="39" t="e">
        <f t="shared" si="11"/>
        <v>#REF!</v>
      </c>
      <c r="N73" s="39" t="e">
        <f t="shared" si="12"/>
        <v>#REF!</v>
      </c>
      <c r="O73" s="39" t="e">
        <f t="shared" si="13"/>
        <v>#REF!</v>
      </c>
      <c r="P73" s="39" t="e">
        <f t="shared" si="14"/>
        <v>#REF!</v>
      </c>
      <c r="Q73" t="e">
        <f t="shared" si="9"/>
        <v>#REF!</v>
      </c>
      <c r="R73" t="e">
        <f t="shared" si="9"/>
        <v>#REF!</v>
      </c>
      <c r="S73" t="e">
        <f t="shared" si="9"/>
        <v>#REF!</v>
      </c>
    </row>
    <row r="74" spans="9:19" x14ac:dyDescent="0.2">
      <c r="I74"/>
      <c r="L74" t="e">
        <f t="shared" si="10"/>
        <v>#REF!</v>
      </c>
      <c r="M74" s="39" t="e">
        <f t="shared" si="11"/>
        <v>#REF!</v>
      </c>
      <c r="N74" s="39" t="e">
        <f t="shared" si="12"/>
        <v>#REF!</v>
      </c>
      <c r="O74" s="39" t="e">
        <f t="shared" si="13"/>
        <v>#REF!</v>
      </c>
      <c r="P74" s="39" t="e">
        <f t="shared" si="14"/>
        <v>#REF!</v>
      </c>
      <c r="Q74" t="e">
        <f t="shared" si="9"/>
        <v>#REF!</v>
      </c>
      <c r="R74" t="e">
        <f t="shared" si="9"/>
        <v>#REF!</v>
      </c>
      <c r="S74" t="e">
        <f t="shared" si="9"/>
        <v>#REF!</v>
      </c>
    </row>
    <row r="75" spans="9:19" x14ac:dyDescent="0.2">
      <c r="I75"/>
      <c r="L75" t="e">
        <f t="shared" si="10"/>
        <v>#REF!</v>
      </c>
      <c r="M75" s="39" t="e">
        <f t="shared" si="11"/>
        <v>#REF!</v>
      </c>
      <c r="N75" s="39" t="e">
        <f t="shared" si="12"/>
        <v>#REF!</v>
      </c>
      <c r="O75" s="39" t="e">
        <f t="shared" si="13"/>
        <v>#REF!</v>
      </c>
      <c r="P75" s="39" t="e">
        <f t="shared" si="14"/>
        <v>#REF!</v>
      </c>
      <c r="Q75" t="e">
        <f t="shared" si="9"/>
        <v>#REF!</v>
      </c>
      <c r="R75" t="e">
        <f t="shared" si="9"/>
        <v>#REF!</v>
      </c>
      <c r="S75" t="e">
        <f t="shared" si="9"/>
        <v>#REF!</v>
      </c>
    </row>
    <row r="76" spans="9:19" x14ac:dyDescent="0.2">
      <c r="I76"/>
      <c r="L76" t="e">
        <f t="shared" si="10"/>
        <v>#REF!</v>
      </c>
      <c r="M76" s="39" t="e">
        <f t="shared" si="11"/>
        <v>#REF!</v>
      </c>
      <c r="N76" s="39" t="e">
        <f t="shared" si="12"/>
        <v>#REF!</v>
      </c>
      <c r="O76" s="39" t="e">
        <f t="shared" si="13"/>
        <v>#REF!</v>
      </c>
      <c r="P76" s="39" t="e">
        <f t="shared" si="14"/>
        <v>#REF!</v>
      </c>
      <c r="Q76" t="e">
        <f t="shared" si="9"/>
        <v>#REF!</v>
      </c>
      <c r="R76" t="e">
        <f t="shared" si="9"/>
        <v>#REF!</v>
      </c>
      <c r="S76" t="e">
        <f t="shared" si="9"/>
        <v>#REF!</v>
      </c>
    </row>
    <row r="77" spans="9:19" x14ac:dyDescent="0.2">
      <c r="I77"/>
      <c r="L77" t="e">
        <f t="shared" si="10"/>
        <v>#REF!</v>
      </c>
      <c r="M77" s="39" t="e">
        <f t="shared" si="11"/>
        <v>#REF!</v>
      </c>
      <c r="N77" s="39" t="e">
        <f t="shared" si="12"/>
        <v>#REF!</v>
      </c>
      <c r="O77" s="39" t="e">
        <f t="shared" si="13"/>
        <v>#REF!</v>
      </c>
      <c r="P77" s="39" t="e">
        <f t="shared" si="14"/>
        <v>#REF!</v>
      </c>
      <c r="Q77" t="e">
        <f t="shared" si="9"/>
        <v>#REF!</v>
      </c>
      <c r="R77" t="e">
        <f t="shared" si="9"/>
        <v>#REF!</v>
      </c>
      <c r="S77" t="e">
        <f t="shared" si="9"/>
        <v>#REF!</v>
      </c>
    </row>
    <row r="78" spans="9:19" x14ac:dyDescent="0.2">
      <c r="I78"/>
      <c r="L78" t="e">
        <f t="shared" si="10"/>
        <v>#REF!</v>
      </c>
      <c r="M78" s="39" t="e">
        <f t="shared" si="11"/>
        <v>#REF!</v>
      </c>
      <c r="N78" s="39" t="e">
        <f t="shared" si="12"/>
        <v>#REF!</v>
      </c>
      <c r="O78" s="39" t="e">
        <f t="shared" si="13"/>
        <v>#REF!</v>
      </c>
      <c r="P78" s="39" t="e">
        <f t="shared" si="14"/>
        <v>#REF!</v>
      </c>
      <c r="Q78" t="e">
        <f t="shared" si="9"/>
        <v>#REF!</v>
      </c>
      <c r="R78" t="e">
        <f t="shared" si="9"/>
        <v>#REF!</v>
      </c>
      <c r="S78" t="e">
        <f t="shared" si="9"/>
        <v>#REF!</v>
      </c>
    </row>
    <row r="79" spans="9:19" x14ac:dyDescent="0.2">
      <c r="I79"/>
      <c r="L79" t="e">
        <f t="shared" si="10"/>
        <v>#REF!</v>
      </c>
      <c r="M79" s="39" t="e">
        <f t="shared" si="11"/>
        <v>#REF!</v>
      </c>
      <c r="N79" s="39" t="e">
        <f t="shared" si="12"/>
        <v>#REF!</v>
      </c>
      <c r="O79" s="39" t="e">
        <f t="shared" si="13"/>
        <v>#REF!</v>
      </c>
      <c r="P79" s="39" t="e">
        <f t="shared" si="14"/>
        <v>#REF!</v>
      </c>
      <c r="Q79" t="e">
        <f t="shared" si="9"/>
        <v>#REF!</v>
      </c>
      <c r="R79" t="e">
        <f t="shared" si="9"/>
        <v>#REF!</v>
      </c>
      <c r="S79" t="e">
        <f t="shared" si="9"/>
        <v>#REF!</v>
      </c>
    </row>
    <row r="80" spans="9:19" x14ac:dyDescent="0.2">
      <c r="I80"/>
      <c r="L80" t="e">
        <f t="shared" si="10"/>
        <v>#REF!</v>
      </c>
      <c r="M80" s="39" t="e">
        <f t="shared" si="11"/>
        <v>#REF!</v>
      </c>
      <c r="N80" s="39" t="e">
        <f t="shared" si="12"/>
        <v>#REF!</v>
      </c>
      <c r="O80" s="39" t="e">
        <f t="shared" si="13"/>
        <v>#REF!</v>
      </c>
      <c r="P80" s="39" t="e">
        <f t="shared" si="14"/>
        <v>#REF!</v>
      </c>
      <c r="Q80" t="e">
        <f t="shared" si="9"/>
        <v>#REF!</v>
      </c>
      <c r="R80" t="e">
        <f t="shared" si="9"/>
        <v>#REF!</v>
      </c>
      <c r="S80" t="e">
        <f t="shared" si="9"/>
        <v>#REF!</v>
      </c>
    </row>
    <row r="81" spans="9:19" x14ac:dyDescent="0.2">
      <c r="I81"/>
      <c r="L81" t="e">
        <f t="shared" si="10"/>
        <v>#REF!</v>
      </c>
      <c r="M81" s="39" t="e">
        <f t="shared" si="11"/>
        <v>#REF!</v>
      </c>
      <c r="N81" s="39" t="e">
        <f t="shared" si="12"/>
        <v>#REF!</v>
      </c>
      <c r="O81" s="39" t="e">
        <f t="shared" si="13"/>
        <v>#REF!</v>
      </c>
      <c r="P81" s="39" t="e">
        <f t="shared" si="14"/>
        <v>#REF!</v>
      </c>
      <c r="Q81" t="e">
        <f t="shared" si="9"/>
        <v>#REF!</v>
      </c>
      <c r="R81" t="e">
        <f t="shared" si="9"/>
        <v>#REF!</v>
      </c>
      <c r="S81" t="e">
        <f t="shared" si="9"/>
        <v>#REF!</v>
      </c>
    </row>
    <row r="82" spans="9:19" x14ac:dyDescent="0.2">
      <c r="I82"/>
      <c r="L82" t="e">
        <f t="shared" si="10"/>
        <v>#REF!</v>
      </c>
      <c r="M82" s="39" t="e">
        <f t="shared" si="11"/>
        <v>#REF!</v>
      </c>
      <c r="N82" s="39" t="e">
        <f t="shared" si="12"/>
        <v>#REF!</v>
      </c>
      <c r="O82" s="39" t="e">
        <f t="shared" si="13"/>
        <v>#REF!</v>
      </c>
      <c r="P82" s="39" t="e">
        <f t="shared" si="14"/>
        <v>#REF!</v>
      </c>
      <c r="Q82" t="e">
        <f t="shared" si="9"/>
        <v>#REF!</v>
      </c>
      <c r="R82" t="e">
        <f t="shared" si="9"/>
        <v>#REF!</v>
      </c>
      <c r="S82" t="e">
        <f t="shared" si="9"/>
        <v>#REF!</v>
      </c>
    </row>
    <row r="83" spans="9:19" x14ac:dyDescent="0.2">
      <c r="I83"/>
      <c r="L83" t="e">
        <f t="shared" si="10"/>
        <v>#REF!</v>
      </c>
      <c r="M83" s="39" t="e">
        <f t="shared" si="11"/>
        <v>#REF!</v>
      </c>
      <c r="N83" s="39" t="e">
        <f t="shared" si="12"/>
        <v>#REF!</v>
      </c>
      <c r="O83" s="39" t="e">
        <f t="shared" si="13"/>
        <v>#REF!</v>
      </c>
      <c r="P83" s="39" t="e">
        <f t="shared" si="14"/>
        <v>#REF!</v>
      </c>
      <c r="Q83" t="e">
        <f t="shared" si="9"/>
        <v>#REF!</v>
      </c>
      <c r="R83" t="e">
        <f t="shared" si="9"/>
        <v>#REF!</v>
      </c>
      <c r="S83" t="e">
        <f t="shared" si="9"/>
        <v>#REF!</v>
      </c>
    </row>
    <row r="84" spans="9:19" x14ac:dyDescent="0.2">
      <c r="I84"/>
      <c r="L84" t="e">
        <f t="shared" si="10"/>
        <v>#REF!</v>
      </c>
      <c r="M84" s="39" t="e">
        <f t="shared" si="11"/>
        <v>#REF!</v>
      </c>
      <c r="N84" s="39" t="e">
        <f t="shared" si="12"/>
        <v>#REF!</v>
      </c>
      <c r="O84" s="39" t="e">
        <f t="shared" si="13"/>
        <v>#REF!</v>
      </c>
      <c r="P84" s="39" t="e">
        <f t="shared" si="14"/>
        <v>#REF!</v>
      </c>
      <c r="Q84" t="e">
        <f t="shared" si="9"/>
        <v>#REF!</v>
      </c>
      <c r="R84" t="e">
        <f t="shared" si="9"/>
        <v>#REF!</v>
      </c>
      <c r="S84" t="e">
        <f t="shared" si="9"/>
        <v>#REF!</v>
      </c>
    </row>
    <row r="85" spans="9:19" x14ac:dyDescent="0.2">
      <c r="I85"/>
      <c r="L85" t="e">
        <f t="shared" si="10"/>
        <v>#REF!</v>
      </c>
      <c r="M85" s="39" t="e">
        <f t="shared" si="11"/>
        <v>#REF!</v>
      </c>
      <c r="N85" s="39" t="e">
        <f t="shared" si="12"/>
        <v>#REF!</v>
      </c>
      <c r="O85" s="39" t="e">
        <f t="shared" si="13"/>
        <v>#REF!</v>
      </c>
      <c r="P85" s="39" t="e">
        <f t="shared" si="14"/>
        <v>#REF!</v>
      </c>
      <c r="Q85" t="e">
        <f t="shared" si="9"/>
        <v>#REF!</v>
      </c>
      <c r="R85" t="e">
        <f t="shared" si="9"/>
        <v>#REF!</v>
      </c>
      <c r="S85" t="e">
        <f t="shared" si="9"/>
        <v>#REF!</v>
      </c>
    </row>
    <row r="86" spans="9:19" x14ac:dyDescent="0.2">
      <c r="I86"/>
      <c r="L86" t="e">
        <f t="shared" si="10"/>
        <v>#REF!</v>
      </c>
      <c r="M86" s="39" t="e">
        <f t="shared" si="11"/>
        <v>#REF!</v>
      </c>
      <c r="N86" s="39" t="e">
        <f t="shared" si="12"/>
        <v>#REF!</v>
      </c>
      <c r="O86" s="39" t="e">
        <f t="shared" si="13"/>
        <v>#REF!</v>
      </c>
      <c r="P86" s="39" t="e">
        <f t="shared" si="14"/>
        <v>#REF!</v>
      </c>
      <c r="Q86" t="e">
        <f t="shared" si="9"/>
        <v>#REF!</v>
      </c>
      <c r="R86" t="e">
        <f t="shared" si="9"/>
        <v>#REF!</v>
      </c>
      <c r="S86" t="e">
        <f t="shared" si="9"/>
        <v>#REF!</v>
      </c>
    </row>
    <row r="87" spans="9:19" x14ac:dyDescent="0.2">
      <c r="I87"/>
      <c r="L87" t="e">
        <f t="shared" si="10"/>
        <v>#REF!</v>
      </c>
      <c r="M87" s="39" t="e">
        <f t="shared" si="11"/>
        <v>#REF!</v>
      </c>
      <c r="N87" s="39" t="e">
        <f t="shared" si="12"/>
        <v>#REF!</v>
      </c>
      <c r="O87" s="39" t="e">
        <f t="shared" si="13"/>
        <v>#REF!</v>
      </c>
      <c r="P87" s="39" t="e">
        <f t="shared" si="14"/>
        <v>#REF!</v>
      </c>
      <c r="Q87" t="e">
        <f t="shared" si="9"/>
        <v>#REF!</v>
      </c>
      <c r="R87" t="e">
        <f t="shared" si="9"/>
        <v>#REF!</v>
      </c>
      <c r="S87" t="e">
        <f t="shared" si="9"/>
        <v>#REF!</v>
      </c>
    </row>
    <row r="88" spans="9:19" x14ac:dyDescent="0.2">
      <c r="I88"/>
      <c r="L88" t="e">
        <f t="shared" si="10"/>
        <v>#REF!</v>
      </c>
      <c r="M88" s="39" t="e">
        <f t="shared" si="11"/>
        <v>#REF!</v>
      </c>
      <c r="N88" s="39" t="e">
        <f t="shared" si="12"/>
        <v>#REF!</v>
      </c>
      <c r="O88" s="39" t="e">
        <f t="shared" si="13"/>
        <v>#REF!</v>
      </c>
      <c r="P88" s="39" t="e">
        <f t="shared" si="14"/>
        <v>#REF!</v>
      </c>
      <c r="Q88" t="e">
        <f t="shared" si="9"/>
        <v>#REF!</v>
      </c>
      <c r="R88" t="e">
        <f t="shared" si="9"/>
        <v>#REF!</v>
      </c>
      <c r="S88" t="e">
        <f t="shared" si="9"/>
        <v>#REF!</v>
      </c>
    </row>
    <row r="89" spans="9:19" x14ac:dyDescent="0.2">
      <c r="I89"/>
      <c r="L89" t="e">
        <f t="shared" si="10"/>
        <v>#REF!</v>
      </c>
      <c r="M89" s="39" t="e">
        <f t="shared" si="11"/>
        <v>#REF!</v>
      </c>
      <c r="N89" s="39" t="e">
        <f t="shared" si="12"/>
        <v>#REF!</v>
      </c>
      <c r="O89" s="39" t="e">
        <f t="shared" si="13"/>
        <v>#REF!</v>
      </c>
      <c r="P89" s="39" t="e">
        <f t="shared" si="14"/>
        <v>#REF!</v>
      </c>
      <c r="Q89" t="e">
        <f t="shared" si="9"/>
        <v>#REF!</v>
      </c>
      <c r="R89" t="e">
        <f t="shared" si="9"/>
        <v>#REF!</v>
      </c>
      <c r="S89" t="e">
        <f t="shared" si="9"/>
        <v>#REF!</v>
      </c>
    </row>
    <row r="90" spans="9:19" x14ac:dyDescent="0.2">
      <c r="I90"/>
      <c r="L90" t="e">
        <f t="shared" si="10"/>
        <v>#REF!</v>
      </c>
      <c r="M90" s="39" t="e">
        <f t="shared" si="11"/>
        <v>#REF!</v>
      </c>
      <c r="N90" s="39" t="e">
        <f t="shared" si="12"/>
        <v>#REF!</v>
      </c>
      <c r="O90" s="39" t="e">
        <f t="shared" si="13"/>
        <v>#REF!</v>
      </c>
      <c r="P90" s="39" t="e">
        <f t="shared" si="14"/>
        <v>#REF!</v>
      </c>
      <c r="Q90" t="e">
        <f t="shared" si="9"/>
        <v>#REF!</v>
      </c>
      <c r="R90" t="e">
        <f t="shared" si="9"/>
        <v>#REF!</v>
      </c>
      <c r="S90" t="e">
        <f t="shared" si="9"/>
        <v>#REF!</v>
      </c>
    </row>
    <row r="91" spans="9:19" x14ac:dyDescent="0.2">
      <c r="I91"/>
      <c r="L91" t="e">
        <f t="shared" si="10"/>
        <v>#REF!</v>
      </c>
      <c r="M91" s="39" t="e">
        <f t="shared" si="11"/>
        <v>#REF!</v>
      </c>
      <c r="N91" s="39" t="e">
        <f t="shared" si="12"/>
        <v>#REF!</v>
      </c>
      <c r="O91" s="39" t="e">
        <f t="shared" si="13"/>
        <v>#REF!</v>
      </c>
      <c r="P91" s="39" t="e">
        <f t="shared" si="14"/>
        <v>#REF!</v>
      </c>
      <c r="Q91" t="e">
        <f t="shared" si="9"/>
        <v>#REF!</v>
      </c>
      <c r="R91" t="e">
        <f t="shared" si="9"/>
        <v>#REF!</v>
      </c>
      <c r="S91" t="e">
        <f t="shared" si="9"/>
        <v>#REF!</v>
      </c>
    </row>
    <row r="92" spans="9:19" x14ac:dyDescent="0.2">
      <c r="I92"/>
      <c r="L92" t="e">
        <f t="shared" si="10"/>
        <v>#REF!</v>
      </c>
      <c r="M92" s="39" t="e">
        <f t="shared" si="11"/>
        <v>#REF!</v>
      </c>
      <c r="N92" s="39" t="e">
        <f t="shared" si="12"/>
        <v>#REF!</v>
      </c>
      <c r="O92" s="39" t="e">
        <f t="shared" si="13"/>
        <v>#REF!</v>
      </c>
      <c r="P92" s="39" t="e">
        <f t="shared" si="14"/>
        <v>#REF!</v>
      </c>
      <c r="Q92" t="e">
        <f t="shared" si="9"/>
        <v>#REF!</v>
      </c>
      <c r="R92" t="e">
        <f t="shared" si="9"/>
        <v>#REF!</v>
      </c>
      <c r="S92" t="e">
        <f t="shared" si="9"/>
        <v>#REF!</v>
      </c>
    </row>
    <row r="93" spans="9:19" x14ac:dyDescent="0.2">
      <c r="I93"/>
      <c r="L93" t="e">
        <f t="shared" si="10"/>
        <v>#REF!</v>
      </c>
      <c r="M93" s="39" t="e">
        <f t="shared" si="11"/>
        <v>#REF!</v>
      </c>
      <c r="N93" s="39" t="e">
        <f t="shared" si="12"/>
        <v>#REF!</v>
      </c>
      <c r="O93" s="39" t="e">
        <f t="shared" si="13"/>
        <v>#REF!</v>
      </c>
      <c r="P93" s="39" t="e">
        <f t="shared" si="14"/>
        <v>#REF!</v>
      </c>
      <c r="Q93" t="e">
        <f t="shared" si="9"/>
        <v>#REF!</v>
      </c>
      <c r="R93" t="e">
        <f t="shared" si="9"/>
        <v>#REF!</v>
      </c>
      <c r="S93" t="e">
        <f t="shared" si="9"/>
        <v>#REF!</v>
      </c>
    </row>
    <row r="94" spans="9:19" x14ac:dyDescent="0.2">
      <c r="I94"/>
      <c r="L94" t="e">
        <f t="shared" si="10"/>
        <v>#REF!</v>
      </c>
      <c r="M94" s="39" t="e">
        <f t="shared" si="11"/>
        <v>#REF!</v>
      </c>
      <c r="N94" s="39" t="e">
        <f t="shared" si="12"/>
        <v>#REF!</v>
      </c>
      <c r="O94" s="39" t="e">
        <f t="shared" si="13"/>
        <v>#REF!</v>
      </c>
      <c r="P94" s="39" t="e">
        <f t="shared" si="14"/>
        <v>#REF!</v>
      </c>
      <c r="Q94" t="e">
        <f t="shared" si="9"/>
        <v>#REF!</v>
      </c>
      <c r="R94" t="e">
        <f t="shared" si="9"/>
        <v>#REF!</v>
      </c>
      <c r="S94" t="e">
        <f t="shared" si="9"/>
        <v>#REF!</v>
      </c>
    </row>
    <row r="95" spans="9:19" x14ac:dyDescent="0.2">
      <c r="I95"/>
      <c r="L95" t="e">
        <f t="shared" si="10"/>
        <v>#REF!</v>
      </c>
      <c r="M95" s="39" t="e">
        <f t="shared" si="11"/>
        <v>#REF!</v>
      </c>
      <c r="N95" s="39" t="e">
        <f t="shared" si="12"/>
        <v>#REF!</v>
      </c>
      <c r="O95" s="39" t="e">
        <f t="shared" si="13"/>
        <v>#REF!</v>
      </c>
      <c r="P95" s="39" t="e">
        <f t="shared" si="14"/>
        <v>#REF!</v>
      </c>
      <c r="Q95" t="e">
        <f t="shared" si="9"/>
        <v>#REF!</v>
      </c>
      <c r="R95" t="e">
        <f t="shared" si="9"/>
        <v>#REF!</v>
      </c>
      <c r="S95" t="e">
        <f t="shared" si="9"/>
        <v>#REF!</v>
      </c>
    </row>
    <row r="96" spans="9:19" x14ac:dyDescent="0.2">
      <c r="I96"/>
      <c r="L96" t="e">
        <f t="shared" si="10"/>
        <v>#REF!</v>
      </c>
      <c r="M96" s="39" t="e">
        <f t="shared" si="11"/>
        <v>#REF!</v>
      </c>
      <c r="N96" s="39" t="e">
        <f t="shared" si="12"/>
        <v>#REF!</v>
      </c>
      <c r="O96" s="39" t="e">
        <f t="shared" si="13"/>
        <v>#REF!</v>
      </c>
      <c r="P96" s="39" t="e">
        <f t="shared" si="14"/>
        <v>#REF!</v>
      </c>
      <c r="Q96" t="e">
        <f t="shared" si="9"/>
        <v>#REF!</v>
      </c>
      <c r="R96" t="e">
        <f t="shared" si="9"/>
        <v>#REF!</v>
      </c>
      <c r="S96" t="e">
        <f t="shared" si="9"/>
        <v>#REF!</v>
      </c>
    </row>
    <row r="97" spans="9:19" x14ac:dyDescent="0.2">
      <c r="I97"/>
      <c r="L97" t="e">
        <f t="shared" si="10"/>
        <v>#REF!</v>
      </c>
      <c r="M97" s="39" t="e">
        <f t="shared" si="11"/>
        <v>#REF!</v>
      </c>
      <c r="N97" s="39" t="e">
        <f t="shared" si="12"/>
        <v>#REF!</v>
      </c>
      <c r="O97" s="39" t="e">
        <f t="shared" si="13"/>
        <v>#REF!</v>
      </c>
      <c r="P97" s="39" t="e">
        <f t="shared" si="14"/>
        <v>#REF!</v>
      </c>
      <c r="Q97" t="e">
        <f t="shared" si="9"/>
        <v>#REF!</v>
      </c>
      <c r="R97" t="e">
        <f t="shared" si="9"/>
        <v>#REF!</v>
      </c>
      <c r="S97" t="e">
        <f t="shared" si="9"/>
        <v>#REF!</v>
      </c>
    </row>
    <row r="98" spans="9:19" x14ac:dyDescent="0.2">
      <c r="I98"/>
      <c r="L98" t="e">
        <f t="shared" si="10"/>
        <v>#REF!</v>
      </c>
      <c r="M98" s="39" t="e">
        <f t="shared" si="11"/>
        <v>#REF!</v>
      </c>
      <c r="N98" s="39" t="e">
        <f t="shared" si="12"/>
        <v>#REF!</v>
      </c>
      <c r="O98" s="39" t="e">
        <f t="shared" si="13"/>
        <v>#REF!</v>
      </c>
      <c r="P98" s="39" t="e">
        <f t="shared" si="14"/>
        <v>#REF!</v>
      </c>
      <c r="Q98" t="e">
        <f t="shared" si="9"/>
        <v>#REF!</v>
      </c>
      <c r="R98" t="e">
        <f t="shared" si="9"/>
        <v>#REF!</v>
      </c>
      <c r="S98" t="e">
        <f t="shared" si="9"/>
        <v>#REF!</v>
      </c>
    </row>
    <row r="99" spans="9:19" x14ac:dyDescent="0.2">
      <c r="I99"/>
      <c r="L99" t="e">
        <f t="shared" si="10"/>
        <v>#REF!</v>
      </c>
      <c r="M99" s="39" t="e">
        <f t="shared" si="11"/>
        <v>#REF!</v>
      </c>
      <c r="N99" s="39" t="e">
        <f t="shared" si="12"/>
        <v>#REF!</v>
      </c>
      <c r="O99" s="39" t="e">
        <f t="shared" si="13"/>
        <v>#REF!</v>
      </c>
      <c r="P99" s="39" t="e">
        <f t="shared" si="14"/>
        <v>#REF!</v>
      </c>
      <c r="Q99" t="e">
        <f t="shared" si="9"/>
        <v>#REF!</v>
      </c>
      <c r="R99" t="e">
        <f t="shared" si="9"/>
        <v>#REF!</v>
      </c>
      <c r="S99" t="e">
        <f t="shared" si="9"/>
        <v>#REF!</v>
      </c>
    </row>
    <row r="100" spans="9:19" x14ac:dyDescent="0.2">
      <c r="I100"/>
      <c r="L100" t="e">
        <f t="shared" si="10"/>
        <v>#REF!</v>
      </c>
      <c r="M100" s="39" t="e">
        <f t="shared" si="11"/>
        <v>#REF!</v>
      </c>
      <c r="N100" s="39" t="e">
        <f t="shared" si="12"/>
        <v>#REF!</v>
      </c>
      <c r="O100" s="39" t="e">
        <f t="shared" si="13"/>
        <v>#REF!</v>
      </c>
      <c r="P100" s="39" t="e">
        <f t="shared" si="14"/>
        <v>#REF!</v>
      </c>
      <c r="Q100" t="e">
        <f t="shared" si="9"/>
        <v>#REF!</v>
      </c>
      <c r="R100" t="e">
        <f t="shared" si="9"/>
        <v>#REF!</v>
      </c>
      <c r="S100" t="e">
        <f t="shared" si="9"/>
        <v>#REF!</v>
      </c>
    </row>
    <row r="101" spans="9:19" x14ac:dyDescent="0.2">
      <c r="I101"/>
      <c r="L101" t="e">
        <f t="shared" si="10"/>
        <v>#REF!</v>
      </c>
      <c r="M101" s="39" t="e">
        <f t="shared" si="11"/>
        <v>#REF!</v>
      </c>
      <c r="N101" s="39" t="e">
        <f t="shared" si="12"/>
        <v>#REF!</v>
      </c>
      <c r="O101" s="39" t="e">
        <f t="shared" si="13"/>
        <v>#REF!</v>
      </c>
      <c r="P101" s="39" t="e">
        <f t="shared" si="14"/>
        <v>#REF!</v>
      </c>
      <c r="Q101" t="e">
        <f t="shared" si="9"/>
        <v>#REF!</v>
      </c>
      <c r="R101" t="e">
        <f t="shared" si="9"/>
        <v>#REF!</v>
      </c>
      <c r="S101" t="e">
        <f t="shared" si="9"/>
        <v>#REF!</v>
      </c>
    </row>
    <row r="102" spans="9:19" x14ac:dyDescent="0.2">
      <c r="I102"/>
      <c r="L102" t="e">
        <f t="shared" si="10"/>
        <v>#REF!</v>
      </c>
      <c r="M102" s="39" t="e">
        <f t="shared" si="11"/>
        <v>#REF!</v>
      </c>
      <c r="N102" s="39" t="e">
        <f t="shared" si="12"/>
        <v>#REF!</v>
      </c>
      <c r="O102" s="39" t="e">
        <f t="shared" si="13"/>
        <v>#REF!</v>
      </c>
      <c r="P102" s="39" t="e">
        <f t="shared" si="14"/>
        <v>#REF!</v>
      </c>
      <c r="Q102" t="e">
        <f t="shared" si="9"/>
        <v>#REF!</v>
      </c>
      <c r="R102" t="e">
        <f t="shared" si="9"/>
        <v>#REF!</v>
      </c>
      <c r="S102" t="e">
        <f t="shared" si="9"/>
        <v>#REF!</v>
      </c>
    </row>
    <row r="103" spans="9:19" x14ac:dyDescent="0.2">
      <c r="I103"/>
      <c r="L103" t="e">
        <f t="shared" si="10"/>
        <v>#REF!</v>
      </c>
      <c r="M103" s="39" t="e">
        <f t="shared" si="11"/>
        <v>#REF!</v>
      </c>
      <c r="N103" s="39" t="e">
        <f t="shared" si="12"/>
        <v>#REF!</v>
      </c>
      <c r="O103" s="39" t="e">
        <f t="shared" si="13"/>
        <v>#REF!</v>
      </c>
      <c r="P103" s="39" t="e">
        <f t="shared" si="14"/>
        <v>#REF!</v>
      </c>
      <c r="Q103" t="e">
        <f t="shared" si="9"/>
        <v>#REF!</v>
      </c>
      <c r="R103" t="e">
        <f t="shared" si="9"/>
        <v>#REF!</v>
      </c>
      <c r="S103" t="e">
        <f t="shared" si="9"/>
        <v>#REF!</v>
      </c>
    </row>
    <row r="104" spans="9:19" x14ac:dyDescent="0.2">
      <c r="I104"/>
      <c r="L104" t="e">
        <f t="shared" si="10"/>
        <v>#REF!</v>
      </c>
      <c r="M104" s="39" t="e">
        <f t="shared" si="11"/>
        <v>#REF!</v>
      </c>
      <c r="N104" s="39" t="e">
        <f t="shared" si="12"/>
        <v>#REF!</v>
      </c>
      <c r="O104" s="39" t="e">
        <f t="shared" si="13"/>
        <v>#REF!</v>
      </c>
      <c r="P104" s="39" t="e">
        <f t="shared" si="14"/>
        <v>#REF!</v>
      </c>
      <c r="Q104" t="e">
        <f t="shared" si="9"/>
        <v>#REF!</v>
      </c>
      <c r="R104" t="e">
        <f t="shared" si="9"/>
        <v>#REF!</v>
      </c>
      <c r="S104" t="e">
        <f t="shared" si="9"/>
        <v>#REF!</v>
      </c>
    </row>
    <row r="105" spans="9:19" x14ac:dyDescent="0.2">
      <c r="I105"/>
      <c r="L105" t="e">
        <f t="shared" si="10"/>
        <v>#REF!</v>
      </c>
      <c r="M105" s="39" t="e">
        <f t="shared" si="11"/>
        <v>#REF!</v>
      </c>
      <c r="N105" s="39" t="e">
        <f t="shared" si="12"/>
        <v>#REF!</v>
      </c>
      <c r="O105" s="39" t="e">
        <f t="shared" si="13"/>
        <v>#REF!</v>
      </c>
      <c r="P105" s="39" t="e">
        <f t="shared" si="14"/>
        <v>#REF!</v>
      </c>
      <c r="Q105" t="e">
        <f t="shared" si="9"/>
        <v>#REF!</v>
      </c>
      <c r="R105" t="e">
        <f t="shared" si="9"/>
        <v>#REF!</v>
      </c>
      <c r="S105" t="e">
        <f t="shared" si="9"/>
        <v>#REF!</v>
      </c>
    </row>
    <row r="106" spans="9:19" x14ac:dyDescent="0.2">
      <c r="I106"/>
      <c r="L106" t="e">
        <f t="shared" si="10"/>
        <v>#REF!</v>
      </c>
      <c r="M106" s="39" t="e">
        <f t="shared" si="11"/>
        <v>#REF!</v>
      </c>
      <c r="N106" s="39" t="e">
        <f t="shared" si="12"/>
        <v>#REF!</v>
      </c>
      <c r="O106" s="39" t="e">
        <f t="shared" si="13"/>
        <v>#REF!</v>
      </c>
      <c r="P106" s="39" t="e">
        <f t="shared" si="14"/>
        <v>#REF!</v>
      </c>
      <c r="Q106" t="e">
        <f t="shared" si="9"/>
        <v>#REF!</v>
      </c>
      <c r="R106" t="e">
        <f t="shared" si="9"/>
        <v>#REF!</v>
      </c>
      <c r="S106" t="e">
        <f t="shared" si="9"/>
        <v>#REF!</v>
      </c>
    </row>
    <row r="107" spans="9:19" x14ac:dyDescent="0.2">
      <c r="I107"/>
      <c r="L107" t="e">
        <f t="shared" si="10"/>
        <v>#REF!</v>
      </c>
      <c r="M107" s="39" t="e">
        <f t="shared" si="11"/>
        <v>#REF!</v>
      </c>
      <c r="N107" s="39" t="e">
        <f t="shared" si="12"/>
        <v>#REF!</v>
      </c>
      <c r="O107" s="39" t="e">
        <f t="shared" si="13"/>
        <v>#REF!</v>
      </c>
      <c r="P107" s="39" t="e">
        <f t="shared" si="14"/>
        <v>#REF!</v>
      </c>
      <c r="Q107" t="e">
        <f t="shared" si="9"/>
        <v>#REF!</v>
      </c>
      <c r="R107" t="e">
        <f t="shared" si="9"/>
        <v>#REF!</v>
      </c>
      <c r="S107" t="e">
        <f t="shared" si="9"/>
        <v>#REF!</v>
      </c>
    </row>
    <row r="108" spans="9:19" x14ac:dyDescent="0.2">
      <c r="I108"/>
      <c r="L108" t="e">
        <f t="shared" si="10"/>
        <v>#REF!</v>
      </c>
      <c r="M108" s="39" t="e">
        <f t="shared" si="11"/>
        <v>#REF!</v>
      </c>
      <c r="N108" s="39" t="e">
        <f t="shared" si="12"/>
        <v>#REF!</v>
      </c>
      <c r="O108" s="39" t="e">
        <f t="shared" si="13"/>
        <v>#REF!</v>
      </c>
      <c r="P108" s="39" t="e">
        <f t="shared" si="14"/>
        <v>#REF!</v>
      </c>
      <c r="Q108" t="e">
        <f t="shared" si="9"/>
        <v>#REF!</v>
      </c>
      <c r="R108" t="e">
        <f t="shared" si="9"/>
        <v>#REF!</v>
      </c>
      <c r="S108" t="e">
        <f t="shared" si="9"/>
        <v>#REF!</v>
      </c>
    </row>
    <row r="109" spans="9:19" x14ac:dyDescent="0.2">
      <c r="I109"/>
      <c r="L109" t="e">
        <f t="shared" si="10"/>
        <v>#REF!</v>
      </c>
      <c r="M109" s="39" t="e">
        <f t="shared" si="11"/>
        <v>#REF!</v>
      </c>
      <c r="N109" s="39" t="e">
        <f t="shared" si="12"/>
        <v>#REF!</v>
      </c>
      <c r="O109" s="39" t="e">
        <f t="shared" si="13"/>
        <v>#REF!</v>
      </c>
      <c r="P109" s="39" t="e">
        <f t="shared" si="14"/>
        <v>#REF!</v>
      </c>
      <c r="Q109" t="e">
        <f t="shared" si="9"/>
        <v>#REF!</v>
      </c>
      <c r="R109" t="e">
        <f t="shared" si="9"/>
        <v>#REF!</v>
      </c>
      <c r="S109" t="e">
        <f t="shared" si="9"/>
        <v>#REF!</v>
      </c>
    </row>
    <row r="110" spans="9:19" x14ac:dyDescent="0.2">
      <c r="I110"/>
      <c r="L110" t="e">
        <f t="shared" si="10"/>
        <v>#REF!</v>
      </c>
      <c r="M110" s="39" t="e">
        <f t="shared" si="11"/>
        <v>#REF!</v>
      </c>
      <c r="N110" s="39" t="e">
        <f t="shared" si="12"/>
        <v>#REF!</v>
      </c>
      <c r="O110" s="39" t="e">
        <f t="shared" si="13"/>
        <v>#REF!</v>
      </c>
      <c r="P110" s="39" t="e">
        <f t="shared" si="14"/>
        <v>#REF!</v>
      </c>
      <c r="Q110" t="e">
        <f t="shared" si="9"/>
        <v>#REF!</v>
      </c>
      <c r="R110" t="e">
        <f t="shared" si="9"/>
        <v>#REF!</v>
      </c>
      <c r="S110" t="e">
        <f t="shared" si="9"/>
        <v>#REF!</v>
      </c>
    </row>
    <row r="111" spans="9:19" x14ac:dyDescent="0.2">
      <c r="I111"/>
      <c r="L111" t="e">
        <f t="shared" si="10"/>
        <v>#REF!</v>
      </c>
      <c r="M111" s="39" t="e">
        <f t="shared" si="11"/>
        <v>#REF!</v>
      </c>
      <c r="N111" s="39" t="e">
        <f t="shared" si="12"/>
        <v>#REF!</v>
      </c>
      <c r="O111" s="39" t="e">
        <f t="shared" si="13"/>
        <v>#REF!</v>
      </c>
      <c r="P111" s="39" t="e">
        <f t="shared" si="14"/>
        <v>#REF!</v>
      </c>
      <c r="Q111" t="e">
        <f t="shared" si="9"/>
        <v>#REF!</v>
      </c>
      <c r="R111" t="e">
        <f t="shared" si="9"/>
        <v>#REF!</v>
      </c>
      <c r="S111" t="e">
        <f t="shared" si="9"/>
        <v>#REF!</v>
      </c>
    </row>
    <row r="112" spans="9:19" x14ac:dyDescent="0.2">
      <c r="I112"/>
      <c r="L112" t="e">
        <f t="shared" si="10"/>
        <v>#REF!</v>
      </c>
      <c r="M112" s="39" t="e">
        <f t="shared" si="11"/>
        <v>#REF!</v>
      </c>
      <c r="N112" s="39" t="e">
        <f t="shared" si="12"/>
        <v>#REF!</v>
      </c>
      <c r="O112" s="39" t="e">
        <f t="shared" si="13"/>
        <v>#REF!</v>
      </c>
      <c r="P112" s="39" t="e">
        <f t="shared" si="14"/>
        <v>#REF!</v>
      </c>
      <c r="Q112" t="e">
        <f t="shared" si="9"/>
        <v>#REF!</v>
      </c>
      <c r="R112" t="e">
        <f t="shared" si="9"/>
        <v>#REF!</v>
      </c>
      <c r="S112" t="e">
        <f t="shared" si="9"/>
        <v>#REF!</v>
      </c>
    </row>
    <row r="113" spans="9:19" x14ac:dyDescent="0.2">
      <c r="I113"/>
      <c r="L113" t="e">
        <f t="shared" si="10"/>
        <v>#REF!</v>
      </c>
      <c r="M113" s="39" t="e">
        <f t="shared" si="11"/>
        <v>#REF!</v>
      </c>
      <c r="N113" s="39" t="e">
        <f t="shared" si="12"/>
        <v>#REF!</v>
      </c>
      <c r="O113" s="39" t="e">
        <f t="shared" si="13"/>
        <v>#REF!</v>
      </c>
      <c r="P113" s="39" t="e">
        <f t="shared" si="14"/>
        <v>#REF!</v>
      </c>
      <c r="Q113" t="e">
        <f t="shared" si="9"/>
        <v>#REF!</v>
      </c>
      <c r="R113" t="e">
        <f t="shared" si="9"/>
        <v>#REF!</v>
      </c>
      <c r="S113" t="e">
        <f t="shared" si="9"/>
        <v>#REF!</v>
      </c>
    </row>
    <row r="114" spans="9:19" x14ac:dyDescent="0.2">
      <c r="I114"/>
      <c r="L114" t="e">
        <f t="shared" si="10"/>
        <v>#REF!</v>
      </c>
      <c r="M114" s="39" t="e">
        <f t="shared" si="11"/>
        <v>#REF!</v>
      </c>
      <c r="N114" s="39" t="e">
        <f t="shared" si="12"/>
        <v>#REF!</v>
      </c>
      <c r="O114" s="39" t="e">
        <f t="shared" si="13"/>
        <v>#REF!</v>
      </c>
      <c r="P114" s="39" t="e">
        <f t="shared" si="14"/>
        <v>#REF!</v>
      </c>
      <c r="Q114" t="e">
        <f t="shared" si="9"/>
        <v>#REF!</v>
      </c>
      <c r="R114" t="e">
        <f t="shared" si="9"/>
        <v>#REF!</v>
      </c>
      <c r="S114" t="e">
        <f t="shared" si="9"/>
        <v>#REF!</v>
      </c>
    </row>
    <row r="115" spans="9:19" x14ac:dyDescent="0.2">
      <c r="I115"/>
      <c r="L115" t="e">
        <f t="shared" si="10"/>
        <v>#REF!</v>
      </c>
      <c r="M115" s="39" t="e">
        <f t="shared" si="11"/>
        <v>#REF!</v>
      </c>
      <c r="N115" s="39" t="e">
        <f t="shared" si="12"/>
        <v>#REF!</v>
      </c>
      <c r="O115" s="39" t="e">
        <f t="shared" si="13"/>
        <v>#REF!</v>
      </c>
      <c r="P115" s="39" t="e">
        <f t="shared" si="14"/>
        <v>#REF!</v>
      </c>
      <c r="Q115" t="e">
        <f t="shared" si="9"/>
        <v>#REF!</v>
      </c>
      <c r="R115" t="e">
        <f t="shared" si="9"/>
        <v>#REF!</v>
      </c>
      <c r="S115" t="e">
        <f t="shared" si="9"/>
        <v>#REF!</v>
      </c>
    </row>
    <row r="116" spans="9:19" x14ac:dyDescent="0.2">
      <c r="I116"/>
      <c r="L116" t="e">
        <f t="shared" si="10"/>
        <v>#REF!</v>
      </c>
      <c r="M116" s="39" t="e">
        <f t="shared" si="11"/>
        <v>#REF!</v>
      </c>
      <c r="N116" s="39" t="e">
        <f t="shared" si="12"/>
        <v>#REF!</v>
      </c>
      <c r="O116" s="39" t="e">
        <f t="shared" si="13"/>
        <v>#REF!</v>
      </c>
      <c r="P116" s="39" t="e">
        <f t="shared" si="14"/>
        <v>#REF!</v>
      </c>
      <c r="Q116" t="e">
        <f t="shared" si="9"/>
        <v>#REF!</v>
      </c>
      <c r="R116" t="e">
        <f t="shared" si="9"/>
        <v>#REF!</v>
      </c>
      <c r="S116" t="e">
        <f t="shared" si="9"/>
        <v>#REF!</v>
      </c>
    </row>
    <row r="117" spans="9:19" x14ac:dyDescent="0.2">
      <c r="I117"/>
      <c r="L117" t="e">
        <f t="shared" si="10"/>
        <v>#REF!</v>
      </c>
      <c r="M117" s="39" t="e">
        <f t="shared" si="11"/>
        <v>#REF!</v>
      </c>
      <c r="N117" s="39" t="e">
        <f t="shared" si="12"/>
        <v>#REF!</v>
      </c>
      <c r="O117" s="39" t="e">
        <f t="shared" si="13"/>
        <v>#REF!</v>
      </c>
      <c r="P117" s="39" t="e">
        <f t="shared" si="14"/>
        <v>#REF!</v>
      </c>
      <c r="Q117" t="e">
        <f t="shared" si="9"/>
        <v>#REF!</v>
      </c>
      <c r="R117" t="e">
        <f t="shared" si="9"/>
        <v>#REF!</v>
      </c>
      <c r="S117" t="e">
        <f t="shared" si="9"/>
        <v>#REF!</v>
      </c>
    </row>
    <row r="118" spans="9:19" x14ac:dyDescent="0.2">
      <c r="I118"/>
      <c r="L118" t="e">
        <f t="shared" si="10"/>
        <v>#REF!</v>
      </c>
      <c r="M118" s="39" t="e">
        <f t="shared" si="11"/>
        <v>#REF!</v>
      </c>
      <c r="N118" s="39" t="e">
        <f t="shared" si="12"/>
        <v>#REF!</v>
      </c>
      <c r="O118" s="39" t="e">
        <f t="shared" si="13"/>
        <v>#REF!</v>
      </c>
      <c r="P118" s="39" t="e">
        <f t="shared" si="14"/>
        <v>#REF!</v>
      </c>
      <c r="Q118" t="e">
        <f t="shared" si="9"/>
        <v>#REF!</v>
      </c>
      <c r="R118" t="e">
        <f t="shared" si="9"/>
        <v>#REF!</v>
      </c>
      <c r="S118" t="e">
        <f t="shared" si="9"/>
        <v>#REF!</v>
      </c>
    </row>
    <row r="119" spans="9:19" x14ac:dyDescent="0.2">
      <c r="I119"/>
      <c r="L119" t="e">
        <f t="shared" si="10"/>
        <v>#REF!</v>
      </c>
      <c r="M119" s="39" t="e">
        <f t="shared" si="11"/>
        <v>#REF!</v>
      </c>
      <c r="N119" s="39" t="e">
        <f t="shared" si="12"/>
        <v>#REF!</v>
      </c>
      <c r="O119" s="39" t="e">
        <f t="shared" si="13"/>
        <v>#REF!</v>
      </c>
      <c r="P119" s="39" t="e">
        <f t="shared" si="14"/>
        <v>#REF!</v>
      </c>
      <c r="Q119" t="e">
        <f t="shared" si="9"/>
        <v>#REF!</v>
      </c>
      <c r="R119" t="e">
        <f t="shared" si="9"/>
        <v>#REF!</v>
      </c>
      <c r="S119" t="e">
        <f t="shared" si="9"/>
        <v>#REF!</v>
      </c>
    </row>
    <row r="120" spans="9:19" x14ac:dyDescent="0.2">
      <c r="I120"/>
      <c r="L120" t="e">
        <f t="shared" si="10"/>
        <v>#REF!</v>
      </c>
      <c r="M120" s="39" t="e">
        <f t="shared" si="11"/>
        <v>#REF!</v>
      </c>
      <c r="N120" s="39" t="e">
        <f t="shared" si="12"/>
        <v>#REF!</v>
      </c>
      <c r="O120" s="39" t="e">
        <f t="shared" si="13"/>
        <v>#REF!</v>
      </c>
      <c r="P120" s="39" t="e">
        <f t="shared" si="14"/>
        <v>#REF!</v>
      </c>
      <c r="Q120" t="e">
        <f t="shared" si="9"/>
        <v>#REF!</v>
      </c>
      <c r="R120" t="e">
        <f t="shared" si="9"/>
        <v>#REF!</v>
      </c>
      <c r="S120" t="e">
        <f t="shared" si="9"/>
        <v>#REF!</v>
      </c>
    </row>
    <row r="121" spans="9:19" x14ac:dyDescent="0.2">
      <c r="I121"/>
      <c r="L121" t="e">
        <f t="shared" si="10"/>
        <v>#REF!</v>
      </c>
      <c r="M121" s="39" t="e">
        <f t="shared" si="11"/>
        <v>#REF!</v>
      </c>
      <c r="N121" s="39" t="e">
        <f t="shared" si="12"/>
        <v>#REF!</v>
      </c>
      <c r="O121" s="39" t="e">
        <f t="shared" si="13"/>
        <v>#REF!</v>
      </c>
      <c r="P121" s="39" t="e">
        <f t="shared" si="14"/>
        <v>#REF!</v>
      </c>
      <c r="Q121" t="e">
        <f t="shared" si="9"/>
        <v>#REF!</v>
      </c>
      <c r="R121" t="e">
        <f t="shared" si="9"/>
        <v>#REF!</v>
      </c>
      <c r="S121" t="e">
        <f t="shared" si="9"/>
        <v>#REF!</v>
      </c>
    </row>
    <row r="122" spans="9:19" x14ac:dyDescent="0.2">
      <c r="I122"/>
      <c r="L122" t="e">
        <f t="shared" si="10"/>
        <v>#REF!</v>
      </c>
      <c r="M122" s="39" t="e">
        <f t="shared" si="11"/>
        <v>#REF!</v>
      </c>
      <c r="N122" s="39" t="e">
        <f t="shared" si="12"/>
        <v>#REF!</v>
      </c>
      <c r="O122" s="39" t="e">
        <f t="shared" si="13"/>
        <v>#REF!</v>
      </c>
      <c r="P122" s="39" t="e">
        <f t="shared" si="14"/>
        <v>#REF!</v>
      </c>
      <c r="Q122" t="e">
        <f t="shared" si="9"/>
        <v>#REF!</v>
      </c>
      <c r="R122" t="e">
        <f t="shared" si="9"/>
        <v>#REF!</v>
      </c>
      <c r="S122" t="e">
        <f t="shared" si="9"/>
        <v>#REF!</v>
      </c>
    </row>
    <row r="123" spans="9:19" x14ac:dyDescent="0.2">
      <c r="I123"/>
      <c r="L123" t="e">
        <f t="shared" si="10"/>
        <v>#REF!</v>
      </c>
      <c r="M123" s="39" t="e">
        <f t="shared" si="11"/>
        <v>#REF!</v>
      </c>
      <c r="N123" s="39" t="e">
        <f t="shared" si="12"/>
        <v>#REF!</v>
      </c>
      <c r="O123" s="39" t="e">
        <f t="shared" si="13"/>
        <v>#REF!</v>
      </c>
      <c r="P123" s="39" t="e">
        <f t="shared" si="14"/>
        <v>#REF!</v>
      </c>
      <c r="Q123" t="e">
        <f t="shared" si="9"/>
        <v>#REF!</v>
      </c>
      <c r="R123" t="e">
        <f t="shared" si="9"/>
        <v>#REF!</v>
      </c>
      <c r="S123" t="e">
        <f t="shared" si="9"/>
        <v>#REF!</v>
      </c>
    </row>
    <row r="124" spans="9:19" x14ac:dyDescent="0.2">
      <c r="I124"/>
      <c r="L124" t="e">
        <f t="shared" si="10"/>
        <v>#REF!</v>
      </c>
      <c r="M124" s="39" t="e">
        <f t="shared" si="11"/>
        <v>#REF!</v>
      </c>
      <c r="N124" s="39" t="e">
        <f t="shared" si="12"/>
        <v>#REF!</v>
      </c>
      <c r="O124" s="39" t="e">
        <f t="shared" si="13"/>
        <v>#REF!</v>
      </c>
      <c r="P124" s="39" t="e">
        <f t="shared" si="14"/>
        <v>#REF!</v>
      </c>
      <c r="Q124" t="e">
        <f t="shared" si="9"/>
        <v>#REF!</v>
      </c>
      <c r="R124" t="e">
        <f t="shared" si="9"/>
        <v>#REF!</v>
      </c>
      <c r="S124" t="e">
        <f t="shared" si="9"/>
        <v>#REF!</v>
      </c>
    </row>
    <row r="125" spans="9:19" x14ac:dyDescent="0.2">
      <c r="I125"/>
      <c r="L125" t="e">
        <f t="shared" si="10"/>
        <v>#REF!</v>
      </c>
      <c r="M125" s="39" t="e">
        <f t="shared" si="11"/>
        <v>#REF!</v>
      </c>
      <c r="N125" s="39" t="e">
        <f t="shared" si="12"/>
        <v>#REF!</v>
      </c>
      <c r="O125" s="39" t="e">
        <f t="shared" si="13"/>
        <v>#REF!</v>
      </c>
      <c r="P125" s="39" t="e">
        <f t="shared" si="14"/>
        <v>#REF!</v>
      </c>
      <c r="Q125" t="e">
        <f t="shared" si="9"/>
        <v>#REF!</v>
      </c>
      <c r="R125" t="e">
        <f t="shared" si="9"/>
        <v>#REF!</v>
      </c>
      <c r="S125" t="e">
        <f t="shared" si="9"/>
        <v>#REF!</v>
      </c>
    </row>
    <row r="126" spans="9:19" x14ac:dyDescent="0.2">
      <c r="I126"/>
      <c r="L126" t="e">
        <f t="shared" si="10"/>
        <v>#REF!</v>
      </c>
      <c r="M126" s="39" t="e">
        <f t="shared" si="11"/>
        <v>#REF!</v>
      </c>
      <c r="N126" s="39" t="e">
        <f t="shared" si="12"/>
        <v>#REF!</v>
      </c>
      <c r="O126" s="39" t="e">
        <f t="shared" si="13"/>
        <v>#REF!</v>
      </c>
      <c r="P126" s="39" t="e">
        <f t="shared" si="14"/>
        <v>#REF!</v>
      </c>
      <c r="Q126" t="e">
        <f t="shared" si="9"/>
        <v>#REF!</v>
      </c>
      <c r="R126" t="e">
        <f t="shared" si="9"/>
        <v>#REF!</v>
      </c>
      <c r="S126" t="e">
        <f t="shared" si="9"/>
        <v>#REF!</v>
      </c>
    </row>
    <row r="127" spans="9:19" x14ac:dyDescent="0.2">
      <c r="I127"/>
      <c r="L127" t="e">
        <f t="shared" si="10"/>
        <v>#REF!</v>
      </c>
      <c r="M127" s="39" t="e">
        <f t="shared" si="11"/>
        <v>#REF!</v>
      </c>
      <c r="N127" s="39" t="e">
        <f t="shared" si="12"/>
        <v>#REF!</v>
      </c>
      <c r="O127" s="39" t="e">
        <f t="shared" si="13"/>
        <v>#REF!</v>
      </c>
      <c r="P127" s="39" t="e">
        <f t="shared" si="14"/>
        <v>#REF!</v>
      </c>
      <c r="Q127" t="e">
        <f t="shared" si="9"/>
        <v>#REF!</v>
      </c>
      <c r="R127" t="e">
        <f t="shared" si="9"/>
        <v>#REF!</v>
      </c>
      <c r="S127" t="e">
        <f t="shared" si="9"/>
        <v>#REF!</v>
      </c>
    </row>
    <row r="128" spans="9:19" x14ac:dyDescent="0.2">
      <c r="I128"/>
      <c r="L128" t="e">
        <f t="shared" si="10"/>
        <v>#REF!</v>
      </c>
      <c r="M128" s="39" t="e">
        <f t="shared" si="11"/>
        <v>#REF!</v>
      </c>
      <c r="N128" s="39" t="e">
        <f t="shared" si="12"/>
        <v>#REF!</v>
      </c>
      <c r="O128" s="39" t="e">
        <f t="shared" si="13"/>
        <v>#REF!</v>
      </c>
      <c r="P128" s="39" t="e">
        <f t="shared" si="14"/>
        <v>#REF!</v>
      </c>
      <c r="Q128" t="e">
        <f t="shared" si="9"/>
        <v>#REF!</v>
      </c>
      <c r="R128" t="e">
        <f t="shared" si="9"/>
        <v>#REF!</v>
      </c>
      <c r="S128" t="e">
        <f t="shared" si="9"/>
        <v>#REF!</v>
      </c>
    </row>
    <row r="129" spans="9:19" x14ac:dyDescent="0.2">
      <c r="I129"/>
      <c r="L129" t="e">
        <f t="shared" si="10"/>
        <v>#REF!</v>
      </c>
      <c r="M129" s="39" t="e">
        <f t="shared" si="11"/>
        <v>#REF!</v>
      </c>
      <c r="N129" s="39" t="e">
        <f t="shared" si="12"/>
        <v>#REF!</v>
      </c>
      <c r="O129" s="39" t="e">
        <f t="shared" si="13"/>
        <v>#REF!</v>
      </c>
      <c r="P129" s="39" t="e">
        <f t="shared" si="14"/>
        <v>#REF!</v>
      </c>
      <c r="Q129" t="e">
        <f t="shared" si="9"/>
        <v>#REF!</v>
      </c>
      <c r="R129" t="e">
        <f t="shared" si="9"/>
        <v>#REF!</v>
      </c>
      <c r="S129" t="e">
        <f t="shared" si="9"/>
        <v>#REF!</v>
      </c>
    </row>
    <row r="130" spans="9:19" x14ac:dyDescent="0.2">
      <c r="I130"/>
      <c r="L130" t="e">
        <f t="shared" si="10"/>
        <v>#REF!</v>
      </c>
      <c r="M130" s="39" t="e">
        <f t="shared" si="11"/>
        <v>#REF!</v>
      </c>
      <c r="N130" s="39" t="e">
        <f t="shared" si="12"/>
        <v>#REF!</v>
      </c>
      <c r="O130" s="39" t="e">
        <f t="shared" si="13"/>
        <v>#REF!</v>
      </c>
      <c r="P130" s="39" t="e">
        <f t="shared" si="14"/>
        <v>#REF!</v>
      </c>
      <c r="Q130" t="e">
        <f t="shared" si="9"/>
        <v>#REF!</v>
      </c>
      <c r="R130" t="e">
        <f t="shared" si="9"/>
        <v>#REF!</v>
      </c>
      <c r="S130" t="e">
        <f t="shared" si="9"/>
        <v>#REF!</v>
      </c>
    </row>
    <row r="131" spans="9:19" x14ac:dyDescent="0.2">
      <c r="I131"/>
      <c r="L131" t="e">
        <f t="shared" si="10"/>
        <v>#REF!</v>
      </c>
      <c r="M131" s="39" t="e">
        <f t="shared" si="11"/>
        <v>#REF!</v>
      </c>
      <c r="N131" s="39" t="e">
        <f t="shared" si="12"/>
        <v>#REF!</v>
      </c>
      <c r="O131" s="39" t="e">
        <f t="shared" si="13"/>
        <v>#REF!</v>
      </c>
      <c r="P131" s="39" t="e">
        <f t="shared" si="14"/>
        <v>#REF!</v>
      </c>
      <c r="Q131" t="e">
        <f t="shared" ref="Q131:S194" si="15">(M131&lt;0)</f>
        <v>#REF!</v>
      </c>
      <c r="R131" t="e">
        <f t="shared" si="15"/>
        <v>#REF!</v>
      </c>
      <c r="S131" t="e">
        <f t="shared" si="15"/>
        <v>#REF!</v>
      </c>
    </row>
    <row r="132" spans="9:19" x14ac:dyDescent="0.2">
      <c r="I132"/>
      <c r="L132" t="e">
        <f t="shared" ref="L132:L195" si="16">IF(L131&lt;SUM($C$7:$C$15),L131+1,"")</f>
        <v>#REF!</v>
      </c>
      <c r="M132" s="39" t="e">
        <f t="shared" ref="M132:M195" si="17">IF(L132="","",IF(L132=$I$5,PMT($E$2/12,SUM($C$7:$C$15)-$I$5+1,-P131),IF(ISNA(VLOOKUP(L132,$I$6:$I$14,1,FALSE)),M131,VLOOKUP(L132,$I$6:$J$14,2,FALSE))))</f>
        <v>#REF!</v>
      </c>
      <c r="N132" s="39" t="e">
        <f t="shared" ref="N132:N195" si="18">IF(L132="","",IF(L133="",M132-O132,P131*$E$2/12))</f>
        <v>#REF!</v>
      </c>
      <c r="O132" s="39" t="e">
        <f t="shared" ref="O132:O195" si="19">IF(L132="","",IF(L133="",P131,M132-N132))</f>
        <v>#REF!</v>
      </c>
      <c r="P132" s="39" t="e">
        <f t="shared" ref="P132:P195" si="20">IF(L132="","",P131-O132)</f>
        <v>#REF!</v>
      </c>
      <c r="Q132" t="e">
        <f t="shared" si="15"/>
        <v>#REF!</v>
      </c>
      <c r="R132" t="e">
        <f t="shared" si="15"/>
        <v>#REF!</v>
      </c>
      <c r="S132" t="e">
        <f t="shared" si="15"/>
        <v>#REF!</v>
      </c>
    </row>
    <row r="133" spans="9:19" x14ac:dyDescent="0.2">
      <c r="I133"/>
      <c r="L133" t="e">
        <f t="shared" si="16"/>
        <v>#REF!</v>
      </c>
      <c r="M133" s="39" t="e">
        <f t="shared" si="17"/>
        <v>#REF!</v>
      </c>
      <c r="N133" s="39" t="e">
        <f t="shared" si="18"/>
        <v>#REF!</v>
      </c>
      <c r="O133" s="39" t="e">
        <f t="shared" si="19"/>
        <v>#REF!</v>
      </c>
      <c r="P133" s="39" t="e">
        <f t="shared" si="20"/>
        <v>#REF!</v>
      </c>
      <c r="Q133" t="e">
        <f t="shared" si="15"/>
        <v>#REF!</v>
      </c>
      <c r="R133" t="e">
        <f t="shared" si="15"/>
        <v>#REF!</v>
      </c>
      <c r="S133" t="e">
        <f t="shared" si="15"/>
        <v>#REF!</v>
      </c>
    </row>
    <row r="134" spans="9:19" x14ac:dyDescent="0.2">
      <c r="I134"/>
      <c r="L134" t="e">
        <f t="shared" si="16"/>
        <v>#REF!</v>
      </c>
      <c r="M134" s="39" t="e">
        <f t="shared" si="17"/>
        <v>#REF!</v>
      </c>
      <c r="N134" s="39" t="e">
        <f t="shared" si="18"/>
        <v>#REF!</v>
      </c>
      <c r="O134" s="39" t="e">
        <f t="shared" si="19"/>
        <v>#REF!</v>
      </c>
      <c r="P134" s="39" t="e">
        <f t="shared" si="20"/>
        <v>#REF!</v>
      </c>
      <c r="Q134" t="e">
        <f t="shared" si="15"/>
        <v>#REF!</v>
      </c>
      <c r="R134" t="e">
        <f t="shared" si="15"/>
        <v>#REF!</v>
      </c>
      <c r="S134" t="e">
        <f t="shared" si="15"/>
        <v>#REF!</v>
      </c>
    </row>
    <row r="135" spans="9:19" x14ac:dyDescent="0.2">
      <c r="I135"/>
      <c r="L135" t="e">
        <f t="shared" si="16"/>
        <v>#REF!</v>
      </c>
      <c r="M135" s="39" t="e">
        <f t="shared" si="17"/>
        <v>#REF!</v>
      </c>
      <c r="N135" s="39" t="e">
        <f t="shared" si="18"/>
        <v>#REF!</v>
      </c>
      <c r="O135" s="39" t="e">
        <f t="shared" si="19"/>
        <v>#REF!</v>
      </c>
      <c r="P135" s="39" t="e">
        <f t="shared" si="20"/>
        <v>#REF!</v>
      </c>
      <c r="Q135" t="e">
        <f t="shared" si="15"/>
        <v>#REF!</v>
      </c>
      <c r="R135" t="e">
        <f t="shared" si="15"/>
        <v>#REF!</v>
      </c>
      <c r="S135" t="e">
        <f t="shared" si="15"/>
        <v>#REF!</v>
      </c>
    </row>
    <row r="136" spans="9:19" x14ac:dyDescent="0.2">
      <c r="I136"/>
      <c r="L136" t="e">
        <f t="shared" si="16"/>
        <v>#REF!</v>
      </c>
      <c r="M136" s="39" t="e">
        <f t="shared" si="17"/>
        <v>#REF!</v>
      </c>
      <c r="N136" s="39" t="e">
        <f t="shared" si="18"/>
        <v>#REF!</v>
      </c>
      <c r="O136" s="39" t="e">
        <f t="shared" si="19"/>
        <v>#REF!</v>
      </c>
      <c r="P136" s="39" t="e">
        <f t="shared" si="20"/>
        <v>#REF!</v>
      </c>
      <c r="Q136" t="e">
        <f t="shared" si="15"/>
        <v>#REF!</v>
      </c>
      <c r="R136" t="e">
        <f t="shared" si="15"/>
        <v>#REF!</v>
      </c>
      <c r="S136" t="e">
        <f t="shared" si="15"/>
        <v>#REF!</v>
      </c>
    </row>
    <row r="137" spans="9:19" x14ac:dyDescent="0.2">
      <c r="I137"/>
      <c r="L137" t="e">
        <f t="shared" si="16"/>
        <v>#REF!</v>
      </c>
      <c r="M137" s="39" t="e">
        <f t="shared" si="17"/>
        <v>#REF!</v>
      </c>
      <c r="N137" s="39" t="e">
        <f t="shared" si="18"/>
        <v>#REF!</v>
      </c>
      <c r="O137" s="39" t="e">
        <f t="shared" si="19"/>
        <v>#REF!</v>
      </c>
      <c r="P137" s="39" t="e">
        <f t="shared" si="20"/>
        <v>#REF!</v>
      </c>
      <c r="Q137" t="e">
        <f t="shared" si="15"/>
        <v>#REF!</v>
      </c>
      <c r="R137" t="e">
        <f t="shared" si="15"/>
        <v>#REF!</v>
      </c>
      <c r="S137" t="e">
        <f t="shared" si="15"/>
        <v>#REF!</v>
      </c>
    </row>
    <row r="138" spans="9:19" x14ac:dyDescent="0.2">
      <c r="I138"/>
      <c r="L138" t="e">
        <f t="shared" si="16"/>
        <v>#REF!</v>
      </c>
      <c r="M138" s="39" t="e">
        <f t="shared" si="17"/>
        <v>#REF!</v>
      </c>
      <c r="N138" s="39" t="e">
        <f t="shared" si="18"/>
        <v>#REF!</v>
      </c>
      <c r="O138" s="39" t="e">
        <f t="shared" si="19"/>
        <v>#REF!</v>
      </c>
      <c r="P138" s="39" t="e">
        <f t="shared" si="20"/>
        <v>#REF!</v>
      </c>
      <c r="Q138" t="e">
        <f t="shared" si="15"/>
        <v>#REF!</v>
      </c>
      <c r="R138" t="e">
        <f t="shared" si="15"/>
        <v>#REF!</v>
      </c>
      <c r="S138" t="e">
        <f t="shared" si="15"/>
        <v>#REF!</v>
      </c>
    </row>
    <row r="139" spans="9:19" x14ac:dyDescent="0.2">
      <c r="I139"/>
      <c r="L139" t="e">
        <f t="shared" si="16"/>
        <v>#REF!</v>
      </c>
      <c r="M139" s="39" t="e">
        <f t="shared" si="17"/>
        <v>#REF!</v>
      </c>
      <c r="N139" s="39" t="e">
        <f t="shared" si="18"/>
        <v>#REF!</v>
      </c>
      <c r="O139" s="39" t="e">
        <f t="shared" si="19"/>
        <v>#REF!</v>
      </c>
      <c r="P139" s="39" t="e">
        <f t="shared" si="20"/>
        <v>#REF!</v>
      </c>
      <c r="Q139" t="e">
        <f t="shared" si="15"/>
        <v>#REF!</v>
      </c>
      <c r="R139" t="e">
        <f t="shared" si="15"/>
        <v>#REF!</v>
      </c>
      <c r="S139" t="e">
        <f t="shared" si="15"/>
        <v>#REF!</v>
      </c>
    </row>
    <row r="140" spans="9:19" x14ac:dyDescent="0.2">
      <c r="I140"/>
      <c r="L140" t="e">
        <f t="shared" si="16"/>
        <v>#REF!</v>
      </c>
      <c r="M140" s="39" t="e">
        <f t="shared" si="17"/>
        <v>#REF!</v>
      </c>
      <c r="N140" s="39" t="e">
        <f t="shared" si="18"/>
        <v>#REF!</v>
      </c>
      <c r="O140" s="39" t="e">
        <f t="shared" si="19"/>
        <v>#REF!</v>
      </c>
      <c r="P140" s="39" t="e">
        <f t="shared" si="20"/>
        <v>#REF!</v>
      </c>
      <c r="Q140" t="e">
        <f t="shared" si="15"/>
        <v>#REF!</v>
      </c>
      <c r="R140" t="e">
        <f t="shared" si="15"/>
        <v>#REF!</v>
      </c>
      <c r="S140" t="e">
        <f t="shared" si="15"/>
        <v>#REF!</v>
      </c>
    </row>
    <row r="141" spans="9:19" x14ac:dyDescent="0.2">
      <c r="I141"/>
      <c r="L141" t="e">
        <f t="shared" si="16"/>
        <v>#REF!</v>
      </c>
      <c r="M141" s="39" t="e">
        <f t="shared" si="17"/>
        <v>#REF!</v>
      </c>
      <c r="N141" s="39" t="e">
        <f t="shared" si="18"/>
        <v>#REF!</v>
      </c>
      <c r="O141" s="39" t="e">
        <f t="shared" si="19"/>
        <v>#REF!</v>
      </c>
      <c r="P141" s="39" t="e">
        <f t="shared" si="20"/>
        <v>#REF!</v>
      </c>
      <c r="Q141" t="e">
        <f t="shared" si="15"/>
        <v>#REF!</v>
      </c>
      <c r="R141" t="e">
        <f t="shared" si="15"/>
        <v>#REF!</v>
      </c>
      <c r="S141" t="e">
        <f t="shared" si="15"/>
        <v>#REF!</v>
      </c>
    </row>
    <row r="142" spans="9:19" x14ac:dyDescent="0.2">
      <c r="I142"/>
      <c r="L142" t="e">
        <f t="shared" si="16"/>
        <v>#REF!</v>
      </c>
      <c r="M142" s="39" t="e">
        <f t="shared" si="17"/>
        <v>#REF!</v>
      </c>
      <c r="N142" s="39" t="e">
        <f t="shared" si="18"/>
        <v>#REF!</v>
      </c>
      <c r="O142" s="39" t="e">
        <f t="shared" si="19"/>
        <v>#REF!</v>
      </c>
      <c r="P142" s="39" t="e">
        <f t="shared" si="20"/>
        <v>#REF!</v>
      </c>
      <c r="Q142" t="e">
        <f t="shared" si="15"/>
        <v>#REF!</v>
      </c>
      <c r="R142" t="e">
        <f t="shared" si="15"/>
        <v>#REF!</v>
      </c>
      <c r="S142" t="e">
        <f t="shared" si="15"/>
        <v>#REF!</v>
      </c>
    </row>
    <row r="143" spans="9:19" x14ac:dyDescent="0.2">
      <c r="I143"/>
      <c r="L143" t="e">
        <f t="shared" si="16"/>
        <v>#REF!</v>
      </c>
      <c r="M143" s="39" t="e">
        <f t="shared" si="17"/>
        <v>#REF!</v>
      </c>
      <c r="N143" s="39" t="e">
        <f t="shared" si="18"/>
        <v>#REF!</v>
      </c>
      <c r="O143" s="39" t="e">
        <f t="shared" si="19"/>
        <v>#REF!</v>
      </c>
      <c r="P143" s="39" t="e">
        <f t="shared" si="20"/>
        <v>#REF!</v>
      </c>
      <c r="Q143" t="e">
        <f t="shared" si="15"/>
        <v>#REF!</v>
      </c>
      <c r="R143" t="e">
        <f t="shared" si="15"/>
        <v>#REF!</v>
      </c>
      <c r="S143" t="e">
        <f t="shared" si="15"/>
        <v>#REF!</v>
      </c>
    </row>
    <row r="144" spans="9:19" x14ac:dyDescent="0.2">
      <c r="I144"/>
      <c r="L144" t="e">
        <f t="shared" si="16"/>
        <v>#REF!</v>
      </c>
      <c r="M144" s="39" t="e">
        <f t="shared" si="17"/>
        <v>#REF!</v>
      </c>
      <c r="N144" s="39" t="e">
        <f t="shared" si="18"/>
        <v>#REF!</v>
      </c>
      <c r="O144" s="39" t="e">
        <f t="shared" si="19"/>
        <v>#REF!</v>
      </c>
      <c r="P144" s="39" t="e">
        <f t="shared" si="20"/>
        <v>#REF!</v>
      </c>
      <c r="Q144" t="e">
        <f t="shared" si="15"/>
        <v>#REF!</v>
      </c>
      <c r="R144" t="e">
        <f t="shared" si="15"/>
        <v>#REF!</v>
      </c>
      <c r="S144" t="e">
        <f t="shared" si="15"/>
        <v>#REF!</v>
      </c>
    </row>
    <row r="145" spans="9:19" x14ac:dyDescent="0.2">
      <c r="I145"/>
      <c r="L145" t="e">
        <f t="shared" si="16"/>
        <v>#REF!</v>
      </c>
      <c r="M145" s="39" t="e">
        <f t="shared" si="17"/>
        <v>#REF!</v>
      </c>
      <c r="N145" s="39" t="e">
        <f t="shared" si="18"/>
        <v>#REF!</v>
      </c>
      <c r="O145" s="39" t="e">
        <f t="shared" si="19"/>
        <v>#REF!</v>
      </c>
      <c r="P145" s="39" t="e">
        <f t="shared" si="20"/>
        <v>#REF!</v>
      </c>
      <c r="Q145" t="e">
        <f t="shared" si="15"/>
        <v>#REF!</v>
      </c>
      <c r="R145" t="e">
        <f t="shared" si="15"/>
        <v>#REF!</v>
      </c>
      <c r="S145" t="e">
        <f t="shared" si="15"/>
        <v>#REF!</v>
      </c>
    </row>
    <row r="146" spans="9:19" x14ac:dyDescent="0.2">
      <c r="I146"/>
      <c r="L146" t="e">
        <f t="shared" si="16"/>
        <v>#REF!</v>
      </c>
      <c r="M146" s="39" t="e">
        <f t="shared" si="17"/>
        <v>#REF!</v>
      </c>
      <c r="N146" s="39" t="e">
        <f t="shared" si="18"/>
        <v>#REF!</v>
      </c>
      <c r="O146" s="39" t="e">
        <f t="shared" si="19"/>
        <v>#REF!</v>
      </c>
      <c r="P146" s="39" t="e">
        <f t="shared" si="20"/>
        <v>#REF!</v>
      </c>
      <c r="Q146" t="e">
        <f t="shared" si="15"/>
        <v>#REF!</v>
      </c>
      <c r="R146" t="e">
        <f t="shared" si="15"/>
        <v>#REF!</v>
      </c>
      <c r="S146" t="e">
        <f t="shared" si="15"/>
        <v>#REF!</v>
      </c>
    </row>
    <row r="147" spans="9:19" x14ac:dyDescent="0.2">
      <c r="I147"/>
      <c r="L147" t="e">
        <f t="shared" si="16"/>
        <v>#REF!</v>
      </c>
      <c r="M147" s="39" t="e">
        <f t="shared" si="17"/>
        <v>#REF!</v>
      </c>
      <c r="N147" s="39" t="e">
        <f t="shared" si="18"/>
        <v>#REF!</v>
      </c>
      <c r="O147" s="39" t="e">
        <f t="shared" si="19"/>
        <v>#REF!</v>
      </c>
      <c r="P147" s="39" t="e">
        <f t="shared" si="20"/>
        <v>#REF!</v>
      </c>
      <c r="Q147" t="e">
        <f t="shared" si="15"/>
        <v>#REF!</v>
      </c>
      <c r="R147" t="e">
        <f t="shared" si="15"/>
        <v>#REF!</v>
      </c>
      <c r="S147" t="e">
        <f t="shared" si="15"/>
        <v>#REF!</v>
      </c>
    </row>
    <row r="148" spans="9:19" x14ac:dyDescent="0.2">
      <c r="I148"/>
      <c r="L148" t="e">
        <f t="shared" si="16"/>
        <v>#REF!</v>
      </c>
      <c r="M148" s="39" t="e">
        <f t="shared" si="17"/>
        <v>#REF!</v>
      </c>
      <c r="N148" s="39" t="e">
        <f t="shared" si="18"/>
        <v>#REF!</v>
      </c>
      <c r="O148" s="39" t="e">
        <f t="shared" si="19"/>
        <v>#REF!</v>
      </c>
      <c r="P148" s="39" t="e">
        <f t="shared" si="20"/>
        <v>#REF!</v>
      </c>
      <c r="Q148" t="e">
        <f t="shared" si="15"/>
        <v>#REF!</v>
      </c>
      <c r="R148" t="e">
        <f t="shared" si="15"/>
        <v>#REF!</v>
      </c>
      <c r="S148" t="e">
        <f t="shared" si="15"/>
        <v>#REF!</v>
      </c>
    </row>
    <row r="149" spans="9:19" x14ac:dyDescent="0.2">
      <c r="I149"/>
      <c r="L149" t="e">
        <f t="shared" si="16"/>
        <v>#REF!</v>
      </c>
      <c r="M149" s="39" t="e">
        <f t="shared" si="17"/>
        <v>#REF!</v>
      </c>
      <c r="N149" s="39" t="e">
        <f t="shared" si="18"/>
        <v>#REF!</v>
      </c>
      <c r="O149" s="39" t="e">
        <f t="shared" si="19"/>
        <v>#REF!</v>
      </c>
      <c r="P149" s="39" t="e">
        <f t="shared" si="20"/>
        <v>#REF!</v>
      </c>
      <c r="Q149" t="e">
        <f t="shared" si="15"/>
        <v>#REF!</v>
      </c>
      <c r="R149" t="e">
        <f t="shared" si="15"/>
        <v>#REF!</v>
      </c>
      <c r="S149" t="e">
        <f t="shared" si="15"/>
        <v>#REF!</v>
      </c>
    </row>
    <row r="150" spans="9:19" x14ac:dyDescent="0.2">
      <c r="I150"/>
      <c r="L150" t="e">
        <f t="shared" si="16"/>
        <v>#REF!</v>
      </c>
      <c r="M150" s="39" t="e">
        <f t="shared" si="17"/>
        <v>#REF!</v>
      </c>
      <c r="N150" s="39" t="e">
        <f t="shared" si="18"/>
        <v>#REF!</v>
      </c>
      <c r="O150" s="39" t="e">
        <f t="shared" si="19"/>
        <v>#REF!</v>
      </c>
      <c r="P150" s="39" t="e">
        <f t="shared" si="20"/>
        <v>#REF!</v>
      </c>
      <c r="Q150" t="e">
        <f t="shared" si="15"/>
        <v>#REF!</v>
      </c>
      <c r="R150" t="e">
        <f t="shared" si="15"/>
        <v>#REF!</v>
      </c>
      <c r="S150" t="e">
        <f t="shared" si="15"/>
        <v>#REF!</v>
      </c>
    </row>
    <row r="151" spans="9:19" x14ac:dyDescent="0.2">
      <c r="I151"/>
      <c r="L151" t="e">
        <f t="shared" si="16"/>
        <v>#REF!</v>
      </c>
      <c r="M151" s="39" t="e">
        <f t="shared" si="17"/>
        <v>#REF!</v>
      </c>
      <c r="N151" s="39" t="e">
        <f t="shared" si="18"/>
        <v>#REF!</v>
      </c>
      <c r="O151" s="39" t="e">
        <f t="shared" si="19"/>
        <v>#REF!</v>
      </c>
      <c r="P151" s="39" t="e">
        <f t="shared" si="20"/>
        <v>#REF!</v>
      </c>
      <c r="Q151" t="e">
        <f t="shared" si="15"/>
        <v>#REF!</v>
      </c>
      <c r="R151" t="e">
        <f t="shared" si="15"/>
        <v>#REF!</v>
      </c>
      <c r="S151" t="e">
        <f t="shared" si="15"/>
        <v>#REF!</v>
      </c>
    </row>
    <row r="152" spans="9:19" x14ac:dyDescent="0.2">
      <c r="I152"/>
      <c r="L152" t="e">
        <f t="shared" si="16"/>
        <v>#REF!</v>
      </c>
      <c r="M152" s="39" t="e">
        <f t="shared" si="17"/>
        <v>#REF!</v>
      </c>
      <c r="N152" s="39" t="e">
        <f t="shared" si="18"/>
        <v>#REF!</v>
      </c>
      <c r="O152" s="39" t="e">
        <f t="shared" si="19"/>
        <v>#REF!</v>
      </c>
      <c r="P152" s="39" t="e">
        <f t="shared" si="20"/>
        <v>#REF!</v>
      </c>
      <c r="Q152" t="e">
        <f t="shared" si="15"/>
        <v>#REF!</v>
      </c>
      <c r="R152" t="e">
        <f t="shared" si="15"/>
        <v>#REF!</v>
      </c>
      <c r="S152" t="e">
        <f t="shared" si="15"/>
        <v>#REF!</v>
      </c>
    </row>
    <row r="153" spans="9:19" x14ac:dyDescent="0.2">
      <c r="I153"/>
      <c r="L153" t="e">
        <f t="shared" si="16"/>
        <v>#REF!</v>
      </c>
      <c r="M153" s="39" t="e">
        <f t="shared" si="17"/>
        <v>#REF!</v>
      </c>
      <c r="N153" s="39" t="e">
        <f t="shared" si="18"/>
        <v>#REF!</v>
      </c>
      <c r="O153" s="39" t="e">
        <f t="shared" si="19"/>
        <v>#REF!</v>
      </c>
      <c r="P153" s="39" t="e">
        <f t="shared" si="20"/>
        <v>#REF!</v>
      </c>
      <c r="Q153" t="e">
        <f t="shared" si="15"/>
        <v>#REF!</v>
      </c>
      <c r="R153" t="e">
        <f t="shared" si="15"/>
        <v>#REF!</v>
      </c>
      <c r="S153" t="e">
        <f t="shared" si="15"/>
        <v>#REF!</v>
      </c>
    </row>
    <row r="154" spans="9:19" x14ac:dyDescent="0.2">
      <c r="I154"/>
      <c r="L154" t="e">
        <f t="shared" si="16"/>
        <v>#REF!</v>
      </c>
      <c r="M154" s="39" t="e">
        <f t="shared" si="17"/>
        <v>#REF!</v>
      </c>
      <c r="N154" s="39" t="e">
        <f t="shared" si="18"/>
        <v>#REF!</v>
      </c>
      <c r="O154" s="39" t="e">
        <f t="shared" si="19"/>
        <v>#REF!</v>
      </c>
      <c r="P154" s="39" t="e">
        <f t="shared" si="20"/>
        <v>#REF!</v>
      </c>
      <c r="Q154" t="e">
        <f t="shared" si="15"/>
        <v>#REF!</v>
      </c>
      <c r="R154" t="e">
        <f t="shared" si="15"/>
        <v>#REF!</v>
      </c>
      <c r="S154" t="e">
        <f t="shared" si="15"/>
        <v>#REF!</v>
      </c>
    </row>
    <row r="155" spans="9:19" x14ac:dyDescent="0.2">
      <c r="I155"/>
      <c r="L155" t="e">
        <f t="shared" si="16"/>
        <v>#REF!</v>
      </c>
      <c r="M155" s="39" t="e">
        <f t="shared" si="17"/>
        <v>#REF!</v>
      </c>
      <c r="N155" s="39" t="e">
        <f t="shared" si="18"/>
        <v>#REF!</v>
      </c>
      <c r="O155" s="39" t="e">
        <f t="shared" si="19"/>
        <v>#REF!</v>
      </c>
      <c r="P155" s="39" t="e">
        <f t="shared" si="20"/>
        <v>#REF!</v>
      </c>
      <c r="Q155" t="e">
        <f t="shared" si="15"/>
        <v>#REF!</v>
      </c>
      <c r="R155" t="e">
        <f t="shared" si="15"/>
        <v>#REF!</v>
      </c>
      <c r="S155" t="e">
        <f t="shared" si="15"/>
        <v>#REF!</v>
      </c>
    </row>
    <row r="156" spans="9:19" x14ac:dyDescent="0.2">
      <c r="I156"/>
      <c r="L156" t="e">
        <f t="shared" si="16"/>
        <v>#REF!</v>
      </c>
      <c r="M156" s="39" t="e">
        <f t="shared" si="17"/>
        <v>#REF!</v>
      </c>
      <c r="N156" s="39" t="e">
        <f t="shared" si="18"/>
        <v>#REF!</v>
      </c>
      <c r="O156" s="39" t="e">
        <f t="shared" si="19"/>
        <v>#REF!</v>
      </c>
      <c r="P156" s="39" t="e">
        <f t="shared" si="20"/>
        <v>#REF!</v>
      </c>
      <c r="Q156" t="e">
        <f t="shared" si="15"/>
        <v>#REF!</v>
      </c>
      <c r="R156" t="e">
        <f t="shared" si="15"/>
        <v>#REF!</v>
      </c>
      <c r="S156" t="e">
        <f t="shared" si="15"/>
        <v>#REF!</v>
      </c>
    </row>
    <row r="157" spans="9:19" x14ac:dyDescent="0.2">
      <c r="I157"/>
      <c r="L157" t="e">
        <f t="shared" si="16"/>
        <v>#REF!</v>
      </c>
      <c r="M157" s="39" t="e">
        <f t="shared" si="17"/>
        <v>#REF!</v>
      </c>
      <c r="N157" s="39" t="e">
        <f t="shared" si="18"/>
        <v>#REF!</v>
      </c>
      <c r="O157" s="39" t="e">
        <f t="shared" si="19"/>
        <v>#REF!</v>
      </c>
      <c r="P157" s="39" t="e">
        <f t="shared" si="20"/>
        <v>#REF!</v>
      </c>
      <c r="Q157" t="e">
        <f t="shared" si="15"/>
        <v>#REF!</v>
      </c>
      <c r="R157" t="e">
        <f t="shared" si="15"/>
        <v>#REF!</v>
      </c>
      <c r="S157" t="e">
        <f t="shared" si="15"/>
        <v>#REF!</v>
      </c>
    </row>
    <row r="158" spans="9:19" x14ac:dyDescent="0.2">
      <c r="I158"/>
      <c r="L158" t="e">
        <f t="shared" si="16"/>
        <v>#REF!</v>
      </c>
      <c r="M158" s="39" t="e">
        <f t="shared" si="17"/>
        <v>#REF!</v>
      </c>
      <c r="N158" s="39" t="e">
        <f t="shared" si="18"/>
        <v>#REF!</v>
      </c>
      <c r="O158" s="39" t="e">
        <f t="shared" si="19"/>
        <v>#REF!</v>
      </c>
      <c r="P158" s="39" t="e">
        <f t="shared" si="20"/>
        <v>#REF!</v>
      </c>
      <c r="Q158" t="e">
        <f t="shared" si="15"/>
        <v>#REF!</v>
      </c>
      <c r="R158" t="e">
        <f t="shared" si="15"/>
        <v>#REF!</v>
      </c>
      <c r="S158" t="e">
        <f t="shared" si="15"/>
        <v>#REF!</v>
      </c>
    </row>
    <row r="159" spans="9:19" x14ac:dyDescent="0.2">
      <c r="I159"/>
      <c r="L159" t="e">
        <f t="shared" si="16"/>
        <v>#REF!</v>
      </c>
      <c r="M159" s="39" t="e">
        <f t="shared" si="17"/>
        <v>#REF!</v>
      </c>
      <c r="N159" s="39" t="e">
        <f t="shared" si="18"/>
        <v>#REF!</v>
      </c>
      <c r="O159" s="39" t="e">
        <f t="shared" si="19"/>
        <v>#REF!</v>
      </c>
      <c r="P159" s="39" t="e">
        <f t="shared" si="20"/>
        <v>#REF!</v>
      </c>
      <c r="Q159" t="e">
        <f t="shared" si="15"/>
        <v>#REF!</v>
      </c>
      <c r="R159" t="e">
        <f t="shared" si="15"/>
        <v>#REF!</v>
      </c>
      <c r="S159" t="e">
        <f t="shared" si="15"/>
        <v>#REF!</v>
      </c>
    </row>
    <row r="160" spans="9:19" x14ac:dyDescent="0.2">
      <c r="I160"/>
      <c r="L160" t="e">
        <f t="shared" si="16"/>
        <v>#REF!</v>
      </c>
      <c r="M160" s="39" t="e">
        <f t="shared" si="17"/>
        <v>#REF!</v>
      </c>
      <c r="N160" s="39" t="e">
        <f t="shared" si="18"/>
        <v>#REF!</v>
      </c>
      <c r="O160" s="39" t="e">
        <f t="shared" si="19"/>
        <v>#REF!</v>
      </c>
      <c r="P160" s="39" t="e">
        <f t="shared" si="20"/>
        <v>#REF!</v>
      </c>
      <c r="Q160" t="e">
        <f t="shared" si="15"/>
        <v>#REF!</v>
      </c>
      <c r="R160" t="e">
        <f t="shared" si="15"/>
        <v>#REF!</v>
      </c>
      <c r="S160" t="e">
        <f t="shared" si="15"/>
        <v>#REF!</v>
      </c>
    </row>
    <row r="161" spans="9:19" x14ac:dyDescent="0.2">
      <c r="I161"/>
      <c r="L161" t="e">
        <f t="shared" si="16"/>
        <v>#REF!</v>
      </c>
      <c r="M161" s="39" t="e">
        <f t="shared" si="17"/>
        <v>#REF!</v>
      </c>
      <c r="N161" s="39" t="e">
        <f t="shared" si="18"/>
        <v>#REF!</v>
      </c>
      <c r="O161" s="39" t="e">
        <f t="shared" si="19"/>
        <v>#REF!</v>
      </c>
      <c r="P161" s="39" t="e">
        <f t="shared" si="20"/>
        <v>#REF!</v>
      </c>
      <c r="Q161" t="e">
        <f t="shared" si="15"/>
        <v>#REF!</v>
      </c>
      <c r="R161" t="e">
        <f t="shared" si="15"/>
        <v>#REF!</v>
      </c>
      <c r="S161" t="e">
        <f t="shared" si="15"/>
        <v>#REF!</v>
      </c>
    </row>
    <row r="162" spans="9:19" x14ac:dyDescent="0.2">
      <c r="I162"/>
      <c r="L162" t="e">
        <f t="shared" si="16"/>
        <v>#REF!</v>
      </c>
      <c r="M162" s="39" t="e">
        <f t="shared" si="17"/>
        <v>#REF!</v>
      </c>
      <c r="N162" s="39" t="e">
        <f t="shared" si="18"/>
        <v>#REF!</v>
      </c>
      <c r="O162" s="39" t="e">
        <f t="shared" si="19"/>
        <v>#REF!</v>
      </c>
      <c r="P162" s="39" t="e">
        <f t="shared" si="20"/>
        <v>#REF!</v>
      </c>
      <c r="Q162" t="e">
        <f t="shared" si="15"/>
        <v>#REF!</v>
      </c>
      <c r="R162" t="e">
        <f t="shared" si="15"/>
        <v>#REF!</v>
      </c>
      <c r="S162" t="e">
        <f t="shared" si="15"/>
        <v>#REF!</v>
      </c>
    </row>
    <row r="163" spans="9:19" x14ac:dyDescent="0.2">
      <c r="I163"/>
      <c r="L163" t="e">
        <f t="shared" si="16"/>
        <v>#REF!</v>
      </c>
      <c r="M163" s="39" t="e">
        <f t="shared" si="17"/>
        <v>#REF!</v>
      </c>
      <c r="N163" s="39" t="e">
        <f t="shared" si="18"/>
        <v>#REF!</v>
      </c>
      <c r="O163" s="39" t="e">
        <f t="shared" si="19"/>
        <v>#REF!</v>
      </c>
      <c r="P163" s="39" t="e">
        <f t="shared" si="20"/>
        <v>#REF!</v>
      </c>
      <c r="Q163" t="e">
        <f t="shared" si="15"/>
        <v>#REF!</v>
      </c>
      <c r="R163" t="e">
        <f t="shared" si="15"/>
        <v>#REF!</v>
      </c>
      <c r="S163" t="e">
        <f t="shared" si="15"/>
        <v>#REF!</v>
      </c>
    </row>
    <row r="164" spans="9:19" x14ac:dyDescent="0.2">
      <c r="I164"/>
      <c r="L164" t="e">
        <f t="shared" si="16"/>
        <v>#REF!</v>
      </c>
      <c r="M164" s="39" t="e">
        <f t="shared" si="17"/>
        <v>#REF!</v>
      </c>
      <c r="N164" s="39" t="e">
        <f t="shared" si="18"/>
        <v>#REF!</v>
      </c>
      <c r="O164" s="39" t="e">
        <f t="shared" si="19"/>
        <v>#REF!</v>
      </c>
      <c r="P164" s="39" t="e">
        <f t="shared" si="20"/>
        <v>#REF!</v>
      </c>
      <c r="Q164" t="e">
        <f t="shared" si="15"/>
        <v>#REF!</v>
      </c>
      <c r="R164" t="e">
        <f t="shared" si="15"/>
        <v>#REF!</v>
      </c>
      <c r="S164" t="e">
        <f t="shared" si="15"/>
        <v>#REF!</v>
      </c>
    </row>
    <row r="165" spans="9:19" x14ac:dyDescent="0.2">
      <c r="I165"/>
      <c r="L165" t="e">
        <f t="shared" si="16"/>
        <v>#REF!</v>
      </c>
      <c r="M165" s="39" t="e">
        <f t="shared" si="17"/>
        <v>#REF!</v>
      </c>
      <c r="N165" s="39" t="e">
        <f t="shared" si="18"/>
        <v>#REF!</v>
      </c>
      <c r="O165" s="39" t="e">
        <f t="shared" si="19"/>
        <v>#REF!</v>
      </c>
      <c r="P165" s="39" t="e">
        <f t="shared" si="20"/>
        <v>#REF!</v>
      </c>
      <c r="Q165" t="e">
        <f t="shared" si="15"/>
        <v>#REF!</v>
      </c>
      <c r="R165" t="e">
        <f t="shared" si="15"/>
        <v>#REF!</v>
      </c>
      <c r="S165" t="e">
        <f t="shared" si="15"/>
        <v>#REF!</v>
      </c>
    </row>
    <row r="166" spans="9:19" x14ac:dyDescent="0.2">
      <c r="I166"/>
      <c r="L166" t="e">
        <f t="shared" si="16"/>
        <v>#REF!</v>
      </c>
      <c r="M166" s="39" t="e">
        <f t="shared" si="17"/>
        <v>#REF!</v>
      </c>
      <c r="N166" s="39" t="e">
        <f t="shared" si="18"/>
        <v>#REF!</v>
      </c>
      <c r="O166" s="39" t="e">
        <f t="shared" si="19"/>
        <v>#REF!</v>
      </c>
      <c r="P166" s="39" t="e">
        <f t="shared" si="20"/>
        <v>#REF!</v>
      </c>
      <c r="Q166" t="e">
        <f t="shared" si="15"/>
        <v>#REF!</v>
      </c>
      <c r="R166" t="e">
        <f t="shared" si="15"/>
        <v>#REF!</v>
      </c>
      <c r="S166" t="e">
        <f t="shared" si="15"/>
        <v>#REF!</v>
      </c>
    </row>
    <row r="167" spans="9:19" x14ac:dyDescent="0.2">
      <c r="I167"/>
      <c r="L167" t="e">
        <f t="shared" si="16"/>
        <v>#REF!</v>
      </c>
      <c r="M167" s="39" t="e">
        <f t="shared" si="17"/>
        <v>#REF!</v>
      </c>
      <c r="N167" s="39" t="e">
        <f t="shared" si="18"/>
        <v>#REF!</v>
      </c>
      <c r="O167" s="39" t="e">
        <f t="shared" si="19"/>
        <v>#REF!</v>
      </c>
      <c r="P167" s="39" t="e">
        <f t="shared" si="20"/>
        <v>#REF!</v>
      </c>
      <c r="Q167" t="e">
        <f t="shared" si="15"/>
        <v>#REF!</v>
      </c>
      <c r="R167" t="e">
        <f t="shared" si="15"/>
        <v>#REF!</v>
      </c>
      <c r="S167" t="e">
        <f t="shared" si="15"/>
        <v>#REF!</v>
      </c>
    </row>
    <row r="168" spans="9:19" x14ac:dyDescent="0.2">
      <c r="I168"/>
      <c r="L168" t="e">
        <f t="shared" si="16"/>
        <v>#REF!</v>
      </c>
      <c r="M168" s="39" t="e">
        <f t="shared" si="17"/>
        <v>#REF!</v>
      </c>
      <c r="N168" s="39" t="e">
        <f t="shared" si="18"/>
        <v>#REF!</v>
      </c>
      <c r="O168" s="39" t="e">
        <f t="shared" si="19"/>
        <v>#REF!</v>
      </c>
      <c r="P168" s="39" t="e">
        <f t="shared" si="20"/>
        <v>#REF!</v>
      </c>
      <c r="Q168" t="e">
        <f t="shared" si="15"/>
        <v>#REF!</v>
      </c>
      <c r="R168" t="e">
        <f t="shared" si="15"/>
        <v>#REF!</v>
      </c>
      <c r="S168" t="e">
        <f t="shared" si="15"/>
        <v>#REF!</v>
      </c>
    </row>
    <row r="169" spans="9:19" x14ac:dyDescent="0.2">
      <c r="I169"/>
      <c r="L169" t="e">
        <f t="shared" si="16"/>
        <v>#REF!</v>
      </c>
      <c r="M169" s="39" t="e">
        <f t="shared" si="17"/>
        <v>#REF!</v>
      </c>
      <c r="N169" s="39" t="e">
        <f t="shared" si="18"/>
        <v>#REF!</v>
      </c>
      <c r="O169" s="39" t="e">
        <f t="shared" si="19"/>
        <v>#REF!</v>
      </c>
      <c r="P169" s="39" t="e">
        <f t="shared" si="20"/>
        <v>#REF!</v>
      </c>
      <c r="Q169" t="e">
        <f t="shared" si="15"/>
        <v>#REF!</v>
      </c>
      <c r="R169" t="e">
        <f t="shared" si="15"/>
        <v>#REF!</v>
      </c>
      <c r="S169" t="e">
        <f t="shared" si="15"/>
        <v>#REF!</v>
      </c>
    </row>
    <row r="170" spans="9:19" x14ac:dyDescent="0.2">
      <c r="I170"/>
      <c r="L170" t="e">
        <f t="shared" si="16"/>
        <v>#REF!</v>
      </c>
      <c r="M170" s="39" t="e">
        <f t="shared" si="17"/>
        <v>#REF!</v>
      </c>
      <c r="N170" s="39" t="e">
        <f t="shared" si="18"/>
        <v>#REF!</v>
      </c>
      <c r="O170" s="39" t="e">
        <f t="shared" si="19"/>
        <v>#REF!</v>
      </c>
      <c r="P170" s="39" t="e">
        <f t="shared" si="20"/>
        <v>#REF!</v>
      </c>
      <c r="Q170" t="e">
        <f t="shared" si="15"/>
        <v>#REF!</v>
      </c>
      <c r="R170" t="e">
        <f t="shared" si="15"/>
        <v>#REF!</v>
      </c>
      <c r="S170" t="e">
        <f t="shared" si="15"/>
        <v>#REF!</v>
      </c>
    </row>
    <row r="171" spans="9:19" x14ac:dyDescent="0.2">
      <c r="I171"/>
      <c r="L171" t="e">
        <f t="shared" si="16"/>
        <v>#REF!</v>
      </c>
      <c r="M171" s="39" t="e">
        <f t="shared" si="17"/>
        <v>#REF!</v>
      </c>
      <c r="N171" s="39" t="e">
        <f t="shared" si="18"/>
        <v>#REF!</v>
      </c>
      <c r="O171" s="39" t="e">
        <f t="shared" si="19"/>
        <v>#REF!</v>
      </c>
      <c r="P171" s="39" t="e">
        <f t="shared" si="20"/>
        <v>#REF!</v>
      </c>
      <c r="Q171" t="e">
        <f t="shared" si="15"/>
        <v>#REF!</v>
      </c>
      <c r="R171" t="e">
        <f t="shared" si="15"/>
        <v>#REF!</v>
      </c>
      <c r="S171" t="e">
        <f t="shared" si="15"/>
        <v>#REF!</v>
      </c>
    </row>
    <row r="172" spans="9:19" x14ac:dyDescent="0.2">
      <c r="I172"/>
      <c r="L172" t="e">
        <f t="shared" si="16"/>
        <v>#REF!</v>
      </c>
      <c r="M172" s="39" t="e">
        <f t="shared" si="17"/>
        <v>#REF!</v>
      </c>
      <c r="N172" s="39" t="e">
        <f t="shared" si="18"/>
        <v>#REF!</v>
      </c>
      <c r="O172" s="39" t="e">
        <f t="shared" si="19"/>
        <v>#REF!</v>
      </c>
      <c r="P172" s="39" t="e">
        <f t="shared" si="20"/>
        <v>#REF!</v>
      </c>
      <c r="Q172" t="e">
        <f t="shared" si="15"/>
        <v>#REF!</v>
      </c>
      <c r="R172" t="e">
        <f t="shared" si="15"/>
        <v>#REF!</v>
      </c>
      <c r="S172" t="e">
        <f t="shared" si="15"/>
        <v>#REF!</v>
      </c>
    </row>
    <row r="173" spans="9:19" x14ac:dyDescent="0.2">
      <c r="I173"/>
      <c r="L173" t="e">
        <f t="shared" si="16"/>
        <v>#REF!</v>
      </c>
      <c r="M173" s="39" t="e">
        <f t="shared" si="17"/>
        <v>#REF!</v>
      </c>
      <c r="N173" s="39" t="e">
        <f t="shared" si="18"/>
        <v>#REF!</v>
      </c>
      <c r="O173" s="39" t="e">
        <f t="shared" si="19"/>
        <v>#REF!</v>
      </c>
      <c r="P173" s="39" t="e">
        <f t="shared" si="20"/>
        <v>#REF!</v>
      </c>
      <c r="Q173" t="e">
        <f t="shared" si="15"/>
        <v>#REF!</v>
      </c>
      <c r="R173" t="e">
        <f t="shared" si="15"/>
        <v>#REF!</v>
      </c>
      <c r="S173" t="e">
        <f t="shared" si="15"/>
        <v>#REF!</v>
      </c>
    </row>
    <row r="174" spans="9:19" x14ac:dyDescent="0.2">
      <c r="I174"/>
      <c r="L174" t="e">
        <f t="shared" si="16"/>
        <v>#REF!</v>
      </c>
      <c r="M174" s="39" t="e">
        <f t="shared" si="17"/>
        <v>#REF!</v>
      </c>
      <c r="N174" s="39" t="e">
        <f t="shared" si="18"/>
        <v>#REF!</v>
      </c>
      <c r="O174" s="39" t="e">
        <f t="shared" si="19"/>
        <v>#REF!</v>
      </c>
      <c r="P174" s="39" t="e">
        <f t="shared" si="20"/>
        <v>#REF!</v>
      </c>
      <c r="Q174" t="e">
        <f t="shared" si="15"/>
        <v>#REF!</v>
      </c>
      <c r="R174" t="e">
        <f t="shared" si="15"/>
        <v>#REF!</v>
      </c>
      <c r="S174" t="e">
        <f t="shared" si="15"/>
        <v>#REF!</v>
      </c>
    </row>
    <row r="175" spans="9:19" x14ac:dyDescent="0.2">
      <c r="I175"/>
      <c r="L175" t="e">
        <f t="shared" si="16"/>
        <v>#REF!</v>
      </c>
      <c r="M175" s="39" t="e">
        <f t="shared" si="17"/>
        <v>#REF!</v>
      </c>
      <c r="N175" s="39" t="e">
        <f t="shared" si="18"/>
        <v>#REF!</v>
      </c>
      <c r="O175" s="39" t="e">
        <f t="shared" si="19"/>
        <v>#REF!</v>
      </c>
      <c r="P175" s="39" t="e">
        <f t="shared" si="20"/>
        <v>#REF!</v>
      </c>
      <c r="Q175" t="e">
        <f t="shared" si="15"/>
        <v>#REF!</v>
      </c>
      <c r="R175" t="e">
        <f t="shared" si="15"/>
        <v>#REF!</v>
      </c>
      <c r="S175" t="e">
        <f t="shared" si="15"/>
        <v>#REF!</v>
      </c>
    </row>
    <row r="176" spans="9:19" x14ac:dyDescent="0.2">
      <c r="I176"/>
      <c r="L176" t="e">
        <f t="shared" si="16"/>
        <v>#REF!</v>
      </c>
      <c r="M176" s="39" t="e">
        <f t="shared" si="17"/>
        <v>#REF!</v>
      </c>
      <c r="N176" s="39" t="e">
        <f t="shared" si="18"/>
        <v>#REF!</v>
      </c>
      <c r="O176" s="39" t="e">
        <f t="shared" si="19"/>
        <v>#REF!</v>
      </c>
      <c r="P176" s="39" t="e">
        <f t="shared" si="20"/>
        <v>#REF!</v>
      </c>
      <c r="Q176" t="e">
        <f t="shared" si="15"/>
        <v>#REF!</v>
      </c>
      <c r="R176" t="e">
        <f t="shared" si="15"/>
        <v>#REF!</v>
      </c>
      <c r="S176" t="e">
        <f t="shared" si="15"/>
        <v>#REF!</v>
      </c>
    </row>
    <row r="177" spans="9:19" x14ac:dyDescent="0.2">
      <c r="I177"/>
      <c r="L177" t="e">
        <f t="shared" si="16"/>
        <v>#REF!</v>
      </c>
      <c r="M177" s="39" t="e">
        <f t="shared" si="17"/>
        <v>#REF!</v>
      </c>
      <c r="N177" s="39" t="e">
        <f t="shared" si="18"/>
        <v>#REF!</v>
      </c>
      <c r="O177" s="39" t="e">
        <f t="shared" si="19"/>
        <v>#REF!</v>
      </c>
      <c r="P177" s="39" t="e">
        <f t="shared" si="20"/>
        <v>#REF!</v>
      </c>
      <c r="Q177" t="e">
        <f t="shared" si="15"/>
        <v>#REF!</v>
      </c>
      <c r="R177" t="e">
        <f t="shared" si="15"/>
        <v>#REF!</v>
      </c>
      <c r="S177" t="e">
        <f t="shared" si="15"/>
        <v>#REF!</v>
      </c>
    </row>
    <row r="178" spans="9:19" x14ac:dyDescent="0.2">
      <c r="I178"/>
      <c r="L178" t="e">
        <f t="shared" si="16"/>
        <v>#REF!</v>
      </c>
      <c r="M178" s="39" t="e">
        <f t="shared" si="17"/>
        <v>#REF!</v>
      </c>
      <c r="N178" s="39" t="e">
        <f t="shared" si="18"/>
        <v>#REF!</v>
      </c>
      <c r="O178" s="39" t="e">
        <f t="shared" si="19"/>
        <v>#REF!</v>
      </c>
      <c r="P178" s="39" t="e">
        <f t="shared" si="20"/>
        <v>#REF!</v>
      </c>
      <c r="Q178" t="e">
        <f t="shared" si="15"/>
        <v>#REF!</v>
      </c>
      <c r="R178" t="e">
        <f t="shared" si="15"/>
        <v>#REF!</v>
      </c>
      <c r="S178" t="e">
        <f t="shared" si="15"/>
        <v>#REF!</v>
      </c>
    </row>
    <row r="179" spans="9:19" x14ac:dyDescent="0.2">
      <c r="I179"/>
      <c r="L179" t="e">
        <f t="shared" si="16"/>
        <v>#REF!</v>
      </c>
      <c r="M179" s="39" t="e">
        <f t="shared" si="17"/>
        <v>#REF!</v>
      </c>
      <c r="N179" s="39" t="e">
        <f t="shared" si="18"/>
        <v>#REF!</v>
      </c>
      <c r="O179" s="39" t="e">
        <f t="shared" si="19"/>
        <v>#REF!</v>
      </c>
      <c r="P179" s="39" t="e">
        <f t="shared" si="20"/>
        <v>#REF!</v>
      </c>
      <c r="Q179" t="e">
        <f t="shared" si="15"/>
        <v>#REF!</v>
      </c>
      <c r="R179" t="e">
        <f t="shared" si="15"/>
        <v>#REF!</v>
      </c>
      <c r="S179" t="e">
        <f t="shared" si="15"/>
        <v>#REF!</v>
      </c>
    </row>
    <row r="180" spans="9:19" x14ac:dyDescent="0.2">
      <c r="I180"/>
      <c r="L180" t="e">
        <f t="shared" si="16"/>
        <v>#REF!</v>
      </c>
      <c r="M180" s="39" t="e">
        <f t="shared" si="17"/>
        <v>#REF!</v>
      </c>
      <c r="N180" s="39" t="e">
        <f t="shared" si="18"/>
        <v>#REF!</v>
      </c>
      <c r="O180" s="39" t="e">
        <f t="shared" si="19"/>
        <v>#REF!</v>
      </c>
      <c r="P180" s="39" t="e">
        <f t="shared" si="20"/>
        <v>#REF!</v>
      </c>
      <c r="Q180" t="e">
        <f t="shared" si="15"/>
        <v>#REF!</v>
      </c>
      <c r="R180" t="e">
        <f t="shared" si="15"/>
        <v>#REF!</v>
      </c>
      <c r="S180" t="e">
        <f t="shared" si="15"/>
        <v>#REF!</v>
      </c>
    </row>
    <row r="181" spans="9:19" x14ac:dyDescent="0.2">
      <c r="I181"/>
      <c r="L181" t="e">
        <f t="shared" si="16"/>
        <v>#REF!</v>
      </c>
      <c r="M181" s="39" t="e">
        <f t="shared" si="17"/>
        <v>#REF!</v>
      </c>
      <c r="N181" s="39" t="e">
        <f t="shared" si="18"/>
        <v>#REF!</v>
      </c>
      <c r="O181" s="39" t="e">
        <f t="shared" si="19"/>
        <v>#REF!</v>
      </c>
      <c r="P181" s="39" t="e">
        <f t="shared" si="20"/>
        <v>#REF!</v>
      </c>
      <c r="Q181" t="e">
        <f t="shared" si="15"/>
        <v>#REF!</v>
      </c>
      <c r="R181" t="e">
        <f t="shared" si="15"/>
        <v>#REF!</v>
      </c>
      <c r="S181" t="e">
        <f t="shared" si="15"/>
        <v>#REF!</v>
      </c>
    </row>
    <row r="182" spans="9:19" x14ac:dyDescent="0.2">
      <c r="I182"/>
      <c r="L182" t="e">
        <f t="shared" si="16"/>
        <v>#REF!</v>
      </c>
      <c r="M182" s="39" t="e">
        <f t="shared" si="17"/>
        <v>#REF!</v>
      </c>
      <c r="N182" s="39" t="e">
        <f t="shared" si="18"/>
        <v>#REF!</v>
      </c>
      <c r="O182" s="39" t="e">
        <f t="shared" si="19"/>
        <v>#REF!</v>
      </c>
      <c r="P182" s="39" t="e">
        <f t="shared" si="20"/>
        <v>#REF!</v>
      </c>
      <c r="Q182" t="e">
        <f t="shared" si="15"/>
        <v>#REF!</v>
      </c>
      <c r="R182" t="e">
        <f t="shared" si="15"/>
        <v>#REF!</v>
      </c>
      <c r="S182" t="e">
        <f t="shared" si="15"/>
        <v>#REF!</v>
      </c>
    </row>
    <row r="183" spans="9:19" x14ac:dyDescent="0.2">
      <c r="I183"/>
      <c r="L183" t="e">
        <f t="shared" si="16"/>
        <v>#REF!</v>
      </c>
      <c r="M183" s="39" t="e">
        <f t="shared" si="17"/>
        <v>#REF!</v>
      </c>
      <c r="N183" s="39" t="e">
        <f t="shared" si="18"/>
        <v>#REF!</v>
      </c>
      <c r="O183" s="39" t="e">
        <f t="shared" si="19"/>
        <v>#REF!</v>
      </c>
      <c r="P183" s="39" t="e">
        <f t="shared" si="20"/>
        <v>#REF!</v>
      </c>
      <c r="Q183" t="e">
        <f t="shared" si="15"/>
        <v>#REF!</v>
      </c>
      <c r="R183" t="e">
        <f t="shared" si="15"/>
        <v>#REF!</v>
      </c>
      <c r="S183" t="e">
        <f t="shared" si="15"/>
        <v>#REF!</v>
      </c>
    </row>
    <row r="184" spans="9:19" x14ac:dyDescent="0.2">
      <c r="I184"/>
      <c r="L184" t="e">
        <f t="shared" si="16"/>
        <v>#REF!</v>
      </c>
      <c r="M184" s="39" t="e">
        <f t="shared" si="17"/>
        <v>#REF!</v>
      </c>
      <c r="N184" s="39" t="e">
        <f t="shared" si="18"/>
        <v>#REF!</v>
      </c>
      <c r="O184" s="39" t="e">
        <f t="shared" si="19"/>
        <v>#REF!</v>
      </c>
      <c r="P184" s="39" t="e">
        <f t="shared" si="20"/>
        <v>#REF!</v>
      </c>
      <c r="Q184" t="e">
        <f t="shared" si="15"/>
        <v>#REF!</v>
      </c>
      <c r="R184" t="e">
        <f t="shared" si="15"/>
        <v>#REF!</v>
      </c>
      <c r="S184" t="e">
        <f t="shared" si="15"/>
        <v>#REF!</v>
      </c>
    </row>
    <row r="185" spans="9:19" x14ac:dyDescent="0.2">
      <c r="I185"/>
      <c r="L185" t="e">
        <f t="shared" si="16"/>
        <v>#REF!</v>
      </c>
      <c r="M185" s="39" t="e">
        <f t="shared" si="17"/>
        <v>#REF!</v>
      </c>
      <c r="N185" s="39" t="e">
        <f t="shared" si="18"/>
        <v>#REF!</v>
      </c>
      <c r="O185" s="39" t="e">
        <f t="shared" si="19"/>
        <v>#REF!</v>
      </c>
      <c r="P185" s="39" t="e">
        <f t="shared" si="20"/>
        <v>#REF!</v>
      </c>
      <c r="Q185" t="e">
        <f t="shared" si="15"/>
        <v>#REF!</v>
      </c>
      <c r="R185" t="e">
        <f t="shared" si="15"/>
        <v>#REF!</v>
      </c>
      <c r="S185" t="e">
        <f t="shared" si="15"/>
        <v>#REF!</v>
      </c>
    </row>
    <row r="186" spans="9:19" x14ac:dyDescent="0.2">
      <c r="I186"/>
      <c r="L186" t="e">
        <f t="shared" si="16"/>
        <v>#REF!</v>
      </c>
      <c r="M186" s="39" t="e">
        <f t="shared" si="17"/>
        <v>#REF!</v>
      </c>
      <c r="N186" s="39" t="e">
        <f t="shared" si="18"/>
        <v>#REF!</v>
      </c>
      <c r="O186" s="39" t="e">
        <f t="shared" si="19"/>
        <v>#REF!</v>
      </c>
      <c r="P186" s="39" t="e">
        <f t="shared" si="20"/>
        <v>#REF!</v>
      </c>
      <c r="Q186" t="e">
        <f t="shared" si="15"/>
        <v>#REF!</v>
      </c>
      <c r="R186" t="e">
        <f t="shared" si="15"/>
        <v>#REF!</v>
      </c>
      <c r="S186" t="e">
        <f t="shared" si="15"/>
        <v>#REF!</v>
      </c>
    </row>
    <row r="187" spans="9:19" x14ac:dyDescent="0.2">
      <c r="I187"/>
      <c r="L187" t="e">
        <f t="shared" si="16"/>
        <v>#REF!</v>
      </c>
      <c r="M187" s="39" t="e">
        <f t="shared" si="17"/>
        <v>#REF!</v>
      </c>
      <c r="N187" s="39" t="e">
        <f t="shared" si="18"/>
        <v>#REF!</v>
      </c>
      <c r="O187" s="39" t="e">
        <f t="shared" si="19"/>
        <v>#REF!</v>
      </c>
      <c r="P187" s="39" t="e">
        <f t="shared" si="20"/>
        <v>#REF!</v>
      </c>
      <c r="Q187" t="e">
        <f t="shared" si="15"/>
        <v>#REF!</v>
      </c>
      <c r="R187" t="e">
        <f t="shared" si="15"/>
        <v>#REF!</v>
      </c>
      <c r="S187" t="e">
        <f t="shared" si="15"/>
        <v>#REF!</v>
      </c>
    </row>
    <row r="188" spans="9:19" x14ac:dyDescent="0.2">
      <c r="I188"/>
      <c r="L188" t="e">
        <f t="shared" si="16"/>
        <v>#REF!</v>
      </c>
      <c r="M188" s="39" t="e">
        <f t="shared" si="17"/>
        <v>#REF!</v>
      </c>
      <c r="N188" s="39" t="e">
        <f t="shared" si="18"/>
        <v>#REF!</v>
      </c>
      <c r="O188" s="39" t="e">
        <f t="shared" si="19"/>
        <v>#REF!</v>
      </c>
      <c r="P188" s="39" t="e">
        <f t="shared" si="20"/>
        <v>#REF!</v>
      </c>
      <c r="Q188" t="e">
        <f t="shared" si="15"/>
        <v>#REF!</v>
      </c>
      <c r="R188" t="e">
        <f t="shared" si="15"/>
        <v>#REF!</v>
      </c>
      <c r="S188" t="e">
        <f t="shared" si="15"/>
        <v>#REF!</v>
      </c>
    </row>
    <row r="189" spans="9:19" x14ac:dyDescent="0.2">
      <c r="I189"/>
      <c r="L189" t="e">
        <f t="shared" si="16"/>
        <v>#REF!</v>
      </c>
      <c r="M189" s="39" t="e">
        <f t="shared" si="17"/>
        <v>#REF!</v>
      </c>
      <c r="N189" s="39" t="e">
        <f t="shared" si="18"/>
        <v>#REF!</v>
      </c>
      <c r="O189" s="39" t="e">
        <f t="shared" si="19"/>
        <v>#REF!</v>
      </c>
      <c r="P189" s="39" t="e">
        <f t="shared" si="20"/>
        <v>#REF!</v>
      </c>
      <c r="Q189" t="e">
        <f t="shared" si="15"/>
        <v>#REF!</v>
      </c>
      <c r="R189" t="e">
        <f t="shared" si="15"/>
        <v>#REF!</v>
      </c>
      <c r="S189" t="e">
        <f t="shared" si="15"/>
        <v>#REF!</v>
      </c>
    </row>
    <row r="190" spans="9:19" x14ac:dyDescent="0.2">
      <c r="I190"/>
      <c r="L190" t="e">
        <f t="shared" si="16"/>
        <v>#REF!</v>
      </c>
      <c r="M190" s="39" t="e">
        <f t="shared" si="17"/>
        <v>#REF!</v>
      </c>
      <c r="N190" s="39" t="e">
        <f t="shared" si="18"/>
        <v>#REF!</v>
      </c>
      <c r="O190" s="39" t="e">
        <f t="shared" si="19"/>
        <v>#REF!</v>
      </c>
      <c r="P190" s="39" t="e">
        <f t="shared" si="20"/>
        <v>#REF!</v>
      </c>
      <c r="Q190" t="e">
        <f t="shared" si="15"/>
        <v>#REF!</v>
      </c>
      <c r="R190" t="e">
        <f t="shared" si="15"/>
        <v>#REF!</v>
      </c>
      <c r="S190" t="e">
        <f t="shared" si="15"/>
        <v>#REF!</v>
      </c>
    </row>
    <row r="191" spans="9:19" x14ac:dyDescent="0.2">
      <c r="I191"/>
      <c r="L191" t="e">
        <f t="shared" si="16"/>
        <v>#REF!</v>
      </c>
      <c r="M191" s="39" t="e">
        <f t="shared" si="17"/>
        <v>#REF!</v>
      </c>
      <c r="N191" s="39" t="e">
        <f t="shared" si="18"/>
        <v>#REF!</v>
      </c>
      <c r="O191" s="39" t="e">
        <f t="shared" si="19"/>
        <v>#REF!</v>
      </c>
      <c r="P191" s="39" t="e">
        <f t="shared" si="20"/>
        <v>#REF!</v>
      </c>
      <c r="Q191" t="e">
        <f t="shared" si="15"/>
        <v>#REF!</v>
      </c>
      <c r="R191" t="e">
        <f t="shared" si="15"/>
        <v>#REF!</v>
      </c>
      <c r="S191" t="e">
        <f t="shared" si="15"/>
        <v>#REF!</v>
      </c>
    </row>
    <row r="192" spans="9:19" x14ac:dyDescent="0.2">
      <c r="I192"/>
      <c r="L192" t="e">
        <f t="shared" si="16"/>
        <v>#REF!</v>
      </c>
      <c r="M192" s="39" t="e">
        <f t="shared" si="17"/>
        <v>#REF!</v>
      </c>
      <c r="N192" s="39" t="e">
        <f t="shared" si="18"/>
        <v>#REF!</v>
      </c>
      <c r="O192" s="39" t="e">
        <f t="shared" si="19"/>
        <v>#REF!</v>
      </c>
      <c r="P192" s="39" t="e">
        <f t="shared" si="20"/>
        <v>#REF!</v>
      </c>
      <c r="Q192" t="e">
        <f t="shared" si="15"/>
        <v>#REF!</v>
      </c>
      <c r="R192" t="e">
        <f t="shared" si="15"/>
        <v>#REF!</v>
      </c>
      <c r="S192" t="e">
        <f t="shared" si="15"/>
        <v>#REF!</v>
      </c>
    </row>
    <row r="193" spans="9:19" x14ac:dyDescent="0.2">
      <c r="I193"/>
      <c r="L193" t="e">
        <f t="shared" si="16"/>
        <v>#REF!</v>
      </c>
      <c r="M193" s="39" t="e">
        <f t="shared" si="17"/>
        <v>#REF!</v>
      </c>
      <c r="N193" s="39" t="e">
        <f t="shared" si="18"/>
        <v>#REF!</v>
      </c>
      <c r="O193" s="39" t="e">
        <f t="shared" si="19"/>
        <v>#REF!</v>
      </c>
      <c r="P193" s="39" t="e">
        <f t="shared" si="20"/>
        <v>#REF!</v>
      </c>
      <c r="Q193" t="e">
        <f t="shared" si="15"/>
        <v>#REF!</v>
      </c>
      <c r="R193" t="e">
        <f t="shared" si="15"/>
        <v>#REF!</v>
      </c>
      <c r="S193" t="e">
        <f t="shared" si="15"/>
        <v>#REF!</v>
      </c>
    </row>
    <row r="194" spans="9:19" x14ac:dyDescent="0.2">
      <c r="I194"/>
      <c r="L194" t="e">
        <f t="shared" si="16"/>
        <v>#REF!</v>
      </c>
      <c r="M194" s="39" t="e">
        <f t="shared" si="17"/>
        <v>#REF!</v>
      </c>
      <c r="N194" s="39" t="e">
        <f t="shared" si="18"/>
        <v>#REF!</v>
      </c>
      <c r="O194" s="39" t="e">
        <f t="shared" si="19"/>
        <v>#REF!</v>
      </c>
      <c r="P194" s="39" t="e">
        <f t="shared" si="20"/>
        <v>#REF!</v>
      </c>
      <c r="Q194" t="e">
        <f t="shared" si="15"/>
        <v>#REF!</v>
      </c>
      <c r="R194" t="e">
        <f t="shared" si="15"/>
        <v>#REF!</v>
      </c>
      <c r="S194" t="e">
        <f t="shared" si="15"/>
        <v>#REF!</v>
      </c>
    </row>
    <row r="195" spans="9:19" x14ac:dyDescent="0.2">
      <c r="I195"/>
      <c r="L195" t="e">
        <f t="shared" si="16"/>
        <v>#REF!</v>
      </c>
      <c r="M195" s="39" t="e">
        <f t="shared" si="17"/>
        <v>#REF!</v>
      </c>
      <c r="N195" s="39" t="e">
        <f t="shared" si="18"/>
        <v>#REF!</v>
      </c>
      <c r="O195" s="39" t="e">
        <f t="shared" si="19"/>
        <v>#REF!</v>
      </c>
      <c r="P195" s="39" t="e">
        <f t="shared" si="20"/>
        <v>#REF!</v>
      </c>
      <c r="Q195" t="e">
        <f t="shared" ref="Q195:S258" si="21">(M195&lt;0)</f>
        <v>#REF!</v>
      </c>
      <c r="R195" t="e">
        <f t="shared" si="21"/>
        <v>#REF!</v>
      </c>
      <c r="S195" t="e">
        <f t="shared" si="21"/>
        <v>#REF!</v>
      </c>
    </row>
    <row r="196" spans="9:19" x14ac:dyDescent="0.2">
      <c r="I196"/>
      <c r="L196" t="e">
        <f t="shared" ref="L196:L259" si="22">IF(L195&lt;SUM($C$7:$C$15),L195+1,"")</f>
        <v>#REF!</v>
      </c>
      <c r="M196" s="39" t="e">
        <f t="shared" ref="M196:M259" si="23">IF(L196="","",IF(L196=$I$5,PMT($E$2/12,SUM($C$7:$C$15)-$I$5+1,-P195),IF(ISNA(VLOOKUP(L196,$I$6:$I$14,1,FALSE)),M195,VLOOKUP(L196,$I$6:$J$14,2,FALSE))))</f>
        <v>#REF!</v>
      </c>
      <c r="N196" s="39" t="e">
        <f t="shared" ref="N196:N259" si="24">IF(L196="","",IF(L197="",M196-O196,P195*$E$2/12))</f>
        <v>#REF!</v>
      </c>
      <c r="O196" s="39" t="e">
        <f t="shared" ref="O196:O259" si="25">IF(L196="","",IF(L197="",P195,M196-N196))</f>
        <v>#REF!</v>
      </c>
      <c r="P196" s="39" t="e">
        <f t="shared" ref="P196:P259" si="26">IF(L196="","",P195-O196)</f>
        <v>#REF!</v>
      </c>
      <c r="Q196" t="e">
        <f t="shared" si="21"/>
        <v>#REF!</v>
      </c>
      <c r="R196" t="e">
        <f t="shared" si="21"/>
        <v>#REF!</v>
      </c>
      <c r="S196" t="e">
        <f t="shared" si="21"/>
        <v>#REF!</v>
      </c>
    </row>
    <row r="197" spans="9:19" x14ac:dyDescent="0.2">
      <c r="I197"/>
      <c r="L197" t="e">
        <f t="shared" si="22"/>
        <v>#REF!</v>
      </c>
      <c r="M197" s="39" t="e">
        <f t="shared" si="23"/>
        <v>#REF!</v>
      </c>
      <c r="N197" s="39" t="e">
        <f t="shared" si="24"/>
        <v>#REF!</v>
      </c>
      <c r="O197" s="39" t="e">
        <f t="shared" si="25"/>
        <v>#REF!</v>
      </c>
      <c r="P197" s="39" t="e">
        <f t="shared" si="26"/>
        <v>#REF!</v>
      </c>
      <c r="Q197" t="e">
        <f t="shared" si="21"/>
        <v>#REF!</v>
      </c>
      <c r="R197" t="e">
        <f t="shared" si="21"/>
        <v>#REF!</v>
      </c>
      <c r="S197" t="e">
        <f t="shared" si="21"/>
        <v>#REF!</v>
      </c>
    </row>
    <row r="198" spans="9:19" x14ac:dyDescent="0.2">
      <c r="I198"/>
      <c r="L198" t="e">
        <f t="shared" si="22"/>
        <v>#REF!</v>
      </c>
      <c r="M198" s="39" t="e">
        <f t="shared" si="23"/>
        <v>#REF!</v>
      </c>
      <c r="N198" s="39" t="e">
        <f t="shared" si="24"/>
        <v>#REF!</v>
      </c>
      <c r="O198" s="39" t="e">
        <f t="shared" si="25"/>
        <v>#REF!</v>
      </c>
      <c r="P198" s="39" t="e">
        <f t="shared" si="26"/>
        <v>#REF!</v>
      </c>
      <c r="Q198" t="e">
        <f t="shared" si="21"/>
        <v>#REF!</v>
      </c>
      <c r="R198" t="e">
        <f t="shared" si="21"/>
        <v>#REF!</v>
      </c>
      <c r="S198" t="e">
        <f t="shared" si="21"/>
        <v>#REF!</v>
      </c>
    </row>
    <row r="199" spans="9:19" x14ac:dyDescent="0.2">
      <c r="I199"/>
      <c r="L199" t="e">
        <f t="shared" si="22"/>
        <v>#REF!</v>
      </c>
      <c r="M199" s="39" t="e">
        <f t="shared" si="23"/>
        <v>#REF!</v>
      </c>
      <c r="N199" s="39" t="e">
        <f t="shared" si="24"/>
        <v>#REF!</v>
      </c>
      <c r="O199" s="39" t="e">
        <f t="shared" si="25"/>
        <v>#REF!</v>
      </c>
      <c r="P199" s="39" t="e">
        <f t="shared" si="26"/>
        <v>#REF!</v>
      </c>
      <c r="Q199" t="e">
        <f t="shared" si="21"/>
        <v>#REF!</v>
      </c>
      <c r="R199" t="e">
        <f t="shared" si="21"/>
        <v>#REF!</v>
      </c>
      <c r="S199" t="e">
        <f t="shared" si="21"/>
        <v>#REF!</v>
      </c>
    </row>
    <row r="200" spans="9:19" x14ac:dyDescent="0.2">
      <c r="I200"/>
      <c r="L200" t="e">
        <f t="shared" si="22"/>
        <v>#REF!</v>
      </c>
      <c r="M200" s="39" t="e">
        <f t="shared" si="23"/>
        <v>#REF!</v>
      </c>
      <c r="N200" s="39" t="e">
        <f t="shared" si="24"/>
        <v>#REF!</v>
      </c>
      <c r="O200" s="39" t="e">
        <f t="shared" si="25"/>
        <v>#REF!</v>
      </c>
      <c r="P200" s="39" t="e">
        <f t="shared" si="26"/>
        <v>#REF!</v>
      </c>
      <c r="Q200" t="e">
        <f t="shared" si="21"/>
        <v>#REF!</v>
      </c>
      <c r="R200" t="e">
        <f t="shared" si="21"/>
        <v>#REF!</v>
      </c>
      <c r="S200" t="e">
        <f t="shared" si="21"/>
        <v>#REF!</v>
      </c>
    </row>
    <row r="201" spans="9:19" x14ac:dyDescent="0.2">
      <c r="I201"/>
      <c r="L201" t="e">
        <f t="shared" si="22"/>
        <v>#REF!</v>
      </c>
      <c r="M201" s="39" t="e">
        <f t="shared" si="23"/>
        <v>#REF!</v>
      </c>
      <c r="N201" s="39" t="e">
        <f t="shared" si="24"/>
        <v>#REF!</v>
      </c>
      <c r="O201" s="39" t="e">
        <f t="shared" si="25"/>
        <v>#REF!</v>
      </c>
      <c r="P201" s="39" t="e">
        <f t="shared" si="26"/>
        <v>#REF!</v>
      </c>
      <c r="Q201" t="e">
        <f t="shared" si="21"/>
        <v>#REF!</v>
      </c>
      <c r="R201" t="e">
        <f t="shared" si="21"/>
        <v>#REF!</v>
      </c>
      <c r="S201" t="e">
        <f t="shared" si="21"/>
        <v>#REF!</v>
      </c>
    </row>
    <row r="202" spans="9:19" x14ac:dyDescent="0.2">
      <c r="I202"/>
      <c r="L202" t="e">
        <f t="shared" si="22"/>
        <v>#REF!</v>
      </c>
      <c r="M202" s="39" t="e">
        <f t="shared" si="23"/>
        <v>#REF!</v>
      </c>
      <c r="N202" s="39" t="e">
        <f t="shared" si="24"/>
        <v>#REF!</v>
      </c>
      <c r="O202" s="39" t="e">
        <f t="shared" si="25"/>
        <v>#REF!</v>
      </c>
      <c r="P202" s="39" t="e">
        <f t="shared" si="26"/>
        <v>#REF!</v>
      </c>
      <c r="Q202" t="e">
        <f t="shared" si="21"/>
        <v>#REF!</v>
      </c>
      <c r="R202" t="e">
        <f t="shared" si="21"/>
        <v>#REF!</v>
      </c>
      <c r="S202" t="e">
        <f t="shared" si="21"/>
        <v>#REF!</v>
      </c>
    </row>
    <row r="203" spans="9:19" x14ac:dyDescent="0.2">
      <c r="I203"/>
      <c r="L203" t="e">
        <f t="shared" si="22"/>
        <v>#REF!</v>
      </c>
      <c r="M203" s="39" t="e">
        <f t="shared" si="23"/>
        <v>#REF!</v>
      </c>
      <c r="N203" s="39" t="e">
        <f t="shared" si="24"/>
        <v>#REF!</v>
      </c>
      <c r="O203" s="39" t="e">
        <f t="shared" si="25"/>
        <v>#REF!</v>
      </c>
      <c r="P203" s="39" t="e">
        <f t="shared" si="26"/>
        <v>#REF!</v>
      </c>
      <c r="Q203" t="e">
        <f t="shared" si="21"/>
        <v>#REF!</v>
      </c>
      <c r="R203" t="e">
        <f t="shared" si="21"/>
        <v>#REF!</v>
      </c>
      <c r="S203" t="e">
        <f t="shared" si="21"/>
        <v>#REF!</v>
      </c>
    </row>
    <row r="204" spans="9:19" x14ac:dyDescent="0.2">
      <c r="I204"/>
      <c r="L204" t="e">
        <f t="shared" si="22"/>
        <v>#REF!</v>
      </c>
      <c r="M204" s="39" t="e">
        <f t="shared" si="23"/>
        <v>#REF!</v>
      </c>
      <c r="N204" s="39" t="e">
        <f t="shared" si="24"/>
        <v>#REF!</v>
      </c>
      <c r="O204" s="39" t="e">
        <f t="shared" si="25"/>
        <v>#REF!</v>
      </c>
      <c r="P204" s="39" t="e">
        <f t="shared" si="26"/>
        <v>#REF!</v>
      </c>
      <c r="Q204" t="e">
        <f t="shared" si="21"/>
        <v>#REF!</v>
      </c>
      <c r="R204" t="e">
        <f t="shared" si="21"/>
        <v>#REF!</v>
      </c>
      <c r="S204" t="e">
        <f t="shared" si="21"/>
        <v>#REF!</v>
      </c>
    </row>
    <row r="205" spans="9:19" x14ac:dyDescent="0.2">
      <c r="I205"/>
      <c r="L205" t="e">
        <f t="shared" si="22"/>
        <v>#REF!</v>
      </c>
      <c r="M205" s="39" t="e">
        <f t="shared" si="23"/>
        <v>#REF!</v>
      </c>
      <c r="N205" s="39" t="e">
        <f t="shared" si="24"/>
        <v>#REF!</v>
      </c>
      <c r="O205" s="39" t="e">
        <f t="shared" si="25"/>
        <v>#REF!</v>
      </c>
      <c r="P205" s="39" t="e">
        <f t="shared" si="26"/>
        <v>#REF!</v>
      </c>
      <c r="Q205" t="e">
        <f t="shared" si="21"/>
        <v>#REF!</v>
      </c>
      <c r="R205" t="e">
        <f t="shared" si="21"/>
        <v>#REF!</v>
      </c>
      <c r="S205" t="e">
        <f t="shared" si="21"/>
        <v>#REF!</v>
      </c>
    </row>
    <row r="206" spans="9:19" x14ac:dyDescent="0.2">
      <c r="I206"/>
      <c r="L206" t="e">
        <f t="shared" si="22"/>
        <v>#REF!</v>
      </c>
      <c r="M206" s="39" t="e">
        <f t="shared" si="23"/>
        <v>#REF!</v>
      </c>
      <c r="N206" s="39" t="e">
        <f t="shared" si="24"/>
        <v>#REF!</v>
      </c>
      <c r="O206" s="39" t="e">
        <f t="shared" si="25"/>
        <v>#REF!</v>
      </c>
      <c r="P206" s="39" t="e">
        <f t="shared" si="26"/>
        <v>#REF!</v>
      </c>
      <c r="Q206" t="e">
        <f t="shared" si="21"/>
        <v>#REF!</v>
      </c>
      <c r="R206" t="e">
        <f t="shared" si="21"/>
        <v>#REF!</v>
      </c>
      <c r="S206" t="e">
        <f t="shared" si="21"/>
        <v>#REF!</v>
      </c>
    </row>
    <row r="207" spans="9:19" x14ac:dyDescent="0.2">
      <c r="I207"/>
      <c r="L207" t="e">
        <f t="shared" si="22"/>
        <v>#REF!</v>
      </c>
      <c r="M207" s="39" t="e">
        <f t="shared" si="23"/>
        <v>#REF!</v>
      </c>
      <c r="N207" s="39" t="e">
        <f t="shared" si="24"/>
        <v>#REF!</v>
      </c>
      <c r="O207" s="39" t="e">
        <f t="shared" si="25"/>
        <v>#REF!</v>
      </c>
      <c r="P207" s="39" t="e">
        <f t="shared" si="26"/>
        <v>#REF!</v>
      </c>
      <c r="Q207" t="e">
        <f t="shared" si="21"/>
        <v>#REF!</v>
      </c>
      <c r="R207" t="e">
        <f t="shared" si="21"/>
        <v>#REF!</v>
      </c>
      <c r="S207" t="e">
        <f t="shared" si="21"/>
        <v>#REF!</v>
      </c>
    </row>
    <row r="208" spans="9:19" x14ac:dyDescent="0.2">
      <c r="I208"/>
      <c r="L208" t="e">
        <f t="shared" si="22"/>
        <v>#REF!</v>
      </c>
      <c r="M208" s="39" t="e">
        <f t="shared" si="23"/>
        <v>#REF!</v>
      </c>
      <c r="N208" s="39" t="e">
        <f t="shared" si="24"/>
        <v>#REF!</v>
      </c>
      <c r="O208" s="39" t="e">
        <f t="shared" si="25"/>
        <v>#REF!</v>
      </c>
      <c r="P208" s="39" t="e">
        <f t="shared" si="26"/>
        <v>#REF!</v>
      </c>
      <c r="Q208" t="e">
        <f t="shared" si="21"/>
        <v>#REF!</v>
      </c>
      <c r="R208" t="e">
        <f t="shared" si="21"/>
        <v>#REF!</v>
      </c>
      <c r="S208" t="e">
        <f t="shared" si="21"/>
        <v>#REF!</v>
      </c>
    </row>
    <row r="209" spans="9:19" x14ac:dyDescent="0.2">
      <c r="I209"/>
      <c r="L209" t="e">
        <f t="shared" si="22"/>
        <v>#REF!</v>
      </c>
      <c r="M209" s="39" t="e">
        <f t="shared" si="23"/>
        <v>#REF!</v>
      </c>
      <c r="N209" s="39" t="e">
        <f t="shared" si="24"/>
        <v>#REF!</v>
      </c>
      <c r="O209" s="39" t="e">
        <f t="shared" si="25"/>
        <v>#REF!</v>
      </c>
      <c r="P209" s="39" t="e">
        <f t="shared" si="26"/>
        <v>#REF!</v>
      </c>
      <c r="Q209" t="e">
        <f t="shared" si="21"/>
        <v>#REF!</v>
      </c>
      <c r="R209" t="e">
        <f t="shared" si="21"/>
        <v>#REF!</v>
      </c>
      <c r="S209" t="e">
        <f t="shared" si="21"/>
        <v>#REF!</v>
      </c>
    </row>
    <row r="210" spans="9:19" x14ac:dyDescent="0.2">
      <c r="I210"/>
      <c r="L210" t="e">
        <f t="shared" si="22"/>
        <v>#REF!</v>
      </c>
      <c r="M210" s="39" t="e">
        <f t="shared" si="23"/>
        <v>#REF!</v>
      </c>
      <c r="N210" s="39" t="e">
        <f t="shared" si="24"/>
        <v>#REF!</v>
      </c>
      <c r="O210" s="39" t="e">
        <f t="shared" si="25"/>
        <v>#REF!</v>
      </c>
      <c r="P210" s="39" t="e">
        <f t="shared" si="26"/>
        <v>#REF!</v>
      </c>
      <c r="Q210" t="e">
        <f t="shared" si="21"/>
        <v>#REF!</v>
      </c>
      <c r="R210" t="e">
        <f t="shared" si="21"/>
        <v>#REF!</v>
      </c>
      <c r="S210" t="e">
        <f t="shared" si="21"/>
        <v>#REF!</v>
      </c>
    </row>
    <row r="211" spans="9:19" x14ac:dyDescent="0.2">
      <c r="I211"/>
      <c r="L211" t="e">
        <f t="shared" si="22"/>
        <v>#REF!</v>
      </c>
      <c r="M211" s="39" t="e">
        <f t="shared" si="23"/>
        <v>#REF!</v>
      </c>
      <c r="N211" s="39" t="e">
        <f t="shared" si="24"/>
        <v>#REF!</v>
      </c>
      <c r="O211" s="39" t="e">
        <f t="shared" si="25"/>
        <v>#REF!</v>
      </c>
      <c r="P211" s="39" t="e">
        <f t="shared" si="26"/>
        <v>#REF!</v>
      </c>
      <c r="Q211" t="e">
        <f t="shared" si="21"/>
        <v>#REF!</v>
      </c>
      <c r="R211" t="e">
        <f t="shared" si="21"/>
        <v>#REF!</v>
      </c>
      <c r="S211" t="e">
        <f t="shared" si="21"/>
        <v>#REF!</v>
      </c>
    </row>
    <row r="212" spans="9:19" x14ac:dyDescent="0.2">
      <c r="I212"/>
      <c r="L212" t="e">
        <f t="shared" si="22"/>
        <v>#REF!</v>
      </c>
      <c r="M212" s="39" t="e">
        <f t="shared" si="23"/>
        <v>#REF!</v>
      </c>
      <c r="N212" s="39" t="e">
        <f t="shared" si="24"/>
        <v>#REF!</v>
      </c>
      <c r="O212" s="39" t="e">
        <f t="shared" si="25"/>
        <v>#REF!</v>
      </c>
      <c r="P212" s="39" t="e">
        <f t="shared" si="26"/>
        <v>#REF!</v>
      </c>
      <c r="Q212" t="e">
        <f t="shared" si="21"/>
        <v>#REF!</v>
      </c>
      <c r="R212" t="e">
        <f t="shared" si="21"/>
        <v>#REF!</v>
      </c>
      <c r="S212" t="e">
        <f t="shared" si="21"/>
        <v>#REF!</v>
      </c>
    </row>
    <row r="213" spans="9:19" x14ac:dyDescent="0.2">
      <c r="I213"/>
      <c r="L213" t="e">
        <f t="shared" si="22"/>
        <v>#REF!</v>
      </c>
      <c r="M213" s="39" t="e">
        <f t="shared" si="23"/>
        <v>#REF!</v>
      </c>
      <c r="N213" s="39" t="e">
        <f t="shared" si="24"/>
        <v>#REF!</v>
      </c>
      <c r="O213" s="39" t="e">
        <f t="shared" si="25"/>
        <v>#REF!</v>
      </c>
      <c r="P213" s="39" t="e">
        <f t="shared" si="26"/>
        <v>#REF!</v>
      </c>
      <c r="Q213" t="e">
        <f t="shared" si="21"/>
        <v>#REF!</v>
      </c>
      <c r="R213" t="e">
        <f t="shared" si="21"/>
        <v>#REF!</v>
      </c>
      <c r="S213" t="e">
        <f t="shared" si="21"/>
        <v>#REF!</v>
      </c>
    </row>
    <row r="214" spans="9:19" x14ac:dyDescent="0.2">
      <c r="I214"/>
      <c r="L214" t="e">
        <f t="shared" si="22"/>
        <v>#REF!</v>
      </c>
      <c r="M214" s="39" t="e">
        <f t="shared" si="23"/>
        <v>#REF!</v>
      </c>
      <c r="N214" s="39" t="e">
        <f t="shared" si="24"/>
        <v>#REF!</v>
      </c>
      <c r="O214" s="39" t="e">
        <f t="shared" si="25"/>
        <v>#REF!</v>
      </c>
      <c r="P214" s="39" t="e">
        <f t="shared" si="26"/>
        <v>#REF!</v>
      </c>
      <c r="Q214" t="e">
        <f t="shared" si="21"/>
        <v>#REF!</v>
      </c>
      <c r="R214" t="e">
        <f t="shared" si="21"/>
        <v>#REF!</v>
      </c>
      <c r="S214" t="e">
        <f t="shared" si="21"/>
        <v>#REF!</v>
      </c>
    </row>
    <row r="215" spans="9:19" x14ac:dyDescent="0.2">
      <c r="I215"/>
      <c r="L215" t="e">
        <f t="shared" si="22"/>
        <v>#REF!</v>
      </c>
      <c r="M215" s="39" t="e">
        <f t="shared" si="23"/>
        <v>#REF!</v>
      </c>
      <c r="N215" s="39" t="e">
        <f t="shared" si="24"/>
        <v>#REF!</v>
      </c>
      <c r="O215" s="39" t="e">
        <f t="shared" si="25"/>
        <v>#REF!</v>
      </c>
      <c r="P215" s="39" t="e">
        <f t="shared" si="26"/>
        <v>#REF!</v>
      </c>
      <c r="Q215" t="e">
        <f t="shared" si="21"/>
        <v>#REF!</v>
      </c>
      <c r="R215" t="e">
        <f t="shared" si="21"/>
        <v>#REF!</v>
      </c>
      <c r="S215" t="e">
        <f t="shared" si="21"/>
        <v>#REF!</v>
      </c>
    </row>
    <row r="216" spans="9:19" x14ac:dyDescent="0.2">
      <c r="I216"/>
      <c r="L216" t="e">
        <f t="shared" si="22"/>
        <v>#REF!</v>
      </c>
      <c r="M216" s="39" t="e">
        <f t="shared" si="23"/>
        <v>#REF!</v>
      </c>
      <c r="N216" s="39" t="e">
        <f t="shared" si="24"/>
        <v>#REF!</v>
      </c>
      <c r="O216" s="39" t="e">
        <f t="shared" si="25"/>
        <v>#REF!</v>
      </c>
      <c r="P216" s="39" t="e">
        <f t="shared" si="26"/>
        <v>#REF!</v>
      </c>
      <c r="Q216" t="e">
        <f t="shared" si="21"/>
        <v>#REF!</v>
      </c>
      <c r="R216" t="e">
        <f t="shared" si="21"/>
        <v>#REF!</v>
      </c>
      <c r="S216" t="e">
        <f t="shared" si="21"/>
        <v>#REF!</v>
      </c>
    </row>
    <row r="217" spans="9:19" x14ac:dyDescent="0.2">
      <c r="I217"/>
      <c r="L217" t="e">
        <f t="shared" si="22"/>
        <v>#REF!</v>
      </c>
      <c r="M217" s="39" t="e">
        <f t="shared" si="23"/>
        <v>#REF!</v>
      </c>
      <c r="N217" s="39" t="e">
        <f t="shared" si="24"/>
        <v>#REF!</v>
      </c>
      <c r="O217" s="39" t="e">
        <f t="shared" si="25"/>
        <v>#REF!</v>
      </c>
      <c r="P217" s="39" t="e">
        <f t="shared" si="26"/>
        <v>#REF!</v>
      </c>
      <c r="Q217" t="e">
        <f t="shared" si="21"/>
        <v>#REF!</v>
      </c>
      <c r="R217" t="e">
        <f t="shared" si="21"/>
        <v>#REF!</v>
      </c>
      <c r="S217" t="e">
        <f t="shared" si="21"/>
        <v>#REF!</v>
      </c>
    </row>
    <row r="218" spans="9:19" x14ac:dyDescent="0.2">
      <c r="I218"/>
      <c r="L218" t="e">
        <f t="shared" si="22"/>
        <v>#REF!</v>
      </c>
      <c r="M218" s="39" t="e">
        <f t="shared" si="23"/>
        <v>#REF!</v>
      </c>
      <c r="N218" s="39" t="e">
        <f t="shared" si="24"/>
        <v>#REF!</v>
      </c>
      <c r="O218" s="39" t="e">
        <f t="shared" si="25"/>
        <v>#REF!</v>
      </c>
      <c r="P218" s="39" t="e">
        <f t="shared" si="26"/>
        <v>#REF!</v>
      </c>
      <c r="Q218" t="e">
        <f t="shared" si="21"/>
        <v>#REF!</v>
      </c>
      <c r="R218" t="e">
        <f t="shared" si="21"/>
        <v>#REF!</v>
      </c>
      <c r="S218" t="e">
        <f t="shared" si="21"/>
        <v>#REF!</v>
      </c>
    </row>
    <row r="219" spans="9:19" x14ac:dyDescent="0.2">
      <c r="I219"/>
      <c r="L219" t="e">
        <f t="shared" si="22"/>
        <v>#REF!</v>
      </c>
      <c r="M219" s="39" t="e">
        <f t="shared" si="23"/>
        <v>#REF!</v>
      </c>
      <c r="N219" s="39" t="e">
        <f t="shared" si="24"/>
        <v>#REF!</v>
      </c>
      <c r="O219" s="39" t="e">
        <f t="shared" si="25"/>
        <v>#REF!</v>
      </c>
      <c r="P219" s="39" t="e">
        <f t="shared" si="26"/>
        <v>#REF!</v>
      </c>
      <c r="Q219" t="e">
        <f t="shared" si="21"/>
        <v>#REF!</v>
      </c>
      <c r="R219" t="e">
        <f t="shared" si="21"/>
        <v>#REF!</v>
      </c>
      <c r="S219" t="e">
        <f t="shared" si="21"/>
        <v>#REF!</v>
      </c>
    </row>
    <row r="220" spans="9:19" x14ac:dyDescent="0.2">
      <c r="I220"/>
      <c r="L220" t="e">
        <f t="shared" si="22"/>
        <v>#REF!</v>
      </c>
      <c r="M220" s="39" t="e">
        <f t="shared" si="23"/>
        <v>#REF!</v>
      </c>
      <c r="N220" s="39" t="e">
        <f t="shared" si="24"/>
        <v>#REF!</v>
      </c>
      <c r="O220" s="39" t="e">
        <f t="shared" si="25"/>
        <v>#REF!</v>
      </c>
      <c r="P220" s="39" t="e">
        <f t="shared" si="26"/>
        <v>#REF!</v>
      </c>
      <c r="Q220" t="e">
        <f t="shared" si="21"/>
        <v>#REF!</v>
      </c>
      <c r="R220" t="e">
        <f t="shared" si="21"/>
        <v>#REF!</v>
      </c>
      <c r="S220" t="e">
        <f t="shared" si="21"/>
        <v>#REF!</v>
      </c>
    </row>
    <row r="221" spans="9:19" x14ac:dyDescent="0.2">
      <c r="I221"/>
      <c r="L221" t="e">
        <f t="shared" si="22"/>
        <v>#REF!</v>
      </c>
      <c r="M221" s="39" t="e">
        <f t="shared" si="23"/>
        <v>#REF!</v>
      </c>
      <c r="N221" s="39" t="e">
        <f t="shared" si="24"/>
        <v>#REF!</v>
      </c>
      <c r="O221" s="39" t="e">
        <f t="shared" si="25"/>
        <v>#REF!</v>
      </c>
      <c r="P221" s="39" t="e">
        <f t="shared" si="26"/>
        <v>#REF!</v>
      </c>
      <c r="Q221" t="e">
        <f t="shared" si="21"/>
        <v>#REF!</v>
      </c>
      <c r="R221" t="e">
        <f t="shared" si="21"/>
        <v>#REF!</v>
      </c>
      <c r="S221" t="e">
        <f t="shared" si="21"/>
        <v>#REF!</v>
      </c>
    </row>
    <row r="222" spans="9:19" x14ac:dyDescent="0.2">
      <c r="I222"/>
      <c r="L222" t="e">
        <f t="shared" si="22"/>
        <v>#REF!</v>
      </c>
      <c r="M222" s="39" t="e">
        <f t="shared" si="23"/>
        <v>#REF!</v>
      </c>
      <c r="N222" s="39" t="e">
        <f t="shared" si="24"/>
        <v>#REF!</v>
      </c>
      <c r="O222" s="39" t="e">
        <f t="shared" si="25"/>
        <v>#REF!</v>
      </c>
      <c r="P222" s="39" t="e">
        <f t="shared" si="26"/>
        <v>#REF!</v>
      </c>
      <c r="Q222" t="e">
        <f t="shared" si="21"/>
        <v>#REF!</v>
      </c>
      <c r="R222" t="e">
        <f t="shared" si="21"/>
        <v>#REF!</v>
      </c>
      <c r="S222" t="e">
        <f t="shared" si="21"/>
        <v>#REF!</v>
      </c>
    </row>
    <row r="223" spans="9:19" x14ac:dyDescent="0.2">
      <c r="I223"/>
      <c r="L223" t="e">
        <f t="shared" si="22"/>
        <v>#REF!</v>
      </c>
      <c r="M223" s="39" t="e">
        <f t="shared" si="23"/>
        <v>#REF!</v>
      </c>
      <c r="N223" s="39" t="e">
        <f t="shared" si="24"/>
        <v>#REF!</v>
      </c>
      <c r="O223" s="39" t="e">
        <f t="shared" si="25"/>
        <v>#REF!</v>
      </c>
      <c r="P223" s="39" t="e">
        <f t="shared" si="26"/>
        <v>#REF!</v>
      </c>
      <c r="Q223" t="e">
        <f t="shared" si="21"/>
        <v>#REF!</v>
      </c>
      <c r="R223" t="e">
        <f t="shared" si="21"/>
        <v>#REF!</v>
      </c>
      <c r="S223" t="e">
        <f t="shared" si="21"/>
        <v>#REF!</v>
      </c>
    </row>
    <row r="224" spans="9:19" x14ac:dyDescent="0.2">
      <c r="I224"/>
      <c r="L224" t="e">
        <f t="shared" si="22"/>
        <v>#REF!</v>
      </c>
      <c r="M224" s="39" t="e">
        <f t="shared" si="23"/>
        <v>#REF!</v>
      </c>
      <c r="N224" s="39" t="e">
        <f t="shared" si="24"/>
        <v>#REF!</v>
      </c>
      <c r="O224" s="39" t="e">
        <f t="shared" si="25"/>
        <v>#REF!</v>
      </c>
      <c r="P224" s="39" t="e">
        <f t="shared" si="26"/>
        <v>#REF!</v>
      </c>
      <c r="Q224" t="e">
        <f t="shared" si="21"/>
        <v>#REF!</v>
      </c>
      <c r="R224" t="e">
        <f t="shared" si="21"/>
        <v>#REF!</v>
      </c>
      <c r="S224" t="e">
        <f t="shared" si="21"/>
        <v>#REF!</v>
      </c>
    </row>
    <row r="225" spans="9:19" x14ac:dyDescent="0.2">
      <c r="I225"/>
      <c r="L225" t="e">
        <f t="shared" si="22"/>
        <v>#REF!</v>
      </c>
      <c r="M225" s="39" t="e">
        <f t="shared" si="23"/>
        <v>#REF!</v>
      </c>
      <c r="N225" s="39" t="e">
        <f t="shared" si="24"/>
        <v>#REF!</v>
      </c>
      <c r="O225" s="39" t="e">
        <f t="shared" si="25"/>
        <v>#REF!</v>
      </c>
      <c r="P225" s="39" t="e">
        <f t="shared" si="26"/>
        <v>#REF!</v>
      </c>
      <c r="Q225" t="e">
        <f t="shared" si="21"/>
        <v>#REF!</v>
      </c>
      <c r="R225" t="e">
        <f t="shared" si="21"/>
        <v>#REF!</v>
      </c>
      <c r="S225" t="e">
        <f t="shared" si="21"/>
        <v>#REF!</v>
      </c>
    </row>
    <row r="226" spans="9:19" x14ac:dyDescent="0.2">
      <c r="I226"/>
      <c r="L226" t="e">
        <f t="shared" si="22"/>
        <v>#REF!</v>
      </c>
      <c r="M226" s="39" t="e">
        <f t="shared" si="23"/>
        <v>#REF!</v>
      </c>
      <c r="N226" s="39" t="e">
        <f t="shared" si="24"/>
        <v>#REF!</v>
      </c>
      <c r="O226" s="39" t="e">
        <f t="shared" si="25"/>
        <v>#REF!</v>
      </c>
      <c r="P226" s="39" t="e">
        <f t="shared" si="26"/>
        <v>#REF!</v>
      </c>
      <c r="Q226" t="e">
        <f t="shared" si="21"/>
        <v>#REF!</v>
      </c>
      <c r="R226" t="e">
        <f t="shared" si="21"/>
        <v>#REF!</v>
      </c>
      <c r="S226" t="e">
        <f t="shared" si="21"/>
        <v>#REF!</v>
      </c>
    </row>
    <row r="227" spans="9:19" x14ac:dyDescent="0.2">
      <c r="I227"/>
      <c r="L227" t="e">
        <f t="shared" si="22"/>
        <v>#REF!</v>
      </c>
      <c r="M227" s="39" t="e">
        <f t="shared" si="23"/>
        <v>#REF!</v>
      </c>
      <c r="N227" s="39" t="e">
        <f t="shared" si="24"/>
        <v>#REF!</v>
      </c>
      <c r="O227" s="39" t="e">
        <f t="shared" si="25"/>
        <v>#REF!</v>
      </c>
      <c r="P227" s="39" t="e">
        <f t="shared" si="26"/>
        <v>#REF!</v>
      </c>
      <c r="Q227" t="e">
        <f t="shared" si="21"/>
        <v>#REF!</v>
      </c>
      <c r="R227" t="e">
        <f t="shared" si="21"/>
        <v>#REF!</v>
      </c>
      <c r="S227" t="e">
        <f t="shared" si="21"/>
        <v>#REF!</v>
      </c>
    </row>
    <row r="228" spans="9:19" x14ac:dyDescent="0.2">
      <c r="I228"/>
      <c r="L228" t="e">
        <f t="shared" si="22"/>
        <v>#REF!</v>
      </c>
      <c r="M228" s="39" t="e">
        <f t="shared" si="23"/>
        <v>#REF!</v>
      </c>
      <c r="N228" s="39" t="e">
        <f t="shared" si="24"/>
        <v>#REF!</v>
      </c>
      <c r="O228" s="39" t="e">
        <f t="shared" si="25"/>
        <v>#REF!</v>
      </c>
      <c r="P228" s="39" t="e">
        <f t="shared" si="26"/>
        <v>#REF!</v>
      </c>
      <c r="Q228" t="e">
        <f t="shared" si="21"/>
        <v>#REF!</v>
      </c>
      <c r="R228" t="e">
        <f t="shared" si="21"/>
        <v>#REF!</v>
      </c>
      <c r="S228" t="e">
        <f t="shared" si="21"/>
        <v>#REF!</v>
      </c>
    </row>
    <row r="229" spans="9:19" x14ac:dyDescent="0.2">
      <c r="I229"/>
      <c r="L229" t="e">
        <f t="shared" si="22"/>
        <v>#REF!</v>
      </c>
      <c r="M229" s="39" t="e">
        <f t="shared" si="23"/>
        <v>#REF!</v>
      </c>
      <c r="N229" s="39" t="e">
        <f t="shared" si="24"/>
        <v>#REF!</v>
      </c>
      <c r="O229" s="39" t="e">
        <f t="shared" si="25"/>
        <v>#REF!</v>
      </c>
      <c r="P229" s="39" t="e">
        <f t="shared" si="26"/>
        <v>#REF!</v>
      </c>
      <c r="Q229" t="e">
        <f t="shared" si="21"/>
        <v>#REF!</v>
      </c>
      <c r="R229" t="e">
        <f t="shared" si="21"/>
        <v>#REF!</v>
      </c>
      <c r="S229" t="e">
        <f t="shared" si="21"/>
        <v>#REF!</v>
      </c>
    </row>
    <row r="230" spans="9:19" x14ac:dyDescent="0.2">
      <c r="I230"/>
      <c r="L230" t="e">
        <f t="shared" si="22"/>
        <v>#REF!</v>
      </c>
      <c r="M230" s="39" t="e">
        <f t="shared" si="23"/>
        <v>#REF!</v>
      </c>
      <c r="N230" s="39" t="e">
        <f t="shared" si="24"/>
        <v>#REF!</v>
      </c>
      <c r="O230" s="39" t="e">
        <f t="shared" si="25"/>
        <v>#REF!</v>
      </c>
      <c r="P230" s="39" t="e">
        <f t="shared" si="26"/>
        <v>#REF!</v>
      </c>
      <c r="Q230" t="e">
        <f t="shared" si="21"/>
        <v>#REF!</v>
      </c>
      <c r="R230" t="e">
        <f t="shared" si="21"/>
        <v>#REF!</v>
      </c>
      <c r="S230" t="e">
        <f t="shared" si="21"/>
        <v>#REF!</v>
      </c>
    </row>
    <row r="231" spans="9:19" x14ac:dyDescent="0.2">
      <c r="I231"/>
      <c r="L231" t="e">
        <f t="shared" si="22"/>
        <v>#REF!</v>
      </c>
      <c r="M231" s="39" t="e">
        <f t="shared" si="23"/>
        <v>#REF!</v>
      </c>
      <c r="N231" s="39" t="e">
        <f t="shared" si="24"/>
        <v>#REF!</v>
      </c>
      <c r="O231" s="39" t="e">
        <f t="shared" si="25"/>
        <v>#REF!</v>
      </c>
      <c r="P231" s="39" t="e">
        <f t="shared" si="26"/>
        <v>#REF!</v>
      </c>
      <c r="Q231" t="e">
        <f t="shared" si="21"/>
        <v>#REF!</v>
      </c>
      <c r="R231" t="e">
        <f t="shared" si="21"/>
        <v>#REF!</v>
      </c>
      <c r="S231" t="e">
        <f t="shared" si="21"/>
        <v>#REF!</v>
      </c>
    </row>
    <row r="232" spans="9:19" x14ac:dyDescent="0.2">
      <c r="I232"/>
      <c r="L232" t="e">
        <f t="shared" si="22"/>
        <v>#REF!</v>
      </c>
      <c r="M232" s="39" t="e">
        <f t="shared" si="23"/>
        <v>#REF!</v>
      </c>
      <c r="N232" s="39" t="e">
        <f t="shared" si="24"/>
        <v>#REF!</v>
      </c>
      <c r="O232" s="39" t="e">
        <f t="shared" si="25"/>
        <v>#REF!</v>
      </c>
      <c r="P232" s="39" t="e">
        <f t="shared" si="26"/>
        <v>#REF!</v>
      </c>
      <c r="Q232" t="e">
        <f t="shared" si="21"/>
        <v>#REF!</v>
      </c>
      <c r="R232" t="e">
        <f t="shared" si="21"/>
        <v>#REF!</v>
      </c>
      <c r="S232" t="e">
        <f t="shared" si="21"/>
        <v>#REF!</v>
      </c>
    </row>
    <row r="233" spans="9:19" x14ac:dyDescent="0.2">
      <c r="I233"/>
      <c r="L233" t="e">
        <f t="shared" si="22"/>
        <v>#REF!</v>
      </c>
      <c r="M233" s="39" t="e">
        <f t="shared" si="23"/>
        <v>#REF!</v>
      </c>
      <c r="N233" s="39" t="e">
        <f t="shared" si="24"/>
        <v>#REF!</v>
      </c>
      <c r="O233" s="39" t="e">
        <f t="shared" si="25"/>
        <v>#REF!</v>
      </c>
      <c r="P233" s="39" t="e">
        <f t="shared" si="26"/>
        <v>#REF!</v>
      </c>
      <c r="Q233" t="e">
        <f t="shared" si="21"/>
        <v>#REF!</v>
      </c>
      <c r="R233" t="e">
        <f t="shared" si="21"/>
        <v>#REF!</v>
      </c>
      <c r="S233" t="e">
        <f t="shared" si="21"/>
        <v>#REF!</v>
      </c>
    </row>
    <row r="234" spans="9:19" x14ac:dyDescent="0.2">
      <c r="I234"/>
      <c r="L234" t="e">
        <f t="shared" si="22"/>
        <v>#REF!</v>
      </c>
      <c r="M234" s="39" t="e">
        <f t="shared" si="23"/>
        <v>#REF!</v>
      </c>
      <c r="N234" s="39" t="e">
        <f t="shared" si="24"/>
        <v>#REF!</v>
      </c>
      <c r="O234" s="39" t="e">
        <f t="shared" si="25"/>
        <v>#REF!</v>
      </c>
      <c r="P234" s="39" t="e">
        <f t="shared" si="26"/>
        <v>#REF!</v>
      </c>
      <c r="Q234" t="e">
        <f t="shared" si="21"/>
        <v>#REF!</v>
      </c>
      <c r="R234" t="e">
        <f t="shared" si="21"/>
        <v>#REF!</v>
      </c>
      <c r="S234" t="e">
        <f t="shared" si="21"/>
        <v>#REF!</v>
      </c>
    </row>
    <row r="235" spans="9:19" x14ac:dyDescent="0.2">
      <c r="I235"/>
      <c r="L235" t="e">
        <f t="shared" si="22"/>
        <v>#REF!</v>
      </c>
      <c r="M235" s="39" t="e">
        <f t="shared" si="23"/>
        <v>#REF!</v>
      </c>
      <c r="N235" s="39" t="e">
        <f t="shared" si="24"/>
        <v>#REF!</v>
      </c>
      <c r="O235" s="39" t="e">
        <f t="shared" si="25"/>
        <v>#REF!</v>
      </c>
      <c r="P235" s="39" t="e">
        <f t="shared" si="26"/>
        <v>#REF!</v>
      </c>
      <c r="Q235" t="e">
        <f t="shared" si="21"/>
        <v>#REF!</v>
      </c>
      <c r="R235" t="e">
        <f t="shared" si="21"/>
        <v>#REF!</v>
      </c>
      <c r="S235" t="e">
        <f t="shared" si="21"/>
        <v>#REF!</v>
      </c>
    </row>
    <row r="236" spans="9:19" x14ac:dyDescent="0.2">
      <c r="I236"/>
      <c r="L236" t="e">
        <f t="shared" si="22"/>
        <v>#REF!</v>
      </c>
      <c r="M236" s="39" t="e">
        <f t="shared" si="23"/>
        <v>#REF!</v>
      </c>
      <c r="N236" s="39" t="e">
        <f t="shared" si="24"/>
        <v>#REF!</v>
      </c>
      <c r="O236" s="39" t="e">
        <f t="shared" si="25"/>
        <v>#REF!</v>
      </c>
      <c r="P236" s="39" t="e">
        <f t="shared" si="26"/>
        <v>#REF!</v>
      </c>
      <c r="Q236" t="e">
        <f t="shared" si="21"/>
        <v>#REF!</v>
      </c>
      <c r="R236" t="e">
        <f t="shared" si="21"/>
        <v>#REF!</v>
      </c>
      <c r="S236" t="e">
        <f t="shared" si="21"/>
        <v>#REF!</v>
      </c>
    </row>
    <row r="237" spans="9:19" x14ac:dyDescent="0.2">
      <c r="I237"/>
      <c r="L237" t="e">
        <f t="shared" si="22"/>
        <v>#REF!</v>
      </c>
      <c r="M237" s="39" t="e">
        <f t="shared" si="23"/>
        <v>#REF!</v>
      </c>
      <c r="N237" s="39" t="e">
        <f t="shared" si="24"/>
        <v>#REF!</v>
      </c>
      <c r="O237" s="39" t="e">
        <f t="shared" si="25"/>
        <v>#REF!</v>
      </c>
      <c r="P237" s="39" t="e">
        <f t="shared" si="26"/>
        <v>#REF!</v>
      </c>
      <c r="Q237" t="e">
        <f t="shared" si="21"/>
        <v>#REF!</v>
      </c>
      <c r="R237" t="e">
        <f t="shared" si="21"/>
        <v>#REF!</v>
      </c>
      <c r="S237" t="e">
        <f t="shared" si="21"/>
        <v>#REF!</v>
      </c>
    </row>
    <row r="238" spans="9:19" x14ac:dyDescent="0.2">
      <c r="I238"/>
      <c r="L238" t="e">
        <f t="shared" si="22"/>
        <v>#REF!</v>
      </c>
      <c r="M238" s="39" t="e">
        <f t="shared" si="23"/>
        <v>#REF!</v>
      </c>
      <c r="N238" s="39" t="e">
        <f t="shared" si="24"/>
        <v>#REF!</v>
      </c>
      <c r="O238" s="39" t="e">
        <f t="shared" si="25"/>
        <v>#REF!</v>
      </c>
      <c r="P238" s="39" t="e">
        <f t="shared" si="26"/>
        <v>#REF!</v>
      </c>
      <c r="Q238" t="e">
        <f t="shared" si="21"/>
        <v>#REF!</v>
      </c>
      <c r="R238" t="e">
        <f t="shared" si="21"/>
        <v>#REF!</v>
      </c>
      <c r="S238" t="e">
        <f t="shared" si="21"/>
        <v>#REF!</v>
      </c>
    </row>
    <row r="239" spans="9:19" x14ac:dyDescent="0.2">
      <c r="I239"/>
      <c r="L239" t="e">
        <f t="shared" si="22"/>
        <v>#REF!</v>
      </c>
      <c r="M239" s="39" t="e">
        <f t="shared" si="23"/>
        <v>#REF!</v>
      </c>
      <c r="N239" s="39" t="e">
        <f t="shared" si="24"/>
        <v>#REF!</v>
      </c>
      <c r="O239" s="39" t="e">
        <f t="shared" si="25"/>
        <v>#REF!</v>
      </c>
      <c r="P239" s="39" t="e">
        <f t="shared" si="26"/>
        <v>#REF!</v>
      </c>
      <c r="Q239" t="e">
        <f t="shared" si="21"/>
        <v>#REF!</v>
      </c>
      <c r="R239" t="e">
        <f t="shared" si="21"/>
        <v>#REF!</v>
      </c>
      <c r="S239" t="e">
        <f t="shared" si="21"/>
        <v>#REF!</v>
      </c>
    </row>
    <row r="240" spans="9:19" x14ac:dyDescent="0.2">
      <c r="I240"/>
      <c r="L240" t="e">
        <f t="shared" si="22"/>
        <v>#REF!</v>
      </c>
      <c r="M240" s="39" t="e">
        <f t="shared" si="23"/>
        <v>#REF!</v>
      </c>
      <c r="N240" s="39" t="e">
        <f t="shared" si="24"/>
        <v>#REF!</v>
      </c>
      <c r="O240" s="39" t="e">
        <f t="shared" si="25"/>
        <v>#REF!</v>
      </c>
      <c r="P240" s="39" t="e">
        <f t="shared" si="26"/>
        <v>#REF!</v>
      </c>
      <c r="Q240" t="e">
        <f t="shared" si="21"/>
        <v>#REF!</v>
      </c>
      <c r="R240" t="e">
        <f t="shared" si="21"/>
        <v>#REF!</v>
      </c>
      <c r="S240" t="e">
        <f t="shared" si="21"/>
        <v>#REF!</v>
      </c>
    </row>
    <row r="241" spans="9:19" x14ac:dyDescent="0.2">
      <c r="I241"/>
      <c r="L241" t="e">
        <f t="shared" si="22"/>
        <v>#REF!</v>
      </c>
      <c r="M241" s="39" t="e">
        <f t="shared" si="23"/>
        <v>#REF!</v>
      </c>
      <c r="N241" s="39" t="e">
        <f t="shared" si="24"/>
        <v>#REF!</v>
      </c>
      <c r="O241" s="39" t="e">
        <f t="shared" si="25"/>
        <v>#REF!</v>
      </c>
      <c r="P241" s="39" t="e">
        <f t="shared" si="26"/>
        <v>#REF!</v>
      </c>
      <c r="Q241" t="e">
        <f t="shared" si="21"/>
        <v>#REF!</v>
      </c>
      <c r="R241" t="e">
        <f t="shared" si="21"/>
        <v>#REF!</v>
      </c>
      <c r="S241" t="e">
        <f t="shared" si="21"/>
        <v>#REF!</v>
      </c>
    </row>
    <row r="242" spans="9:19" x14ac:dyDescent="0.2">
      <c r="I242"/>
      <c r="L242" t="e">
        <f t="shared" si="22"/>
        <v>#REF!</v>
      </c>
      <c r="M242" s="39" t="e">
        <f t="shared" si="23"/>
        <v>#REF!</v>
      </c>
      <c r="N242" s="39" t="e">
        <f t="shared" si="24"/>
        <v>#REF!</v>
      </c>
      <c r="O242" s="39" t="e">
        <f t="shared" si="25"/>
        <v>#REF!</v>
      </c>
      <c r="P242" s="39" t="e">
        <f t="shared" si="26"/>
        <v>#REF!</v>
      </c>
      <c r="Q242" t="e">
        <f t="shared" si="21"/>
        <v>#REF!</v>
      </c>
      <c r="R242" t="e">
        <f t="shared" si="21"/>
        <v>#REF!</v>
      </c>
      <c r="S242" t="e">
        <f t="shared" si="21"/>
        <v>#REF!</v>
      </c>
    </row>
    <row r="243" spans="9:19" x14ac:dyDescent="0.2">
      <c r="I243"/>
      <c r="L243" t="e">
        <f t="shared" si="22"/>
        <v>#REF!</v>
      </c>
      <c r="M243" s="39" t="e">
        <f t="shared" si="23"/>
        <v>#REF!</v>
      </c>
      <c r="N243" s="39" t="e">
        <f t="shared" si="24"/>
        <v>#REF!</v>
      </c>
      <c r="O243" s="39" t="e">
        <f t="shared" si="25"/>
        <v>#REF!</v>
      </c>
      <c r="P243" s="39" t="e">
        <f t="shared" si="26"/>
        <v>#REF!</v>
      </c>
      <c r="Q243" t="e">
        <f t="shared" si="21"/>
        <v>#REF!</v>
      </c>
      <c r="R243" t="e">
        <f t="shared" si="21"/>
        <v>#REF!</v>
      </c>
      <c r="S243" t="e">
        <f t="shared" si="21"/>
        <v>#REF!</v>
      </c>
    </row>
    <row r="244" spans="9:19" x14ac:dyDescent="0.2">
      <c r="I244"/>
      <c r="L244" t="e">
        <f t="shared" si="22"/>
        <v>#REF!</v>
      </c>
      <c r="M244" s="39" t="e">
        <f t="shared" si="23"/>
        <v>#REF!</v>
      </c>
      <c r="N244" s="39" t="e">
        <f t="shared" si="24"/>
        <v>#REF!</v>
      </c>
      <c r="O244" s="39" t="e">
        <f t="shared" si="25"/>
        <v>#REF!</v>
      </c>
      <c r="P244" s="39" t="e">
        <f t="shared" si="26"/>
        <v>#REF!</v>
      </c>
      <c r="Q244" t="e">
        <f t="shared" si="21"/>
        <v>#REF!</v>
      </c>
      <c r="R244" t="e">
        <f t="shared" si="21"/>
        <v>#REF!</v>
      </c>
      <c r="S244" t="e">
        <f t="shared" si="21"/>
        <v>#REF!</v>
      </c>
    </row>
    <row r="245" spans="9:19" x14ac:dyDescent="0.2">
      <c r="I245"/>
      <c r="L245" t="e">
        <f t="shared" si="22"/>
        <v>#REF!</v>
      </c>
      <c r="M245" s="39" t="e">
        <f t="shared" si="23"/>
        <v>#REF!</v>
      </c>
      <c r="N245" s="39" t="e">
        <f t="shared" si="24"/>
        <v>#REF!</v>
      </c>
      <c r="O245" s="39" t="e">
        <f t="shared" si="25"/>
        <v>#REF!</v>
      </c>
      <c r="P245" s="39" t="e">
        <f t="shared" si="26"/>
        <v>#REF!</v>
      </c>
      <c r="Q245" t="e">
        <f t="shared" si="21"/>
        <v>#REF!</v>
      </c>
      <c r="R245" t="e">
        <f t="shared" si="21"/>
        <v>#REF!</v>
      </c>
      <c r="S245" t="e">
        <f t="shared" si="21"/>
        <v>#REF!</v>
      </c>
    </row>
    <row r="246" spans="9:19" x14ac:dyDescent="0.2">
      <c r="I246"/>
      <c r="L246" t="e">
        <f t="shared" si="22"/>
        <v>#REF!</v>
      </c>
      <c r="M246" s="39" t="e">
        <f t="shared" si="23"/>
        <v>#REF!</v>
      </c>
      <c r="N246" s="39" t="e">
        <f t="shared" si="24"/>
        <v>#REF!</v>
      </c>
      <c r="O246" s="39" t="e">
        <f t="shared" si="25"/>
        <v>#REF!</v>
      </c>
      <c r="P246" s="39" t="e">
        <f t="shared" si="26"/>
        <v>#REF!</v>
      </c>
      <c r="Q246" t="e">
        <f t="shared" si="21"/>
        <v>#REF!</v>
      </c>
      <c r="R246" t="e">
        <f t="shared" si="21"/>
        <v>#REF!</v>
      </c>
      <c r="S246" t="e">
        <f t="shared" si="21"/>
        <v>#REF!</v>
      </c>
    </row>
    <row r="247" spans="9:19" x14ac:dyDescent="0.2">
      <c r="I247"/>
      <c r="L247" t="e">
        <f t="shared" si="22"/>
        <v>#REF!</v>
      </c>
      <c r="M247" s="39" t="e">
        <f t="shared" si="23"/>
        <v>#REF!</v>
      </c>
      <c r="N247" s="39" t="e">
        <f t="shared" si="24"/>
        <v>#REF!</v>
      </c>
      <c r="O247" s="39" t="e">
        <f t="shared" si="25"/>
        <v>#REF!</v>
      </c>
      <c r="P247" s="39" t="e">
        <f t="shared" si="26"/>
        <v>#REF!</v>
      </c>
      <c r="Q247" t="e">
        <f t="shared" si="21"/>
        <v>#REF!</v>
      </c>
      <c r="R247" t="e">
        <f t="shared" si="21"/>
        <v>#REF!</v>
      </c>
      <c r="S247" t="e">
        <f t="shared" si="21"/>
        <v>#REF!</v>
      </c>
    </row>
    <row r="248" spans="9:19" x14ac:dyDescent="0.2">
      <c r="I248"/>
      <c r="L248" t="e">
        <f t="shared" si="22"/>
        <v>#REF!</v>
      </c>
      <c r="M248" s="39" t="e">
        <f t="shared" si="23"/>
        <v>#REF!</v>
      </c>
      <c r="N248" s="39" t="e">
        <f t="shared" si="24"/>
        <v>#REF!</v>
      </c>
      <c r="O248" s="39" t="e">
        <f t="shared" si="25"/>
        <v>#REF!</v>
      </c>
      <c r="P248" s="39" t="e">
        <f t="shared" si="26"/>
        <v>#REF!</v>
      </c>
      <c r="Q248" t="e">
        <f t="shared" si="21"/>
        <v>#REF!</v>
      </c>
      <c r="R248" t="e">
        <f t="shared" si="21"/>
        <v>#REF!</v>
      </c>
      <c r="S248" t="e">
        <f t="shared" si="21"/>
        <v>#REF!</v>
      </c>
    </row>
    <row r="249" spans="9:19" x14ac:dyDescent="0.2">
      <c r="I249"/>
      <c r="L249" t="e">
        <f t="shared" si="22"/>
        <v>#REF!</v>
      </c>
      <c r="M249" s="39" t="e">
        <f t="shared" si="23"/>
        <v>#REF!</v>
      </c>
      <c r="N249" s="39" t="e">
        <f t="shared" si="24"/>
        <v>#REF!</v>
      </c>
      <c r="O249" s="39" t="e">
        <f t="shared" si="25"/>
        <v>#REF!</v>
      </c>
      <c r="P249" s="39" t="e">
        <f t="shared" si="26"/>
        <v>#REF!</v>
      </c>
      <c r="Q249" t="e">
        <f t="shared" si="21"/>
        <v>#REF!</v>
      </c>
      <c r="R249" t="e">
        <f t="shared" si="21"/>
        <v>#REF!</v>
      </c>
      <c r="S249" t="e">
        <f t="shared" si="21"/>
        <v>#REF!</v>
      </c>
    </row>
    <row r="250" spans="9:19" x14ac:dyDescent="0.2">
      <c r="I250"/>
      <c r="L250" t="e">
        <f t="shared" si="22"/>
        <v>#REF!</v>
      </c>
      <c r="M250" s="39" t="e">
        <f t="shared" si="23"/>
        <v>#REF!</v>
      </c>
      <c r="N250" s="39" t="e">
        <f t="shared" si="24"/>
        <v>#REF!</v>
      </c>
      <c r="O250" s="39" t="e">
        <f t="shared" si="25"/>
        <v>#REF!</v>
      </c>
      <c r="P250" s="39" t="e">
        <f t="shared" si="26"/>
        <v>#REF!</v>
      </c>
      <c r="Q250" t="e">
        <f t="shared" si="21"/>
        <v>#REF!</v>
      </c>
      <c r="R250" t="e">
        <f t="shared" si="21"/>
        <v>#REF!</v>
      </c>
      <c r="S250" t="e">
        <f t="shared" si="21"/>
        <v>#REF!</v>
      </c>
    </row>
    <row r="251" spans="9:19" x14ac:dyDescent="0.2">
      <c r="I251"/>
      <c r="L251" t="e">
        <f t="shared" si="22"/>
        <v>#REF!</v>
      </c>
      <c r="M251" s="39" t="e">
        <f t="shared" si="23"/>
        <v>#REF!</v>
      </c>
      <c r="N251" s="39" t="e">
        <f t="shared" si="24"/>
        <v>#REF!</v>
      </c>
      <c r="O251" s="39" t="e">
        <f t="shared" si="25"/>
        <v>#REF!</v>
      </c>
      <c r="P251" s="39" t="e">
        <f t="shared" si="26"/>
        <v>#REF!</v>
      </c>
      <c r="Q251" t="e">
        <f t="shared" si="21"/>
        <v>#REF!</v>
      </c>
      <c r="R251" t="e">
        <f t="shared" si="21"/>
        <v>#REF!</v>
      </c>
      <c r="S251" t="e">
        <f t="shared" si="21"/>
        <v>#REF!</v>
      </c>
    </row>
    <row r="252" spans="9:19" x14ac:dyDescent="0.2">
      <c r="I252"/>
      <c r="L252" t="e">
        <f t="shared" si="22"/>
        <v>#REF!</v>
      </c>
      <c r="M252" s="39" t="e">
        <f t="shared" si="23"/>
        <v>#REF!</v>
      </c>
      <c r="N252" s="39" t="e">
        <f t="shared" si="24"/>
        <v>#REF!</v>
      </c>
      <c r="O252" s="39" t="e">
        <f t="shared" si="25"/>
        <v>#REF!</v>
      </c>
      <c r="P252" s="39" t="e">
        <f t="shared" si="26"/>
        <v>#REF!</v>
      </c>
      <c r="Q252" t="e">
        <f t="shared" si="21"/>
        <v>#REF!</v>
      </c>
      <c r="R252" t="e">
        <f t="shared" si="21"/>
        <v>#REF!</v>
      </c>
      <c r="S252" t="e">
        <f t="shared" si="21"/>
        <v>#REF!</v>
      </c>
    </row>
    <row r="253" spans="9:19" x14ac:dyDescent="0.2">
      <c r="I253"/>
      <c r="L253" t="e">
        <f t="shared" si="22"/>
        <v>#REF!</v>
      </c>
      <c r="M253" s="39" t="e">
        <f t="shared" si="23"/>
        <v>#REF!</v>
      </c>
      <c r="N253" s="39" t="e">
        <f t="shared" si="24"/>
        <v>#REF!</v>
      </c>
      <c r="O253" s="39" t="e">
        <f t="shared" si="25"/>
        <v>#REF!</v>
      </c>
      <c r="P253" s="39" t="e">
        <f t="shared" si="26"/>
        <v>#REF!</v>
      </c>
      <c r="Q253" t="e">
        <f t="shared" si="21"/>
        <v>#REF!</v>
      </c>
      <c r="R253" t="e">
        <f t="shared" si="21"/>
        <v>#REF!</v>
      </c>
      <c r="S253" t="e">
        <f t="shared" si="21"/>
        <v>#REF!</v>
      </c>
    </row>
    <row r="254" spans="9:19" x14ac:dyDescent="0.2">
      <c r="I254"/>
      <c r="L254" t="e">
        <f t="shared" si="22"/>
        <v>#REF!</v>
      </c>
      <c r="M254" s="39" t="e">
        <f t="shared" si="23"/>
        <v>#REF!</v>
      </c>
      <c r="N254" s="39" t="e">
        <f t="shared" si="24"/>
        <v>#REF!</v>
      </c>
      <c r="O254" s="39" t="e">
        <f t="shared" si="25"/>
        <v>#REF!</v>
      </c>
      <c r="P254" s="39" t="e">
        <f t="shared" si="26"/>
        <v>#REF!</v>
      </c>
      <c r="Q254" t="e">
        <f t="shared" si="21"/>
        <v>#REF!</v>
      </c>
      <c r="R254" t="e">
        <f t="shared" si="21"/>
        <v>#REF!</v>
      </c>
      <c r="S254" t="e">
        <f t="shared" si="21"/>
        <v>#REF!</v>
      </c>
    </row>
    <row r="255" spans="9:19" x14ac:dyDescent="0.2">
      <c r="I255"/>
      <c r="L255" t="e">
        <f t="shared" si="22"/>
        <v>#REF!</v>
      </c>
      <c r="M255" s="39" t="e">
        <f t="shared" si="23"/>
        <v>#REF!</v>
      </c>
      <c r="N255" s="39" t="e">
        <f t="shared" si="24"/>
        <v>#REF!</v>
      </c>
      <c r="O255" s="39" t="e">
        <f t="shared" si="25"/>
        <v>#REF!</v>
      </c>
      <c r="P255" s="39" t="e">
        <f t="shared" si="26"/>
        <v>#REF!</v>
      </c>
      <c r="Q255" t="e">
        <f t="shared" si="21"/>
        <v>#REF!</v>
      </c>
      <c r="R255" t="e">
        <f t="shared" si="21"/>
        <v>#REF!</v>
      </c>
      <c r="S255" t="e">
        <f t="shared" si="21"/>
        <v>#REF!</v>
      </c>
    </row>
    <row r="256" spans="9:19" x14ac:dyDescent="0.2">
      <c r="I256"/>
      <c r="L256" t="e">
        <f t="shared" si="22"/>
        <v>#REF!</v>
      </c>
      <c r="M256" s="39" t="e">
        <f t="shared" si="23"/>
        <v>#REF!</v>
      </c>
      <c r="N256" s="39" t="e">
        <f t="shared" si="24"/>
        <v>#REF!</v>
      </c>
      <c r="O256" s="39" t="e">
        <f t="shared" si="25"/>
        <v>#REF!</v>
      </c>
      <c r="P256" s="39" t="e">
        <f t="shared" si="26"/>
        <v>#REF!</v>
      </c>
      <c r="Q256" t="e">
        <f t="shared" si="21"/>
        <v>#REF!</v>
      </c>
      <c r="R256" t="e">
        <f t="shared" si="21"/>
        <v>#REF!</v>
      </c>
      <c r="S256" t="e">
        <f t="shared" si="21"/>
        <v>#REF!</v>
      </c>
    </row>
    <row r="257" spans="9:19" x14ac:dyDescent="0.2">
      <c r="I257"/>
      <c r="L257" t="e">
        <f t="shared" si="22"/>
        <v>#REF!</v>
      </c>
      <c r="M257" s="39" t="e">
        <f t="shared" si="23"/>
        <v>#REF!</v>
      </c>
      <c r="N257" s="39" t="e">
        <f t="shared" si="24"/>
        <v>#REF!</v>
      </c>
      <c r="O257" s="39" t="e">
        <f t="shared" si="25"/>
        <v>#REF!</v>
      </c>
      <c r="P257" s="39" t="e">
        <f t="shared" si="26"/>
        <v>#REF!</v>
      </c>
      <c r="Q257" t="e">
        <f t="shared" si="21"/>
        <v>#REF!</v>
      </c>
      <c r="R257" t="e">
        <f t="shared" si="21"/>
        <v>#REF!</v>
      </c>
      <c r="S257" t="e">
        <f t="shared" si="21"/>
        <v>#REF!</v>
      </c>
    </row>
    <row r="258" spans="9:19" x14ac:dyDescent="0.2">
      <c r="I258"/>
      <c r="L258" t="e">
        <f t="shared" si="22"/>
        <v>#REF!</v>
      </c>
      <c r="M258" s="39" t="e">
        <f t="shared" si="23"/>
        <v>#REF!</v>
      </c>
      <c r="N258" s="39" t="e">
        <f t="shared" si="24"/>
        <v>#REF!</v>
      </c>
      <c r="O258" s="39" t="e">
        <f t="shared" si="25"/>
        <v>#REF!</v>
      </c>
      <c r="P258" s="39" t="e">
        <f t="shared" si="26"/>
        <v>#REF!</v>
      </c>
      <c r="Q258" t="e">
        <f t="shared" si="21"/>
        <v>#REF!</v>
      </c>
      <c r="R258" t="e">
        <f t="shared" si="21"/>
        <v>#REF!</v>
      </c>
      <c r="S258" t="e">
        <f t="shared" si="21"/>
        <v>#REF!</v>
      </c>
    </row>
    <row r="259" spans="9:19" x14ac:dyDescent="0.2">
      <c r="I259"/>
      <c r="L259" t="e">
        <f t="shared" si="22"/>
        <v>#REF!</v>
      </c>
      <c r="M259" s="39" t="e">
        <f t="shared" si="23"/>
        <v>#REF!</v>
      </c>
      <c r="N259" s="39" t="e">
        <f t="shared" si="24"/>
        <v>#REF!</v>
      </c>
      <c r="O259" s="39" t="e">
        <f t="shared" si="25"/>
        <v>#REF!</v>
      </c>
      <c r="P259" s="39" t="e">
        <f t="shared" si="26"/>
        <v>#REF!</v>
      </c>
      <c r="Q259" t="e">
        <f t="shared" ref="Q259:S322" si="27">(M259&lt;0)</f>
        <v>#REF!</v>
      </c>
      <c r="R259" t="e">
        <f t="shared" si="27"/>
        <v>#REF!</v>
      </c>
      <c r="S259" t="e">
        <f t="shared" si="27"/>
        <v>#REF!</v>
      </c>
    </row>
    <row r="260" spans="9:19" x14ac:dyDescent="0.2">
      <c r="I260"/>
      <c r="L260" t="e">
        <f t="shared" ref="L260:L323" si="28">IF(L259&lt;SUM($C$7:$C$15),L259+1,"")</f>
        <v>#REF!</v>
      </c>
      <c r="M260" s="39" t="e">
        <f t="shared" ref="M260:M323" si="29">IF(L260="","",IF(L260=$I$5,PMT($E$2/12,SUM($C$7:$C$15)-$I$5+1,-P259),IF(ISNA(VLOOKUP(L260,$I$6:$I$14,1,FALSE)),M259,VLOOKUP(L260,$I$6:$J$14,2,FALSE))))</f>
        <v>#REF!</v>
      </c>
      <c r="N260" s="39" t="e">
        <f t="shared" ref="N260:N323" si="30">IF(L260="","",IF(L261="",M260-O260,P259*$E$2/12))</f>
        <v>#REF!</v>
      </c>
      <c r="O260" s="39" t="e">
        <f t="shared" ref="O260:O323" si="31">IF(L260="","",IF(L261="",P259,M260-N260))</f>
        <v>#REF!</v>
      </c>
      <c r="P260" s="39" t="e">
        <f t="shared" ref="P260:P323" si="32">IF(L260="","",P259-O260)</f>
        <v>#REF!</v>
      </c>
      <c r="Q260" t="e">
        <f t="shared" si="27"/>
        <v>#REF!</v>
      </c>
      <c r="R260" t="e">
        <f t="shared" si="27"/>
        <v>#REF!</v>
      </c>
      <c r="S260" t="e">
        <f t="shared" si="27"/>
        <v>#REF!</v>
      </c>
    </row>
    <row r="261" spans="9:19" x14ac:dyDescent="0.2">
      <c r="I261"/>
      <c r="L261" t="e">
        <f t="shared" si="28"/>
        <v>#REF!</v>
      </c>
      <c r="M261" s="39" t="e">
        <f t="shared" si="29"/>
        <v>#REF!</v>
      </c>
      <c r="N261" s="39" t="e">
        <f t="shared" si="30"/>
        <v>#REF!</v>
      </c>
      <c r="O261" s="39" t="e">
        <f t="shared" si="31"/>
        <v>#REF!</v>
      </c>
      <c r="P261" s="39" t="e">
        <f t="shared" si="32"/>
        <v>#REF!</v>
      </c>
      <c r="Q261" t="e">
        <f t="shared" si="27"/>
        <v>#REF!</v>
      </c>
      <c r="R261" t="e">
        <f t="shared" si="27"/>
        <v>#REF!</v>
      </c>
      <c r="S261" t="e">
        <f t="shared" si="27"/>
        <v>#REF!</v>
      </c>
    </row>
    <row r="262" spans="9:19" x14ac:dyDescent="0.2">
      <c r="I262"/>
      <c r="L262" t="e">
        <f t="shared" si="28"/>
        <v>#REF!</v>
      </c>
      <c r="M262" s="39" t="e">
        <f t="shared" si="29"/>
        <v>#REF!</v>
      </c>
      <c r="N262" s="39" t="e">
        <f t="shared" si="30"/>
        <v>#REF!</v>
      </c>
      <c r="O262" s="39" t="e">
        <f t="shared" si="31"/>
        <v>#REF!</v>
      </c>
      <c r="P262" s="39" t="e">
        <f t="shared" si="32"/>
        <v>#REF!</v>
      </c>
      <c r="Q262" t="e">
        <f t="shared" si="27"/>
        <v>#REF!</v>
      </c>
      <c r="R262" t="e">
        <f t="shared" si="27"/>
        <v>#REF!</v>
      </c>
      <c r="S262" t="e">
        <f t="shared" si="27"/>
        <v>#REF!</v>
      </c>
    </row>
    <row r="263" spans="9:19" x14ac:dyDescent="0.2">
      <c r="I263"/>
      <c r="L263" t="e">
        <f t="shared" si="28"/>
        <v>#REF!</v>
      </c>
      <c r="M263" s="39" t="e">
        <f t="shared" si="29"/>
        <v>#REF!</v>
      </c>
      <c r="N263" s="39" t="e">
        <f t="shared" si="30"/>
        <v>#REF!</v>
      </c>
      <c r="O263" s="39" t="e">
        <f t="shared" si="31"/>
        <v>#REF!</v>
      </c>
      <c r="P263" s="39" t="e">
        <f t="shared" si="32"/>
        <v>#REF!</v>
      </c>
      <c r="Q263" t="e">
        <f t="shared" si="27"/>
        <v>#REF!</v>
      </c>
      <c r="R263" t="e">
        <f t="shared" si="27"/>
        <v>#REF!</v>
      </c>
      <c r="S263" t="e">
        <f t="shared" si="27"/>
        <v>#REF!</v>
      </c>
    </row>
    <row r="264" spans="9:19" x14ac:dyDescent="0.2">
      <c r="I264"/>
      <c r="L264" t="e">
        <f t="shared" si="28"/>
        <v>#REF!</v>
      </c>
      <c r="M264" s="39" t="e">
        <f t="shared" si="29"/>
        <v>#REF!</v>
      </c>
      <c r="N264" s="39" t="e">
        <f t="shared" si="30"/>
        <v>#REF!</v>
      </c>
      <c r="O264" s="39" t="e">
        <f t="shared" si="31"/>
        <v>#REF!</v>
      </c>
      <c r="P264" s="39" t="e">
        <f t="shared" si="32"/>
        <v>#REF!</v>
      </c>
      <c r="Q264" t="e">
        <f t="shared" si="27"/>
        <v>#REF!</v>
      </c>
      <c r="R264" t="e">
        <f t="shared" si="27"/>
        <v>#REF!</v>
      </c>
      <c r="S264" t="e">
        <f t="shared" si="27"/>
        <v>#REF!</v>
      </c>
    </row>
    <row r="265" spans="9:19" x14ac:dyDescent="0.2">
      <c r="I265"/>
      <c r="L265" t="e">
        <f t="shared" si="28"/>
        <v>#REF!</v>
      </c>
      <c r="M265" s="39" t="e">
        <f t="shared" si="29"/>
        <v>#REF!</v>
      </c>
      <c r="N265" s="39" t="e">
        <f t="shared" si="30"/>
        <v>#REF!</v>
      </c>
      <c r="O265" s="39" t="e">
        <f t="shared" si="31"/>
        <v>#REF!</v>
      </c>
      <c r="P265" s="39" t="e">
        <f t="shared" si="32"/>
        <v>#REF!</v>
      </c>
      <c r="Q265" t="e">
        <f t="shared" si="27"/>
        <v>#REF!</v>
      </c>
      <c r="R265" t="e">
        <f t="shared" si="27"/>
        <v>#REF!</v>
      </c>
      <c r="S265" t="e">
        <f t="shared" si="27"/>
        <v>#REF!</v>
      </c>
    </row>
    <row r="266" spans="9:19" x14ac:dyDescent="0.2">
      <c r="I266"/>
      <c r="L266" t="e">
        <f t="shared" si="28"/>
        <v>#REF!</v>
      </c>
      <c r="M266" s="39" t="e">
        <f t="shared" si="29"/>
        <v>#REF!</v>
      </c>
      <c r="N266" s="39" t="e">
        <f t="shared" si="30"/>
        <v>#REF!</v>
      </c>
      <c r="O266" s="39" t="e">
        <f t="shared" si="31"/>
        <v>#REF!</v>
      </c>
      <c r="P266" s="39" t="e">
        <f t="shared" si="32"/>
        <v>#REF!</v>
      </c>
      <c r="Q266" t="e">
        <f t="shared" si="27"/>
        <v>#REF!</v>
      </c>
      <c r="R266" t="e">
        <f t="shared" si="27"/>
        <v>#REF!</v>
      </c>
      <c r="S266" t="e">
        <f t="shared" si="27"/>
        <v>#REF!</v>
      </c>
    </row>
    <row r="267" spans="9:19" x14ac:dyDescent="0.2">
      <c r="I267"/>
      <c r="L267" t="e">
        <f t="shared" si="28"/>
        <v>#REF!</v>
      </c>
      <c r="M267" s="39" t="e">
        <f t="shared" si="29"/>
        <v>#REF!</v>
      </c>
      <c r="N267" s="39" t="e">
        <f t="shared" si="30"/>
        <v>#REF!</v>
      </c>
      <c r="O267" s="39" t="e">
        <f t="shared" si="31"/>
        <v>#REF!</v>
      </c>
      <c r="P267" s="39" t="e">
        <f t="shared" si="32"/>
        <v>#REF!</v>
      </c>
      <c r="Q267" t="e">
        <f t="shared" si="27"/>
        <v>#REF!</v>
      </c>
      <c r="R267" t="e">
        <f t="shared" si="27"/>
        <v>#REF!</v>
      </c>
      <c r="S267" t="e">
        <f t="shared" si="27"/>
        <v>#REF!</v>
      </c>
    </row>
    <row r="268" spans="9:19" x14ac:dyDescent="0.2">
      <c r="I268"/>
      <c r="L268" t="e">
        <f t="shared" si="28"/>
        <v>#REF!</v>
      </c>
      <c r="M268" s="39" t="e">
        <f t="shared" si="29"/>
        <v>#REF!</v>
      </c>
      <c r="N268" s="39" t="e">
        <f t="shared" si="30"/>
        <v>#REF!</v>
      </c>
      <c r="O268" s="39" t="e">
        <f t="shared" si="31"/>
        <v>#REF!</v>
      </c>
      <c r="P268" s="39" t="e">
        <f t="shared" si="32"/>
        <v>#REF!</v>
      </c>
      <c r="Q268" t="e">
        <f t="shared" si="27"/>
        <v>#REF!</v>
      </c>
      <c r="R268" t="e">
        <f t="shared" si="27"/>
        <v>#REF!</v>
      </c>
      <c r="S268" t="e">
        <f t="shared" si="27"/>
        <v>#REF!</v>
      </c>
    </row>
    <row r="269" spans="9:19" x14ac:dyDescent="0.2">
      <c r="I269"/>
      <c r="L269" t="e">
        <f t="shared" si="28"/>
        <v>#REF!</v>
      </c>
      <c r="M269" s="39" t="e">
        <f t="shared" si="29"/>
        <v>#REF!</v>
      </c>
      <c r="N269" s="39" t="e">
        <f t="shared" si="30"/>
        <v>#REF!</v>
      </c>
      <c r="O269" s="39" t="e">
        <f t="shared" si="31"/>
        <v>#REF!</v>
      </c>
      <c r="P269" s="39" t="e">
        <f t="shared" si="32"/>
        <v>#REF!</v>
      </c>
      <c r="Q269" t="e">
        <f t="shared" si="27"/>
        <v>#REF!</v>
      </c>
      <c r="R269" t="e">
        <f t="shared" si="27"/>
        <v>#REF!</v>
      </c>
      <c r="S269" t="e">
        <f t="shared" si="27"/>
        <v>#REF!</v>
      </c>
    </row>
    <row r="270" spans="9:19" x14ac:dyDescent="0.2">
      <c r="I270"/>
      <c r="L270" t="e">
        <f t="shared" si="28"/>
        <v>#REF!</v>
      </c>
      <c r="M270" s="39" t="e">
        <f t="shared" si="29"/>
        <v>#REF!</v>
      </c>
      <c r="N270" s="39" t="e">
        <f t="shared" si="30"/>
        <v>#REF!</v>
      </c>
      <c r="O270" s="39" t="e">
        <f t="shared" si="31"/>
        <v>#REF!</v>
      </c>
      <c r="P270" s="39" t="e">
        <f t="shared" si="32"/>
        <v>#REF!</v>
      </c>
      <c r="Q270" t="e">
        <f t="shared" si="27"/>
        <v>#REF!</v>
      </c>
      <c r="R270" t="e">
        <f t="shared" si="27"/>
        <v>#REF!</v>
      </c>
      <c r="S270" t="e">
        <f t="shared" si="27"/>
        <v>#REF!</v>
      </c>
    </row>
    <row r="271" spans="9:19" x14ac:dyDescent="0.2">
      <c r="I271"/>
      <c r="L271" t="e">
        <f t="shared" si="28"/>
        <v>#REF!</v>
      </c>
      <c r="M271" s="39" t="e">
        <f t="shared" si="29"/>
        <v>#REF!</v>
      </c>
      <c r="N271" s="39" t="e">
        <f t="shared" si="30"/>
        <v>#REF!</v>
      </c>
      <c r="O271" s="39" t="e">
        <f t="shared" si="31"/>
        <v>#REF!</v>
      </c>
      <c r="P271" s="39" t="e">
        <f t="shared" si="32"/>
        <v>#REF!</v>
      </c>
      <c r="Q271" t="e">
        <f t="shared" si="27"/>
        <v>#REF!</v>
      </c>
      <c r="R271" t="e">
        <f t="shared" si="27"/>
        <v>#REF!</v>
      </c>
      <c r="S271" t="e">
        <f t="shared" si="27"/>
        <v>#REF!</v>
      </c>
    </row>
    <row r="272" spans="9:19" x14ac:dyDescent="0.2">
      <c r="I272"/>
      <c r="L272" t="e">
        <f t="shared" si="28"/>
        <v>#REF!</v>
      </c>
      <c r="M272" s="39" t="e">
        <f t="shared" si="29"/>
        <v>#REF!</v>
      </c>
      <c r="N272" s="39" t="e">
        <f t="shared" si="30"/>
        <v>#REF!</v>
      </c>
      <c r="O272" s="39" t="e">
        <f t="shared" si="31"/>
        <v>#REF!</v>
      </c>
      <c r="P272" s="39" t="e">
        <f t="shared" si="32"/>
        <v>#REF!</v>
      </c>
      <c r="Q272" t="e">
        <f t="shared" si="27"/>
        <v>#REF!</v>
      </c>
      <c r="R272" t="e">
        <f t="shared" si="27"/>
        <v>#REF!</v>
      </c>
      <c r="S272" t="e">
        <f t="shared" si="27"/>
        <v>#REF!</v>
      </c>
    </row>
    <row r="273" spans="9:19" x14ac:dyDescent="0.2">
      <c r="I273"/>
      <c r="L273" t="e">
        <f t="shared" si="28"/>
        <v>#REF!</v>
      </c>
      <c r="M273" s="39" t="e">
        <f t="shared" si="29"/>
        <v>#REF!</v>
      </c>
      <c r="N273" s="39" t="e">
        <f t="shared" si="30"/>
        <v>#REF!</v>
      </c>
      <c r="O273" s="39" t="e">
        <f t="shared" si="31"/>
        <v>#REF!</v>
      </c>
      <c r="P273" s="39" t="e">
        <f t="shared" si="32"/>
        <v>#REF!</v>
      </c>
      <c r="Q273" t="e">
        <f t="shared" si="27"/>
        <v>#REF!</v>
      </c>
      <c r="R273" t="e">
        <f t="shared" si="27"/>
        <v>#REF!</v>
      </c>
      <c r="S273" t="e">
        <f t="shared" si="27"/>
        <v>#REF!</v>
      </c>
    </row>
    <row r="274" spans="9:19" x14ac:dyDescent="0.2">
      <c r="I274"/>
      <c r="L274" t="e">
        <f t="shared" si="28"/>
        <v>#REF!</v>
      </c>
      <c r="M274" s="39" t="e">
        <f t="shared" si="29"/>
        <v>#REF!</v>
      </c>
      <c r="N274" s="39" t="e">
        <f t="shared" si="30"/>
        <v>#REF!</v>
      </c>
      <c r="O274" s="39" t="e">
        <f t="shared" si="31"/>
        <v>#REF!</v>
      </c>
      <c r="P274" s="39" t="e">
        <f t="shared" si="32"/>
        <v>#REF!</v>
      </c>
      <c r="Q274" t="e">
        <f t="shared" si="27"/>
        <v>#REF!</v>
      </c>
      <c r="R274" t="e">
        <f t="shared" si="27"/>
        <v>#REF!</v>
      </c>
      <c r="S274" t="e">
        <f t="shared" si="27"/>
        <v>#REF!</v>
      </c>
    </row>
    <row r="275" spans="9:19" x14ac:dyDescent="0.2">
      <c r="I275"/>
      <c r="L275" t="e">
        <f t="shared" si="28"/>
        <v>#REF!</v>
      </c>
      <c r="M275" s="39" t="e">
        <f t="shared" si="29"/>
        <v>#REF!</v>
      </c>
      <c r="N275" s="39" t="e">
        <f t="shared" si="30"/>
        <v>#REF!</v>
      </c>
      <c r="O275" s="39" t="e">
        <f t="shared" si="31"/>
        <v>#REF!</v>
      </c>
      <c r="P275" s="39" t="e">
        <f t="shared" si="32"/>
        <v>#REF!</v>
      </c>
      <c r="Q275" t="e">
        <f t="shared" si="27"/>
        <v>#REF!</v>
      </c>
      <c r="R275" t="e">
        <f t="shared" si="27"/>
        <v>#REF!</v>
      </c>
      <c r="S275" t="e">
        <f t="shared" si="27"/>
        <v>#REF!</v>
      </c>
    </row>
    <row r="276" spans="9:19" x14ac:dyDescent="0.2">
      <c r="I276"/>
      <c r="L276" t="e">
        <f t="shared" si="28"/>
        <v>#REF!</v>
      </c>
      <c r="M276" s="39" t="e">
        <f t="shared" si="29"/>
        <v>#REF!</v>
      </c>
      <c r="N276" s="39" t="e">
        <f t="shared" si="30"/>
        <v>#REF!</v>
      </c>
      <c r="O276" s="39" t="e">
        <f t="shared" si="31"/>
        <v>#REF!</v>
      </c>
      <c r="P276" s="39" t="e">
        <f t="shared" si="32"/>
        <v>#REF!</v>
      </c>
      <c r="Q276" t="e">
        <f t="shared" si="27"/>
        <v>#REF!</v>
      </c>
      <c r="R276" t="e">
        <f t="shared" si="27"/>
        <v>#REF!</v>
      </c>
      <c r="S276" t="e">
        <f t="shared" si="27"/>
        <v>#REF!</v>
      </c>
    </row>
    <row r="277" spans="9:19" x14ac:dyDescent="0.2">
      <c r="I277"/>
      <c r="L277" t="e">
        <f t="shared" si="28"/>
        <v>#REF!</v>
      </c>
      <c r="M277" s="39" t="e">
        <f t="shared" si="29"/>
        <v>#REF!</v>
      </c>
      <c r="N277" s="39" t="e">
        <f t="shared" si="30"/>
        <v>#REF!</v>
      </c>
      <c r="O277" s="39" t="e">
        <f t="shared" si="31"/>
        <v>#REF!</v>
      </c>
      <c r="P277" s="39" t="e">
        <f t="shared" si="32"/>
        <v>#REF!</v>
      </c>
      <c r="Q277" t="e">
        <f t="shared" si="27"/>
        <v>#REF!</v>
      </c>
      <c r="R277" t="e">
        <f t="shared" si="27"/>
        <v>#REF!</v>
      </c>
      <c r="S277" t="e">
        <f t="shared" si="27"/>
        <v>#REF!</v>
      </c>
    </row>
    <row r="278" spans="9:19" x14ac:dyDescent="0.2">
      <c r="I278"/>
      <c r="L278" t="e">
        <f t="shared" si="28"/>
        <v>#REF!</v>
      </c>
      <c r="M278" s="39" t="e">
        <f t="shared" si="29"/>
        <v>#REF!</v>
      </c>
      <c r="N278" s="39" t="e">
        <f t="shared" si="30"/>
        <v>#REF!</v>
      </c>
      <c r="O278" s="39" t="e">
        <f t="shared" si="31"/>
        <v>#REF!</v>
      </c>
      <c r="P278" s="39" t="e">
        <f t="shared" si="32"/>
        <v>#REF!</v>
      </c>
      <c r="Q278" t="e">
        <f t="shared" si="27"/>
        <v>#REF!</v>
      </c>
      <c r="R278" t="e">
        <f t="shared" si="27"/>
        <v>#REF!</v>
      </c>
      <c r="S278" t="e">
        <f t="shared" si="27"/>
        <v>#REF!</v>
      </c>
    </row>
    <row r="279" spans="9:19" x14ac:dyDescent="0.2">
      <c r="I279"/>
      <c r="L279" t="e">
        <f t="shared" si="28"/>
        <v>#REF!</v>
      </c>
      <c r="M279" s="39" t="e">
        <f t="shared" si="29"/>
        <v>#REF!</v>
      </c>
      <c r="N279" s="39" t="e">
        <f t="shared" si="30"/>
        <v>#REF!</v>
      </c>
      <c r="O279" s="39" t="e">
        <f t="shared" si="31"/>
        <v>#REF!</v>
      </c>
      <c r="P279" s="39" t="e">
        <f t="shared" si="32"/>
        <v>#REF!</v>
      </c>
      <c r="Q279" t="e">
        <f t="shared" si="27"/>
        <v>#REF!</v>
      </c>
      <c r="R279" t="e">
        <f t="shared" si="27"/>
        <v>#REF!</v>
      </c>
      <c r="S279" t="e">
        <f t="shared" si="27"/>
        <v>#REF!</v>
      </c>
    </row>
    <row r="280" spans="9:19" x14ac:dyDescent="0.2">
      <c r="I280"/>
      <c r="L280" t="e">
        <f t="shared" si="28"/>
        <v>#REF!</v>
      </c>
      <c r="M280" s="39" t="e">
        <f t="shared" si="29"/>
        <v>#REF!</v>
      </c>
      <c r="N280" s="39" t="e">
        <f t="shared" si="30"/>
        <v>#REF!</v>
      </c>
      <c r="O280" s="39" t="e">
        <f t="shared" si="31"/>
        <v>#REF!</v>
      </c>
      <c r="P280" s="39" t="e">
        <f t="shared" si="32"/>
        <v>#REF!</v>
      </c>
      <c r="Q280" t="e">
        <f t="shared" si="27"/>
        <v>#REF!</v>
      </c>
      <c r="R280" t="e">
        <f t="shared" si="27"/>
        <v>#REF!</v>
      </c>
      <c r="S280" t="e">
        <f t="shared" si="27"/>
        <v>#REF!</v>
      </c>
    </row>
    <row r="281" spans="9:19" x14ac:dyDescent="0.2">
      <c r="I281"/>
      <c r="L281" t="e">
        <f t="shared" si="28"/>
        <v>#REF!</v>
      </c>
      <c r="M281" s="39" t="e">
        <f t="shared" si="29"/>
        <v>#REF!</v>
      </c>
      <c r="N281" s="39" t="e">
        <f t="shared" si="30"/>
        <v>#REF!</v>
      </c>
      <c r="O281" s="39" t="e">
        <f t="shared" si="31"/>
        <v>#REF!</v>
      </c>
      <c r="P281" s="39" t="e">
        <f t="shared" si="32"/>
        <v>#REF!</v>
      </c>
      <c r="Q281" t="e">
        <f t="shared" si="27"/>
        <v>#REF!</v>
      </c>
      <c r="R281" t="e">
        <f t="shared" si="27"/>
        <v>#REF!</v>
      </c>
      <c r="S281" t="e">
        <f t="shared" si="27"/>
        <v>#REF!</v>
      </c>
    </row>
    <row r="282" spans="9:19" x14ac:dyDescent="0.2">
      <c r="I282"/>
      <c r="L282" t="e">
        <f t="shared" si="28"/>
        <v>#REF!</v>
      </c>
      <c r="M282" s="39" t="e">
        <f t="shared" si="29"/>
        <v>#REF!</v>
      </c>
      <c r="N282" s="39" t="e">
        <f t="shared" si="30"/>
        <v>#REF!</v>
      </c>
      <c r="O282" s="39" t="e">
        <f t="shared" si="31"/>
        <v>#REF!</v>
      </c>
      <c r="P282" s="39" t="e">
        <f t="shared" si="32"/>
        <v>#REF!</v>
      </c>
      <c r="Q282" t="e">
        <f t="shared" si="27"/>
        <v>#REF!</v>
      </c>
      <c r="R282" t="e">
        <f t="shared" si="27"/>
        <v>#REF!</v>
      </c>
      <c r="S282" t="e">
        <f t="shared" si="27"/>
        <v>#REF!</v>
      </c>
    </row>
    <row r="283" spans="9:19" x14ac:dyDescent="0.2">
      <c r="I283"/>
      <c r="L283" t="e">
        <f t="shared" si="28"/>
        <v>#REF!</v>
      </c>
      <c r="M283" s="39" t="e">
        <f t="shared" si="29"/>
        <v>#REF!</v>
      </c>
      <c r="N283" s="39" t="e">
        <f t="shared" si="30"/>
        <v>#REF!</v>
      </c>
      <c r="O283" s="39" t="e">
        <f t="shared" si="31"/>
        <v>#REF!</v>
      </c>
      <c r="P283" s="39" t="e">
        <f t="shared" si="32"/>
        <v>#REF!</v>
      </c>
      <c r="Q283" t="e">
        <f t="shared" si="27"/>
        <v>#REF!</v>
      </c>
      <c r="R283" t="e">
        <f t="shared" si="27"/>
        <v>#REF!</v>
      </c>
      <c r="S283" t="e">
        <f t="shared" si="27"/>
        <v>#REF!</v>
      </c>
    </row>
    <row r="284" spans="9:19" x14ac:dyDescent="0.2">
      <c r="I284"/>
      <c r="L284" t="e">
        <f t="shared" si="28"/>
        <v>#REF!</v>
      </c>
      <c r="M284" s="39" t="e">
        <f t="shared" si="29"/>
        <v>#REF!</v>
      </c>
      <c r="N284" s="39" t="e">
        <f t="shared" si="30"/>
        <v>#REF!</v>
      </c>
      <c r="O284" s="39" t="e">
        <f t="shared" si="31"/>
        <v>#REF!</v>
      </c>
      <c r="P284" s="39" t="e">
        <f t="shared" si="32"/>
        <v>#REF!</v>
      </c>
      <c r="Q284" t="e">
        <f t="shared" si="27"/>
        <v>#REF!</v>
      </c>
      <c r="R284" t="e">
        <f t="shared" si="27"/>
        <v>#REF!</v>
      </c>
      <c r="S284" t="e">
        <f t="shared" si="27"/>
        <v>#REF!</v>
      </c>
    </row>
    <row r="285" spans="9:19" x14ac:dyDescent="0.2">
      <c r="I285"/>
      <c r="L285" t="e">
        <f t="shared" si="28"/>
        <v>#REF!</v>
      </c>
      <c r="M285" s="39" t="e">
        <f t="shared" si="29"/>
        <v>#REF!</v>
      </c>
      <c r="N285" s="39" t="e">
        <f t="shared" si="30"/>
        <v>#REF!</v>
      </c>
      <c r="O285" s="39" t="e">
        <f t="shared" si="31"/>
        <v>#REF!</v>
      </c>
      <c r="P285" s="39" t="e">
        <f t="shared" si="32"/>
        <v>#REF!</v>
      </c>
      <c r="Q285" t="e">
        <f t="shared" si="27"/>
        <v>#REF!</v>
      </c>
      <c r="R285" t="e">
        <f t="shared" si="27"/>
        <v>#REF!</v>
      </c>
      <c r="S285" t="e">
        <f t="shared" si="27"/>
        <v>#REF!</v>
      </c>
    </row>
    <row r="286" spans="9:19" x14ac:dyDescent="0.2">
      <c r="I286"/>
      <c r="L286" t="e">
        <f t="shared" si="28"/>
        <v>#REF!</v>
      </c>
      <c r="M286" s="39" t="e">
        <f t="shared" si="29"/>
        <v>#REF!</v>
      </c>
      <c r="N286" s="39" t="e">
        <f t="shared" si="30"/>
        <v>#REF!</v>
      </c>
      <c r="O286" s="39" t="e">
        <f t="shared" si="31"/>
        <v>#REF!</v>
      </c>
      <c r="P286" s="39" t="e">
        <f t="shared" si="32"/>
        <v>#REF!</v>
      </c>
      <c r="Q286" t="e">
        <f t="shared" si="27"/>
        <v>#REF!</v>
      </c>
      <c r="R286" t="e">
        <f t="shared" si="27"/>
        <v>#REF!</v>
      </c>
      <c r="S286" t="e">
        <f t="shared" si="27"/>
        <v>#REF!</v>
      </c>
    </row>
    <row r="287" spans="9:19" x14ac:dyDescent="0.2">
      <c r="I287"/>
      <c r="L287" t="e">
        <f t="shared" si="28"/>
        <v>#REF!</v>
      </c>
      <c r="M287" s="39" t="e">
        <f t="shared" si="29"/>
        <v>#REF!</v>
      </c>
      <c r="N287" s="39" t="e">
        <f t="shared" si="30"/>
        <v>#REF!</v>
      </c>
      <c r="O287" s="39" t="e">
        <f t="shared" si="31"/>
        <v>#REF!</v>
      </c>
      <c r="P287" s="39" t="e">
        <f t="shared" si="32"/>
        <v>#REF!</v>
      </c>
      <c r="Q287" t="e">
        <f t="shared" si="27"/>
        <v>#REF!</v>
      </c>
      <c r="R287" t="e">
        <f t="shared" si="27"/>
        <v>#REF!</v>
      </c>
      <c r="S287" t="e">
        <f t="shared" si="27"/>
        <v>#REF!</v>
      </c>
    </row>
    <row r="288" spans="9:19" x14ac:dyDescent="0.2">
      <c r="I288"/>
      <c r="L288" t="e">
        <f t="shared" si="28"/>
        <v>#REF!</v>
      </c>
      <c r="M288" s="39" t="e">
        <f t="shared" si="29"/>
        <v>#REF!</v>
      </c>
      <c r="N288" s="39" t="e">
        <f t="shared" si="30"/>
        <v>#REF!</v>
      </c>
      <c r="O288" s="39" t="e">
        <f t="shared" si="31"/>
        <v>#REF!</v>
      </c>
      <c r="P288" s="39" t="e">
        <f t="shared" si="32"/>
        <v>#REF!</v>
      </c>
      <c r="Q288" t="e">
        <f t="shared" si="27"/>
        <v>#REF!</v>
      </c>
      <c r="R288" t="e">
        <f t="shared" si="27"/>
        <v>#REF!</v>
      </c>
      <c r="S288" t="e">
        <f t="shared" si="27"/>
        <v>#REF!</v>
      </c>
    </row>
    <row r="289" spans="9:19" x14ac:dyDescent="0.2">
      <c r="I289"/>
      <c r="L289" t="e">
        <f t="shared" si="28"/>
        <v>#REF!</v>
      </c>
      <c r="M289" s="39" t="e">
        <f t="shared" si="29"/>
        <v>#REF!</v>
      </c>
      <c r="N289" s="39" t="e">
        <f t="shared" si="30"/>
        <v>#REF!</v>
      </c>
      <c r="O289" s="39" t="e">
        <f t="shared" si="31"/>
        <v>#REF!</v>
      </c>
      <c r="P289" s="39" t="e">
        <f t="shared" si="32"/>
        <v>#REF!</v>
      </c>
      <c r="Q289" t="e">
        <f t="shared" si="27"/>
        <v>#REF!</v>
      </c>
      <c r="R289" t="e">
        <f t="shared" si="27"/>
        <v>#REF!</v>
      </c>
      <c r="S289" t="e">
        <f t="shared" si="27"/>
        <v>#REF!</v>
      </c>
    </row>
    <row r="290" spans="9:19" x14ac:dyDescent="0.2">
      <c r="I290"/>
      <c r="L290" t="e">
        <f t="shared" si="28"/>
        <v>#REF!</v>
      </c>
      <c r="M290" s="39" t="e">
        <f t="shared" si="29"/>
        <v>#REF!</v>
      </c>
      <c r="N290" s="39" t="e">
        <f t="shared" si="30"/>
        <v>#REF!</v>
      </c>
      <c r="O290" s="39" t="e">
        <f t="shared" si="31"/>
        <v>#REF!</v>
      </c>
      <c r="P290" s="39" t="e">
        <f t="shared" si="32"/>
        <v>#REF!</v>
      </c>
      <c r="Q290" t="e">
        <f t="shared" si="27"/>
        <v>#REF!</v>
      </c>
      <c r="R290" t="e">
        <f t="shared" si="27"/>
        <v>#REF!</v>
      </c>
      <c r="S290" t="e">
        <f t="shared" si="27"/>
        <v>#REF!</v>
      </c>
    </row>
    <row r="291" spans="9:19" x14ac:dyDescent="0.2">
      <c r="I291"/>
      <c r="L291" t="e">
        <f t="shared" si="28"/>
        <v>#REF!</v>
      </c>
      <c r="M291" s="39" t="e">
        <f t="shared" si="29"/>
        <v>#REF!</v>
      </c>
      <c r="N291" s="39" t="e">
        <f t="shared" si="30"/>
        <v>#REF!</v>
      </c>
      <c r="O291" s="39" t="e">
        <f t="shared" si="31"/>
        <v>#REF!</v>
      </c>
      <c r="P291" s="39" t="e">
        <f t="shared" si="32"/>
        <v>#REF!</v>
      </c>
      <c r="Q291" t="e">
        <f t="shared" si="27"/>
        <v>#REF!</v>
      </c>
      <c r="R291" t="e">
        <f t="shared" si="27"/>
        <v>#REF!</v>
      </c>
      <c r="S291" t="e">
        <f t="shared" si="27"/>
        <v>#REF!</v>
      </c>
    </row>
    <row r="292" spans="9:19" x14ac:dyDescent="0.2">
      <c r="I292"/>
      <c r="L292" t="e">
        <f t="shared" si="28"/>
        <v>#REF!</v>
      </c>
      <c r="M292" s="39" t="e">
        <f t="shared" si="29"/>
        <v>#REF!</v>
      </c>
      <c r="N292" s="39" t="e">
        <f t="shared" si="30"/>
        <v>#REF!</v>
      </c>
      <c r="O292" s="39" t="e">
        <f t="shared" si="31"/>
        <v>#REF!</v>
      </c>
      <c r="P292" s="39" t="e">
        <f t="shared" si="32"/>
        <v>#REF!</v>
      </c>
      <c r="Q292" t="e">
        <f t="shared" si="27"/>
        <v>#REF!</v>
      </c>
      <c r="R292" t="e">
        <f t="shared" si="27"/>
        <v>#REF!</v>
      </c>
      <c r="S292" t="e">
        <f t="shared" si="27"/>
        <v>#REF!</v>
      </c>
    </row>
    <row r="293" spans="9:19" x14ac:dyDescent="0.2">
      <c r="I293"/>
      <c r="L293" t="e">
        <f t="shared" si="28"/>
        <v>#REF!</v>
      </c>
      <c r="M293" s="39" t="e">
        <f t="shared" si="29"/>
        <v>#REF!</v>
      </c>
      <c r="N293" s="39" t="e">
        <f t="shared" si="30"/>
        <v>#REF!</v>
      </c>
      <c r="O293" s="39" t="e">
        <f t="shared" si="31"/>
        <v>#REF!</v>
      </c>
      <c r="P293" s="39" t="e">
        <f t="shared" si="32"/>
        <v>#REF!</v>
      </c>
      <c r="Q293" t="e">
        <f t="shared" si="27"/>
        <v>#REF!</v>
      </c>
      <c r="R293" t="e">
        <f t="shared" si="27"/>
        <v>#REF!</v>
      </c>
      <c r="S293" t="e">
        <f t="shared" si="27"/>
        <v>#REF!</v>
      </c>
    </row>
    <row r="294" spans="9:19" x14ac:dyDescent="0.2">
      <c r="I294"/>
      <c r="L294" t="e">
        <f t="shared" si="28"/>
        <v>#REF!</v>
      </c>
      <c r="M294" s="39" t="e">
        <f t="shared" si="29"/>
        <v>#REF!</v>
      </c>
      <c r="N294" s="39" t="e">
        <f t="shared" si="30"/>
        <v>#REF!</v>
      </c>
      <c r="O294" s="39" t="e">
        <f t="shared" si="31"/>
        <v>#REF!</v>
      </c>
      <c r="P294" s="39" t="e">
        <f t="shared" si="32"/>
        <v>#REF!</v>
      </c>
      <c r="Q294" t="e">
        <f t="shared" si="27"/>
        <v>#REF!</v>
      </c>
      <c r="R294" t="e">
        <f t="shared" si="27"/>
        <v>#REF!</v>
      </c>
      <c r="S294" t="e">
        <f t="shared" si="27"/>
        <v>#REF!</v>
      </c>
    </row>
    <row r="295" spans="9:19" x14ac:dyDescent="0.2">
      <c r="I295"/>
      <c r="L295" t="e">
        <f t="shared" si="28"/>
        <v>#REF!</v>
      </c>
      <c r="M295" s="39" t="e">
        <f t="shared" si="29"/>
        <v>#REF!</v>
      </c>
      <c r="N295" s="39" t="e">
        <f t="shared" si="30"/>
        <v>#REF!</v>
      </c>
      <c r="O295" s="39" t="e">
        <f t="shared" si="31"/>
        <v>#REF!</v>
      </c>
      <c r="P295" s="39" t="e">
        <f t="shared" si="32"/>
        <v>#REF!</v>
      </c>
      <c r="Q295" t="e">
        <f t="shared" si="27"/>
        <v>#REF!</v>
      </c>
      <c r="R295" t="e">
        <f t="shared" si="27"/>
        <v>#REF!</v>
      </c>
      <c r="S295" t="e">
        <f t="shared" si="27"/>
        <v>#REF!</v>
      </c>
    </row>
    <row r="296" spans="9:19" x14ac:dyDescent="0.2">
      <c r="I296"/>
      <c r="L296" t="e">
        <f t="shared" si="28"/>
        <v>#REF!</v>
      </c>
      <c r="M296" s="39" t="e">
        <f t="shared" si="29"/>
        <v>#REF!</v>
      </c>
      <c r="N296" s="39" t="e">
        <f t="shared" si="30"/>
        <v>#REF!</v>
      </c>
      <c r="O296" s="39" t="e">
        <f t="shared" si="31"/>
        <v>#REF!</v>
      </c>
      <c r="P296" s="39" t="e">
        <f t="shared" si="32"/>
        <v>#REF!</v>
      </c>
      <c r="Q296" t="e">
        <f t="shared" si="27"/>
        <v>#REF!</v>
      </c>
      <c r="R296" t="e">
        <f t="shared" si="27"/>
        <v>#REF!</v>
      </c>
      <c r="S296" t="e">
        <f t="shared" si="27"/>
        <v>#REF!</v>
      </c>
    </row>
    <row r="297" spans="9:19" x14ac:dyDescent="0.2">
      <c r="I297"/>
      <c r="L297" t="e">
        <f t="shared" si="28"/>
        <v>#REF!</v>
      </c>
      <c r="M297" s="39" t="e">
        <f t="shared" si="29"/>
        <v>#REF!</v>
      </c>
      <c r="N297" s="39" t="e">
        <f t="shared" si="30"/>
        <v>#REF!</v>
      </c>
      <c r="O297" s="39" t="e">
        <f t="shared" si="31"/>
        <v>#REF!</v>
      </c>
      <c r="P297" s="39" t="e">
        <f t="shared" si="32"/>
        <v>#REF!</v>
      </c>
      <c r="Q297" t="e">
        <f t="shared" si="27"/>
        <v>#REF!</v>
      </c>
      <c r="R297" t="e">
        <f t="shared" si="27"/>
        <v>#REF!</v>
      </c>
      <c r="S297" t="e">
        <f t="shared" si="27"/>
        <v>#REF!</v>
      </c>
    </row>
    <row r="298" spans="9:19" x14ac:dyDescent="0.2">
      <c r="I298"/>
      <c r="L298" t="e">
        <f t="shared" si="28"/>
        <v>#REF!</v>
      </c>
      <c r="M298" s="39" t="e">
        <f t="shared" si="29"/>
        <v>#REF!</v>
      </c>
      <c r="N298" s="39" t="e">
        <f t="shared" si="30"/>
        <v>#REF!</v>
      </c>
      <c r="O298" s="39" t="e">
        <f t="shared" si="31"/>
        <v>#REF!</v>
      </c>
      <c r="P298" s="39" t="e">
        <f t="shared" si="32"/>
        <v>#REF!</v>
      </c>
      <c r="Q298" t="e">
        <f t="shared" si="27"/>
        <v>#REF!</v>
      </c>
      <c r="R298" t="e">
        <f t="shared" si="27"/>
        <v>#REF!</v>
      </c>
      <c r="S298" t="e">
        <f t="shared" si="27"/>
        <v>#REF!</v>
      </c>
    </row>
    <row r="299" spans="9:19" x14ac:dyDescent="0.2">
      <c r="I299"/>
      <c r="L299" t="e">
        <f t="shared" si="28"/>
        <v>#REF!</v>
      </c>
      <c r="M299" s="39" t="e">
        <f t="shared" si="29"/>
        <v>#REF!</v>
      </c>
      <c r="N299" s="39" t="e">
        <f t="shared" si="30"/>
        <v>#REF!</v>
      </c>
      <c r="O299" s="39" t="e">
        <f t="shared" si="31"/>
        <v>#REF!</v>
      </c>
      <c r="P299" s="39" t="e">
        <f t="shared" si="32"/>
        <v>#REF!</v>
      </c>
      <c r="Q299" t="e">
        <f t="shared" si="27"/>
        <v>#REF!</v>
      </c>
      <c r="R299" t="e">
        <f t="shared" si="27"/>
        <v>#REF!</v>
      </c>
      <c r="S299" t="e">
        <f t="shared" si="27"/>
        <v>#REF!</v>
      </c>
    </row>
    <row r="300" spans="9:19" x14ac:dyDescent="0.2">
      <c r="I300"/>
      <c r="L300" t="e">
        <f t="shared" si="28"/>
        <v>#REF!</v>
      </c>
      <c r="M300" s="39" t="e">
        <f t="shared" si="29"/>
        <v>#REF!</v>
      </c>
      <c r="N300" s="39" t="e">
        <f t="shared" si="30"/>
        <v>#REF!</v>
      </c>
      <c r="O300" s="39" t="e">
        <f t="shared" si="31"/>
        <v>#REF!</v>
      </c>
      <c r="P300" s="39" t="e">
        <f t="shared" si="32"/>
        <v>#REF!</v>
      </c>
      <c r="Q300" t="e">
        <f t="shared" si="27"/>
        <v>#REF!</v>
      </c>
      <c r="R300" t="e">
        <f t="shared" si="27"/>
        <v>#REF!</v>
      </c>
      <c r="S300" t="e">
        <f t="shared" si="27"/>
        <v>#REF!</v>
      </c>
    </row>
    <row r="301" spans="9:19" x14ac:dyDescent="0.2">
      <c r="I301"/>
      <c r="L301" t="e">
        <f t="shared" si="28"/>
        <v>#REF!</v>
      </c>
      <c r="M301" s="39" t="e">
        <f t="shared" si="29"/>
        <v>#REF!</v>
      </c>
      <c r="N301" s="39" t="e">
        <f t="shared" si="30"/>
        <v>#REF!</v>
      </c>
      <c r="O301" s="39" t="e">
        <f t="shared" si="31"/>
        <v>#REF!</v>
      </c>
      <c r="P301" s="39" t="e">
        <f t="shared" si="32"/>
        <v>#REF!</v>
      </c>
      <c r="Q301" t="e">
        <f t="shared" si="27"/>
        <v>#REF!</v>
      </c>
      <c r="R301" t="e">
        <f t="shared" si="27"/>
        <v>#REF!</v>
      </c>
      <c r="S301" t="e">
        <f t="shared" si="27"/>
        <v>#REF!</v>
      </c>
    </row>
    <row r="302" spans="9:19" x14ac:dyDescent="0.2">
      <c r="I302"/>
      <c r="L302" t="e">
        <f t="shared" si="28"/>
        <v>#REF!</v>
      </c>
      <c r="M302" s="39" t="e">
        <f t="shared" si="29"/>
        <v>#REF!</v>
      </c>
      <c r="N302" s="39" t="e">
        <f t="shared" si="30"/>
        <v>#REF!</v>
      </c>
      <c r="O302" s="39" t="e">
        <f t="shared" si="31"/>
        <v>#REF!</v>
      </c>
      <c r="P302" s="39" t="e">
        <f t="shared" si="32"/>
        <v>#REF!</v>
      </c>
      <c r="Q302" t="e">
        <f t="shared" si="27"/>
        <v>#REF!</v>
      </c>
      <c r="R302" t="e">
        <f t="shared" si="27"/>
        <v>#REF!</v>
      </c>
      <c r="S302" t="e">
        <f t="shared" si="27"/>
        <v>#REF!</v>
      </c>
    </row>
    <row r="303" spans="9:19" x14ac:dyDescent="0.2">
      <c r="I303"/>
      <c r="L303" t="e">
        <f t="shared" si="28"/>
        <v>#REF!</v>
      </c>
      <c r="M303" s="39" t="e">
        <f t="shared" si="29"/>
        <v>#REF!</v>
      </c>
      <c r="N303" s="39" t="e">
        <f t="shared" si="30"/>
        <v>#REF!</v>
      </c>
      <c r="O303" s="39" t="e">
        <f t="shared" si="31"/>
        <v>#REF!</v>
      </c>
      <c r="P303" s="39" t="e">
        <f t="shared" si="32"/>
        <v>#REF!</v>
      </c>
      <c r="Q303" t="e">
        <f t="shared" si="27"/>
        <v>#REF!</v>
      </c>
      <c r="R303" t="e">
        <f t="shared" si="27"/>
        <v>#REF!</v>
      </c>
      <c r="S303" t="e">
        <f t="shared" si="27"/>
        <v>#REF!</v>
      </c>
    </row>
    <row r="304" spans="9:19" x14ac:dyDescent="0.2">
      <c r="I304"/>
      <c r="L304" t="e">
        <f t="shared" si="28"/>
        <v>#REF!</v>
      </c>
      <c r="M304" s="39" t="e">
        <f t="shared" si="29"/>
        <v>#REF!</v>
      </c>
      <c r="N304" s="39" t="e">
        <f t="shared" si="30"/>
        <v>#REF!</v>
      </c>
      <c r="O304" s="39" t="e">
        <f t="shared" si="31"/>
        <v>#REF!</v>
      </c>
      <c r="P304" s="39" t="e">
        <f t="shared" si="32"/>
        <v>#REF!</v>
      </c>
      <c r="Q304" t="e">
        <f t="shared" si="27"/>
        <v>#REF!</v>
      </c>
      <c r="R304" t="e">
        <f t="shared" si="27"/>
        <v>#REF!</v>
      </c>
      <c r="S304" t="e">
        <f t="shared" si="27"/>
        <v>#REF!</v>
      </c>
    </row>
    <row r="305" spans="9:19" x14ac:dyDescent="0.2">
      <c r="I305"/>
      <c r="L305" t="e">
        <f t="shared" si="28"/>
        <v>#REF!</v>
      </c>
      <c r="M305" s="39" t="e">
        <f t="shared" si="29"/>
        <v>#REF!</v>
      </c>
      <c r="N305" s="39" t="e">
        <f t="shared" si="30"/>
        <v>#REF!</v>
      </c>
      <c r="O305" s="39" t="e">
        <f t="shared" si="31"/>
        <v>#REF!</v>
      </c>
      <c r="P305" s="39" t="e">
        <f t="shared" si="32"/>
        <v>#REF!</v>
      </c>
      <c r="Q305" t="e">
        <f t="shared" si="27"/>
        <v>#REF!</v>
      </c>
      <c r="R305" t="e">
        <f t="shared" si="27"/>
        <v>#REF!</v>
      </c>
      <c r="S305" t="e">
        <f t="shared" si="27"/>
        <v>#REF!</v>
      </c>
    </row>
    <row r="306" spans="9:19" x14ac:dyDescent="0.2">
      <c r="I306"/>
      <c r="L306" t="e">
        <f t="shared" si="28"/>
        <v>#REF!</v>
      </c>
      <c r="M306" s="39" t="e">
        <f t="shared" si="29"/>
        <v>#REF!</v>
      </c>
      <c r="N306" s="39" t="e">
        <f t="shared" si="30"/>
        <v>#REF!</v>
      </c>
      <c r="O306" s="39" t="e">
        <f t="shared" si="31"/>
        <v>#REF!</v>
      </c>
      <c r="P306" s="39" t="e">
        <f t="shared" si="32"/>
        <v>#REF!</v>
      </c>
      <c r="Q306" t="e">
        <f t="shared" si="27"/>
        <v>#REF!</v>
      </c>
      <c r="R306" t="e">
        <f t="shared" si="27"/>
        <v>#REF!</v>
      </c>
      <c r="S306" t="e">
        <f t="shared" si="27"/>
        <v>#REF!</v>
      </c>
    </row>
    <row r="307" spans="9:19" x14ac:dyDescent="0.2">
      <c r="I307"/>
      <c r="L307" t="e">
        <f t="shared" si="28"/>
        <v>#REF!</v>
      </c>
      <c r="M307" s="39" t="e">
        <f t="shared" si="29"/>
        <v>#REF!</v>
      </c>
      <c r="N307" s="39" t="e">
        <f t="shared" si="30"/>
        <v>#REF!</v>
      </c>
      <c r="O307" s="39" t="e">
        <f t="shared" si="31"/>
        <v>#REF!</v>
      </c>
      <c r="P307" s="39" t="e">
        <f t="shared" si="32"/>
        <v>#REF!</v>
      </c>
      <c r="Q307" t="e">
        <f t="shared" si="27"/>
        <v>#REF!</v>
      </c>
      <c r="R307" t="e">
        <f t="shared" si="27"/>
        <v>#REF!</v>
      </c>
      <c r="S307" t="e">
        <f t="shared" si="27"/>
        <v>#REF!</v>
      </c>
    </row>
    <row r="308" spans="9:19" x14ac:dyDescent="0.2">
      <c r="I308"/>
      <c r="L308" t="e">
        <f t="shared" si="28"/>
        <v>#REF!</v>
      </c>
      <c r="M308" s="39" t="e">
        <f t="shared" si="29"/>
        <v>#REF!</v>
      </c>
      <c r="N308" s="39" t="e">
        <f t="shared" si="30"/>
        <v>#REF!</v>
      </c>
      <c r="O308" s="39" t="e">
        <f t="shared" si="31"/>
        <v>#REF!</v>
      </c>
      <c r="P308" s="39" t="e">
        <f t="shared" si="32"/>
        <v>#REF!</v>
      </c>
      <c r="Q308" t="e">
        <f t="shared" si="27"/>
        <v>#REF!</v>
      </c>
      <c r="R308" t="e">
        <f t="shared" si="27"/>
        <v>#REF!</v>
      </c>
      <c r="S308" t="e">
        <f t="shared" si="27"/>
        <v>#REF!</v>
      </c>
    </row>
    <row r="309" spans="9:19" x14ac:dyDescent="0.2">
      <c r="I309"/>
      <c r="L309" t="e">
        <f t="shared" si="28"/>
        <v>#REF!</v>
      </c>
      <c r="M309" s="39" t="e">
        <f t="shared" si="29"/>
        <v>#REF!</v>
      </c>
      <c r="N309" s="39" t="e">
        <f t="shared" si="30"/>
        <v>#REF!</v>
      </c>
      <c r="O309" s="39" t="e">
        <f t="shared" si="31"/>
        <v>#REF!</v>
      </c>
      <c r="P309" s="39" t="e">
        <f t="shared" si="32"/>
        <v>#REF!</v>
      </c>
      <c r="Q309" t="e">
        <f t="shared" si="27"/>
        <v>#REF!</v>
      </c>
      <c r="R309" t="e">
        <f t="shared" si="27"/>
        <v>#REF!</v>
      </c>
      <c r="S309" t="e">
        <f t="shared" si="27"/>
        <v>#REF!</v>
      </c>
    </row>
    <row r="310" spans="9:19" x14ac:dyDescent="0.2">
      <c r="I310"/>
      <c r="L310" t="e">
        <f t="shared" si="28"/>
        <v>#REF!</v>
      </c>
      <c r="M310" s="39" t="e">
        <f t="shared" si="29"/>
        <v>#REF!</v>
      </c>
      <c r="N310" s="39" t="e">
        <f t="shared" si="30"/>
        <v>#REF!</v>
      </c>
      <c r="O310" s="39" t="e">
        <f t="shared" si="31"/>
        <v>#REF!</v>
      </c>
      <c r="P310" s="39" t="e">
        <f t="shared" si="32"/>
        <v>#REF!</v>
      </c>
      <c r="Q310" t="e">
        <f t="shared" si="27"/>
        <v>#REF!</v>
      </c>
      <c r="R310" t="e">
        <f t="shared" si="27"/>
        <v>#REF!</v>
      </c>
      <c r="S310" t="e">
        <f t="shared" si="27"/>
        <v>#REF!</v>
      </c>
    </row>
    <row r="311" spans="9:19" x14ac:dyDescent="0.2">
      <c r="I311"/>
      <c r="L311" t="e">
        <f t="shared" si="28"/>
        <v>#REF!</v>
      </c>
      <c r="M311" s="39" t="e">
        <f t="shared" si="29"/>
        <v>#REF!</v>
      </c>
      <c r="N311" s="39" t="e">
        <f t="shared" si="30"/>
        <v>#REF!</v>
      </c>
      <c r="O311" s="39" t="e">
        <f t="shared" si="31"/>
        <v>#REF!</v>
      </c>
      <c r="P311" s="39" t="e">
        <f t="shared" si="32"/>
        <v>#REF!</v>
      </c>
      <c r="Q311" t="e">
        <f t="shared" si="27"/>
        <v>#REF!</v>
      </c>
      <c r="R311" t="e">
        <f t="shared" si="27"/>
        <v>#REF!</v>
      </c>
      <c r="S311" t="e">
        <f t="shared" si="27"/>
        <v>#REF!</v>
      </c>
    </row>
    <row r="312" spans="9:19" x14ac:dyDescent="0.2">
      <c r="I312"/>
      <c r="L312" t="e">
        <f t="shared" si="28"/>
        <v>#REF!</v>
      </c>
      <c r="M312" s="39" t="e">
        <f t="shared" si="29"/>
        <v>#REF!</v>
      </c>
      <c r="N312" s="39" t="e">
        <f t="shared" si="30"/>
        <v>#REF!</v>
      </c>
      <c r="O312" s="39" t="e">
        <f t="shared" si="31"/>
        <v>#REF!</v>
      </c>
      <c r="P312" s="39" t="e">
        <f t="shared" si="32"/>
        <v>#REF!</v>
      </c>
      <c r="Q312" t="e">
        <f t="shared" si="27"/>
        <v>#REF!</v>
      </c>
      <c r="R312" t="e">
        <f t="shared" si="27"/>
        <v>#REF!</v>
      </c>
      <c r="S312" t="e">
        <f t="shared" si="27"/>
        <v>#REF!</v>
      </c>
    </row>
    <row r="313" spans="9:19" x14ac:dyDescent="0.2">
      <c r="I313"/>
      <c r="L313" t="e">
        <f t="shared" si="28"/>
        <v>#REF!</v>
      </c>
      <c r="M313" s="39" t="e">
        <f t="shared" si="29"/>
        <v>#REF!</v>
      </c>
      <c r="N313" s="39" t="e">
        <f t="shared" si="30"/>
        <v>#REF!</v>
      </c>
      <c r="O313" s="39" t="e">
        <f t="shared" si="31"/>
        <v>#REF!</v>
      </c>
      <c r="P313" s="39" t="e">
        <f t="shared" si="32"/>
        <v>#REF!</v>
      </c>
      <c r="Q313" t="e">
        <f t="shared" si="27"/>
        <v>#REF!</v>
      </c>
      <c r="R313" t="e">
        <f t="shared" si="27"/>
        <v>#REF!</v>
      </c>
      <c r="S313" t="e">
        <f t="shared" si="27"/>
        <v>#REF!</v>
      </c>
    </row>
    <row r="314" spans="9:19" x14ac:dyDescent="0.2">
      <c r="I314"/>
      <c r="L314" t="e">
        <f t="shared" si="28"/>
        <v>#REF!</v>
      </c>
      <c r="M314" s="39" t="e">
        <f t="shared" si="29"/>
        <v>#REF!</v>
      </c>
      <c r="N314" s="39" t="e">
        <f t="shared" si="30"/>
        <v>#REF!</v>
      </c>
      <c r="O314" s="39" t="e">
        <f t="shared" si="31"/>
        <v>#REF!</v>
      </c>
      <c r="P314" s="39" t="e">
        <f t="shared" si="32"/>
        <v>#REF!</v>
      </c>
      <c r="Q314" t="e">
        <f t="shared" si="27"/>
        <v>#REF!</v>
      </c>
      <c r="R314" t="e">
        <f t="shared" si="27"/>
        <v>#REF!</v>
      </c>
      <c r="S314" t="e">
        <f t="shared" si="27"/>
        <v>#REF!</v>
      </c>
    </row>
    <row r="315" spans="9:19" x14ac:dyDescent="0.2">
      <c r="I315"/>
      <c r="L315" t="e">
        <f t="shared" si="28"/>
        <v>#REF!</v>
      </c>
      <c r="M315" s="39" t="e">
        <f t="shared" si="29"/>
        <v>#REF!</v>
      </c>
      <c r="N315" s="39" t="e">
        <f t="shared" si="30"/>
        <v>#REF!</v>
      </c>
      <c r="O315" s="39" t="e">
        <f t="shared" si="31"/>
        <v>#REF!</v>
      </c>
      <c r="P315" s="39" t="e">
        <f t="shared" si="32"/>
        <v>#REF!</v>
      </c>
      <c r="Q315" t="e">
        <f t="shared" si="27"/>
        <v>#REF!</v>
      </c>
      <c r="R315" t="e">
        <f t="shared" si="27"/>
        <v>#REF!</v>
      </c>
      <c r="S315" t="e">
        <f t="shared" si="27"/>
        <v>#REF!</v>
      </c>
    </row>
    <row r="316" spans="9:19" x14ac:dyDescent="0.2">
      <c r="I316"/>
      <c r="L316" t="e">
        <f t="shared" si="28"/>
        <v>#REF!</v>
      </c>
      <c r="M316" s="39" t="e">
        <f t="shared" si="29"/>
        <v>#REF!</v>
      </c>
      <c r="N316" s="39" t="e">
        <f t="shared" si="30"/>
        <v>#REF!</v>
      </c>
      <c r="O316" s="39" t="e">
        <f t="shared" si="31"/>
        <v>#REF!</v>
      </c>
      <c r="P316" s="39" t="e">
        <f t="shared" si="32"/>
        <v>#REF!</v>
      </c>
      <c r="Q316" t="e">
        <f t="shared" si="27"/>
        <v>#REF!</v>
      </c>
      <c r="R316" t="e">
        <f t="shared" si="27"/>
        <v>#REF!</v>
      </c>
      <c r="S316" t="e">
        <f t="shared" si="27"/>
        <v>#REF!</v>
      </c>
    </row>
    <row r="317" spans="9:19" x14ac:dyDescent="0.2">
      <c r="I317"/>
      <c r="L317" t="e">
        <f t="shared" si="28"/>
        <v>#REF!</v>
      </c>
      <c r="M317" s="39" t="e">
        <f t="shared" si="29"/>
        <v>#REF!</v>
      </c>
      <c r="N317" s="39" t="e">
        <f t="shared" si="30"/>
        <v>#REF!</v>
      </c>
      <c r="O317" s="39" t="e">
        <f t="shared" si="31"/>
        <v>#REF!</v>
      </c>
      <c r="P317" s="39" t="e">
        <f t="shared" si="32"/>
        <v>#REF!</v>
      </c>
      <c r="Q317" t="e">
        <f t="shared" si="27"/>
        <v>#REF!</v>
      </c>
      <c r="R317" t="e">
        <f t="shared" si="27"/>
        <v>#REF!</v>
      </c>
      <c r="S317" t="e">
        <f t="shared" si="27"/>
        <v>#REF!</v>
      </c>
    </row>
    <row r="318" spans="9:19" x14ac:dyDescent="0.2">
      <c r="I318"/>
      <c r="L318" t="e">
        <f t="shared" si="28"/>
        <v>#REF!</v>
      </c>
      <c r="M318" s="39" t="e">
        <f t="shared" si="29"/>
        <v>#REF!</v>
      </c>
      <c r="N318" s="39" t="e">
        <f t="shared" si="30"/>
        <v>#REF!</v>
      </c>
      <c r="O318" s="39" t="e">
        <f t="shared" si="31"/>
        <v>#REF!</v>
      </c>
      <c r="P318" s="39" t="e">
        <f t="shared" si="32"/>
        <v>#REF!</v>
      </c>
      <c r="Q318" t="e">
        <f t="shared" si="27"/>
        <v>#REF!</v>
      </c>
      <c r="R318" t="e">
        <f t="shared" si="27"/>
        <v>#REF!</v>
      </c>
      <c r="S318" t="e">
        <f t="shared" si="27"/>
        <v>#REF!</v>
      </c>
    </row>
    <row r="319" spans="9:19" x14ac:dyDescent="0.2">
      <c r="I319"/>
      <c r="L319" t="e">
        <f t="shared" si="28"/>
        <v>#REF!</v>
      </c>
      <c r="M319" s="39" t="e">
        <f t="shared" si="29"/>
        <v>#REF!</v>
      </c>
      <c r="N319" s="39" t="e">
        <f t="shared" si="30"/>
        <v>#REF!</v>
      </c>
      <c r="O319" s="39" t="e">
        <f t="shared" si="31"/>
        <v>#REF!</v>
      </c>
      <c r="P319" s="39" t="e">
        <f t="shared" si="32"/>
        <v>#REF!</v>
      </c>
      <c r="Q319" t="e">
        <f t="shared" si="27"/>
        <v>#REF!</v>
      </c>
      <c r="R319" t="e">
        <f t="shared" si="27"/>
        <v>#REF!</v>
      </c>
      <c r="S319" t="e">
        <f t="shared" si="27"/>
        <v>#REF!</v>
      </c>
    </row>
    <row r="320" spans="9:19" x14ac:dyDescent="0.2">
      <c r="I320"/>
      <c r="L320" t="e">
        <f t="shared" si="28"/>
        <v>#REF!</v>
      </c>
      <c r="M320" s="39" t="e">
        <f t="shared" si="29"/>
        <v>#REF!</v>
      </c>
      <c r="N320" s="39" t="e">
        <f t="shared" si="30"/>
        <v>#REF!</v>
      </c>
      <c r="O320" s="39" t="e">
        <f t="shared" si="31"/>
        <v>#REF!</v>
      </c>
      <c r="P320" s="39" t="e">
        <f t="shared" si="32"/>
        <v>#REF!</v>
      </c>
      <c r="Q320" t="e">
        <f t="shared" si="27"/>
        <v>#REF!</v>
      </c>
      <c r="R320" t="e">
        <f t="shared" si="27"/>
        <v>#REF!</v>
      </c>
      <c r="S320" t="e">
        <f t="shared" si="27"/>
        <v>#REF!</v>
      </c>
    </row>
    <row r="321" spans="9:19" x14ac:dyDescent="0.2">
      <c r="I321"/>
      <c r="L321" t="e">
        <f t="shared" si="28"/>
        <v>#REF!</v>
      </c>
      <c r="M321" s="39" t="e">
        <f t="shared" si="29"/>
        <v>#REF!</v>
      </c>
      <c r="N321" s="39" t="e">
        <f t="shared" si="30"/>
        <v>#REF!</v>
      </c>
      <c r="O321" s="39" t="e">
        <f t="shared" si="31"/>
        <v>#REF!</v>
      </c>
      <c r="P321" s="39" t="e">
        <f t="shared" si="32"/>
        <v>#REF!</v>
      </c>
      <c r="Q321" t="e">
        <f t="shared" si="27"/>
        <v>#REF!</v>
      </c>
      <c r="R321" t="e">
        <f t="shared" si="27"/>
        <v>#REF!</v>
      </c>
      <c r="S321" t="e">
        <f t="shared" si="27"/>
        <v>#REF!</v>
      </c>
    </row>
    <row r="322" spans="9:19" x14ac:dyDescent="0.2">
      <c r="I322"/>
      <c r="L322" t="e">
        <f t="shared" si="28"/>
        <v>#REF!</v>
      </c>
      <c r="M322" s="39" t="e">
        <f t="shared" si="29"/>
        <v>#REF!</v>
      </c>
      <c r="N322" s="39" t="e">
        <f t="shared" si="30"/>
        <v>#REF!</v>
      </c>
      <c r="O322" s="39" t="e">
        <f t="shared" si="31"/>
        <v>#REF!</v>
      </c>
      <c r="P322" s="39" t="e">
        <f t="shared" si="32"/>
        <v>#REF!</v>
      </c>
      <c r="Q322" t="e">
        <f t="shared" si="27"/>
        <v>#REF!</v>
      </c>
      <c r="R322" t="e">
        <f t="shared" si="27"/>
        <v>#REF!</v>
      </c>
      <c r="S322" t="e">
        <f t="shared" si="27"/>
        <v>#REF!</v>
      </c>
    </row>
    <row r="323" spans="9:19" x14ac:dyDescent="0.2">
      <c r="I323"/>
      <c r="L323" t="e">
        <f t="shared" si="28"/>
        <v>#REF!</v>
      </c>
      <c r="M323" s="39" t="e">
        <f t="shared" si="29"/>
        <v>#REF!</v>
      </c>
      <c r="N323" s="39" t="e">
        <f t="shared" si="30"/>
        <v>#REF!</v>
      </c>
      <c r="O323" s="39" t="e">
        <f t="shared" si="31"/>
        <v>#REF!</v>
      </c>
      <c r="P323" s="39" t="e">
        <f t="shared" si="32"/>
        <v>#REF!</v>
      </c>
      <c r="Q323" t="e">
        <f t="shared" ref="Q323:S386" si="33">(M323&lt;0)</f>
        <v>#REF!</v>
      </c>
      <c r="R323" t="e">
        <f t="shared" si="33"/>
        <v>#REF!</v>
      </c>
      <c r="S323" t="e">
        <f t="shared" si="33"/>
        <v>#REF!</v>
      </c>
    </row>
    <row r="324" spans="9:19" x14ac:dyDescent="0.2">
      <c r="I324"/>
      <c r="L324" t="e">
        <f t="shared" ref="L324:L387" si="34">IF(L323&lt;SUM($C$7:$C$15),L323+1,"")</f>
        <v>#REF!</v>
      </c>
      <c r="M324" s="39" t="e">
        <f t="shared" ref="M324:M387" si="35">IF(L324="","",IF(L324=$I$5,PMT($E$2/12,SUM($C$7:$C$15)-$I$5+1,-P323),IF(ISNA(VLOOKUP(L324,$I$6:$I$14,1,FALSE)),M323,VLOOKUP(L324,$I$6:$J$14,2,FALSE))))</f>
        <v>#REF!</v>
      </c>
      <c r="N324" s="39" t="e">
        <f t="shared" ref="N324:N387" si="36">IF(L324="","",IF(L325="",M324-O324,P323*$E$2/12))</f>
        <v>#REF!</v>
      </c>
      <c r="O324" s="39" t="e">
        <f t="shared" ref="O324:O387" si="37">IF(L324="","",IF(L325="",P323,M324-N324))</f>
        <v>#REF!</v>
      </c>
      <c r="P324" s="39" t="e">
        <f t="shared" ref="P324:P387" si="38">IF(L324="","",P323-O324)</f>
        <v>#REF!</v>
      </c>
      <c r="Q324" t="e">
        <f t="shared" si="33"/>
        <v>#REF!</v>
      </c>
      <c r="R324" t="e">
        <f t="shared" si="33"/>
        <v>#REF!</v>
      </c>
      <c r="S324" t="e">
        <f t="shared" si="33"/>
        <v>#REF!</v>
      </c>
    </row>
    <row r="325" spans="9:19" x14ac:dyDescent="0.2">
      <c r="I325"/>
      <c r="L325" t="e">
        <f t="shared" si="34"/>
        <v>#REF!</v>
      </c>
      <c r="M325" s="39" t="e">
        <f t="shared" si="35"/>
        <v>#REF!</v>
      </c>
      <c r="N325" s="39" t="e">
        <f t="shared" si="36"/>
        <v>#REF!</v>
      </c>
      <c r="O325" s="39" t="e">
        <f t="shared" si="37"/>
        <v>#REF!</v>
      </c>
      <c r="P325" s="39" t="e">
        <f t="shared" si="38"/>
        <v>#REF!</v>
      </c>
      <c r="Q325" t="e">
        <f t="shared" si="33"/>
        <v>#REF!</v>
      </c>
      <c r="R325" t="e">
        <f t="shared" si="33"/>
        <v>#REF!</v>
      </c>
      <c r="S325" t="e">
        <f t="shared" si="33"/>
        <v>#REF!</v>
      </c>
    </row>
    <row r="326" spans="9:19" x14ac:dyDescent="0.2">
      <c r="I326"/>
      <c r="L326" t="e">
        <f t="shared" si="34"/>
        <v>#REF!</v>
      </c>
      <c r="M326" s="39" t="e">
        <f t="shared" si="35"/>
        <v>#REF!</v>
      </c>
      <c r="N326" s="39" t="e">
        <f t="shared" si="36"/>
        <v>#REF!</v>
      </c>
      <c r="O326" s="39" t="e">
        <f t="shared" si="37"/>
        <v>#REF!</v>
      </c>
      <c r="P326" s="39" t="e">
        <f t="shared" si="38"/>
        <v>#REF!</v>
      </c>
      <c r="Q326" t="e">
        <f t="shared" si="33"/>
        <v>#REF!</v>
      </c>
      <c r="R326" t="e">
        <f t="shared" si="33"/>
        <v>#REF!</v>
      </c>
      <c r="S326" t="e">
        <f t="shared" si="33"/>
        <v>#REF!</v>
      </c>
    </row>
    <row r="327" spans="9:19" x14ac:dyDescent="0.2">
      <c r="I327"/>
      <c r="L327" t="e">
        <f t="shared" si="34"/>
        <v>#REF!</v>
      </c>
      <c r="M327" s="39" t="e">
        <f t="shared" si="35"/>
        <v>#REF!</v>
      </c>
      <c r="N327" s="39" t="e">
        <f t="shared" si="36"/>
        <v>#REF!</v>
      </c>
      <c r="O327" s="39" t="e">
        <f t="shared" si="37"/>
        <v>#REF!</v>
      </c>
      <c r="P327" s="39" t="e">
        <f t="shared" si="38"/>
        <v>#REF!</v>
      </c>
      <c r="Q327" t="e">
        <f t="shared" si="33"/>
        <v>#REF!</v>
      </c>
      <c r="R327" t="e">
        <f t="shared" si="33"/>
        <v>#REF!</v>
      </c>
      <c r="S327" t="e">
        <f t="shared" si="33"/>
        <v>#REF!</v>
      </c>
    </row>
    <row r="328" spans="9:19" x14ac:dyDescent="0.2">
      <c r="I328"/>
      <c r="L328" t="e">
        <f t="shared" si="34"/>
        <v>#REF!</v>
      </c>
      <c r="M328" s="39" t="e">
        <f t="shared" si="35"/>
        <v>#REF!</v>
      </c>
      <c r="N328" s="39" t="e">
        <f t="shared" si="36"/>
        <v>#REF!</v>
      </c>
      <c r="O328" s="39" t="e">
        <f t="shared" si="37"/>
        <v>#REF!</v>
      </c>
      <c r="P328" s="39" t="e">
        <f t="shared" si="38"/>
        <v>#REF!</v>
      </c>
      <c r="Q328" t="e">
        <f t="shared" si="33"/>
        <v>#REF!</v>
      </c>
      <c r="R328" t="e">
        <f t="shared" si="33"/>
        <v>#REF!</v>
      </c>
      <c r="S328" t="e">
        <f t="shared" si="33"/>
        <v>#REF!</v>
      </c>
    </row>
    <row r="329" spans="9:19" x14ac:dyDescent="0.2">
      <c r="I329"/>
      <c r="L329" t="e">
        <f t="shared" si="34"/>
        <v>#REF!</v>
      </c>
      <c r="M329" s="39" t="e">
        <f t="shared" si="35"/>
        <v>#REF!</v>
      </c>
      <c r="N329" s="39" t="e">
        <f t="shared" si="36"/>
        <v>#REF!</v>
      </c>
      <c r="O329" s="39" t="e">
        <f t="shared" si="37"/>
        <v>#REF!</v>
      </c>
      <c r="P329" s="39" t="e">
        <f t="shared" si="38"/>
        <v>#REF!</v>
      </c>
      <c r="Q329" t="e">
        <f t="shared" si="33"/>
        <v>#REF!</v>
      </c>
      <c r="R329" t="e">
        <f t="shared" si="33"/>
        <v>#REF!</v>
      </c>
      <c r="S329" t="e">
        <f t="shared" si="33"/>
        <v>#REF!</v>
      </c>
    </row>
    <row r="330" spans="9:19" x14ac:dyDescent="0.2">
      <c r="I330"/>
      <c r="L330" t="e">
        <f t="shared" si="34"/>
        <v>#REF!</v>
      </c>
      <c r="M330" s="39" t="e">
        <f t="shared" si="35"/>
        <v>#REF!</v>
      </c>
      <c r="N330" s="39" t="e">
        <f t="shared" si="36"/>
        <v>#REF!</v>
      </c>
      <c r="O330" s="39" t="e">
        <f t="shared" si="37"/>
        <v>#REF!</v>
      </c>
      <c r="P330" s="39" t="e">
        <f t="shared" si="38"/>
        <v>#REF!</v>
      </c>
      <c r="Q330" t="e">
        <f t="shared" si="33"/>
        <v>#REF!</v>
      </c>
      <c r="R330" t="e">
        <f t="shared" si="33"/>
        <v>#REF!</v>
      </c>
      <c r="S330" t="e">
        <f t="shared" si="33"/>
        <v>#REF!</v>
      </c>
    </row>
    <row r="331" spans="9:19" x14ac:dyDescent="0.2">
      <c r="I331"/>
      <c r="L331" t="e">
        <f t="shared" si="34"/>
        <v>#REF!</v>
      </c>
      <c r="M331" s="39" t="e">
        <f t="shared" si="35"/>
        <v>#REF!</v>
      </c>
      <c r="N331" s="39" t="e">
        <f t="shared" si="36"/>
        <v>#REF!</v>
      </c>
      <c r="O331" s="39" t="e">
        <f t="shared" si="37"/>
        <v>#REF!</v>
      </c>
      <c r="P331" s="39" t="e">
        <f t="shared" si="38"/>
        <v>#REF!</v>
      </c>
      <c r="Q331" t="e">
        <f t="shared" si="33"/>
        <v>#REF!</v>
      </c>
      <c r="R331" t="e">
        <f t="shared" si="33"/>
        <v>#REF!</v>
      </c>
      <c r="S331" t="e">
        <f t="shared" si="33"/>
        <v>#REF!</v>
      </c>
    </row>
    <row r="332" spans="9:19" x14ac:dyDescent="0.2">
      <c r="I332"/>
      <c r="L332" t="e">
        <f t="shared" si="34"/>
        <v>#REF!</v>
      </c>
      <c r="M332" s="39" t="e">
        <f t="shared" si="35"/>
        <v>#REF!</v>
      </c>
      <c r="N332" s="39" t="e">
        <f t="shared" si="36"/>
        <v>#REF!</v>
      </c>
      <c r="O332" s="39" t="e">
        <f t="shared" si="37"/>
        <v>#REF!</v>
      </c>
      <c r="P332" s="39" t="e">
        <f t="shared" si="38"/>
        <v>#REF!</v>
      </c>
      <c r="Q332" t="e">
        <f t="shared" si="33"/>
        <v>#REF!</v>
      </c>
      <c r="R332" t="e">
        <f t="shared" si="33"/>
        <v>#REF!</v>
      </c>
      <c r="S332" t="e">
        <f t="shared" si="33"/>
        <v>#REF!</v>
      </c>
    </row>
    <row r="333" spans="9:19" x14ac:dyDescent="0.2">
      <c r="I333"/>
      <c r="L333" t="e">
        <f t="shared" si="34"/>
        <v>#REF!</v>
      </c>
      <c r="M333" s="39" t="e">
        <f t="shared" si="35"/>
        <v>#REF!</v>
      </c>
      <c r="N333" s="39" t="e">
        <f t="shared" si="36"/>
        <v>#REF!</v>
      </c>
      <c r="O333" s="39" t="e">
        <f t="shared" si="37"/>
        <v>#REF!</v>
      </c>
      <c r="P333" s="39" t="e">
        <f t="shared" si="38"/>
        <v>#REF!</v>
      </c>
      <c r="Q333" t="e">
        <f t="shared" si="33"/>
        <v>#REF!</v>
      </c>
      <c r="R333" t="e">
        <f t="shared" si="33"/>
        <v>#REF!</v>
      </c>
      <c r="S333" t="e">
        <f t="shared" si="33"/>
        <v>#REF!</v>
      </c>
    </row>
    <row r="334" spans="9:19" x14ac:dyDescent="0.2">
      <c r="I334"/>
      <c r="L334" t="e">
        <f t="shared" si="34"/>
        <v>#REF!</v>
      </c>
      <c r="M334" s="39" t="e">
        <f t="shared" si="35"/>
        <v>#REF!</v>
      </c>
      <c r="N334" s="39" t="e">
        <f t="shared" si="36"/>
        <v>#REF!</v>
      </c>
      <c r="O334" s="39" t="e">
        <f t="shared" si="37"/>
        <v>#REF!</v>
      </c>
      <c r="P334" s="39" t="e">
        <f t="shared" si="38"/>
        <v>#REF!</v>
      </c>
      <c r="Q334" t="e">
        <f t="shared" si="33"/>
        <v>#REF!</v>
      </c>
      <c r="R334" t="e">
        <f t="shared" si="33"/>
        <v>#REF!</v>
      </c>
      <c r="S334" t="e">
        <f t="shared" si="33"/>
        <v>#REF!</v>
      </c>
    </row>
    <row r="335" spans="9:19" x14ac:dyDescent="0.2">
      <c r="I335"/>
      <c r="L335" t="e">
        <f t="shared" si="34"/>
        <v>#REF!</v>
      </c>
      <c r="M335" s="39" t="e">
        <f t="shared" si="35"/>
        <v>#REF!</v>
      </c>
      <c r="N335" s="39" t="e">
        <f t="shared" si="36"/>
        <v>#REF!</v>
      </c>
      <c r="O335" s="39" t="e">
        <f t="shared" si="37"/>
        <v>#REF!</v>
      </c>
      <c r="P335" s="39" t="e">
        <f t="shared" si="38"/>
        <v>#REF!</v>
      </c>
      <c r="Q335" t="e">
        <f t="shared" si="33"/>
        <v>#REF!</v>
      </c>
      <c r="R335" t="e">
        <f t="shared" si="33"/>
        <v>#REF!</v>
      </c>
      <c r="S335" t="e">
        <f t="shared" si="33"/>
        <v>#REF!</v>
      </c>
    </row>
    <row r="336" spans="9:19" x14ac:dyDescent="0.2">
      <c r="I336"/>
      <c r="L336" t="e">
        <f t="shared" si="34"/>
        <v>#REF!</v>
      </c>
      <c r="M336" s="39" t="e">
        <f t="shared" si="35"/>
        <v>#REF!</v>
      </c>
      <c r="N336" s="39" t="e">
        <f t="shared" si="36"/>
        <v>#REF!</v>
      </c>
      <c r="O336" s="39" t="e">
        <f t="shared" si="37"/>
        <v>#REF!</v>
      </c>
      <c r="P336" s="39" t="e">
        <f t="shared" si="38"/>
        <v>#REF!</v>
      </c>
      <c r="Q336" t="e">
        <f t="shared" si="33"/>
        <v>#REF!</v>
      </c>
      <c r="R336" t="e">
        <f t="shared" si="33"/>
        <v>#REF!</v>
      </c>
      <c r="S336" t="e">
        <f t="shared" si="33"/>
        <v>#REF!</v>
      </c>
    </row>
    <row r="337" spans="9:19" x14ac:dyDescent="0.2">
      <c r="I337"/>
      <c r="L337" t="e">
        <f t="shared" si="34"/>
        <v>#REF!</v>
      </c>
      <c r="M337" s="39" t="e">
        <f t="shared" si="35"/>
        <v>#REF!</v>
      </c>
      <c r="N337" s="39" t="e">
        <f t="shared" si="36"/>
        <v>#REF!</v>
      </c>
      <c r="O337" s="39" t="e">
        <f t="shared" si="37"/>
        <v>#REF!</v>
      </c>
      <c r="P337" s="39" t="e">
        <f t="shared" si="38"/>
        <v>#REF!</v>
      </c>
      <c r="Q337" t="e">
        <f t="shared" si="33"/>
        <v>#REF!</v>
      </c>
      <c r="R337" t="e">
        <f t="shared" si="33"/>
        <v>#REF!</v>
      </c>
      <c r="S337" t="e">
        <f t="shared" si="33"/>
        <v>#REF!</v>
      </c>
    </row>
    <row r="338" spans="9:19" x14ac:dyDescent="0.2">
      <c r="I338"/>
      <c r="L338" t="e">
        <f t="shared" si="34"/>
        <v>#REF!</v>
      </c>
      <c r="M338" s="39" t="e">
        <f t="shared" si="35"/>
        <v>#REF!</v>
      </c>
      <c r="N338" s="39" t="e">
        <f t="shared" si="36"/>
        <v>#REF!</v>
      </c>
      <c r="O338" s="39" t="e">
        <f t="shared" si="37"/>
        <v>#REF!</v>
      </c>
      <c r="P338" s="39" t="e">
        <f t="shared" si="38"/>
        <v>#REF!</v>
      </c>
      <c r="Q338" t="e">
        <f t="shared" si="33"/>
        <v>#REF!</v>
      </c>
      <c r="R338" t="e">
        <f t="shared" si="33"/>
        <v>#REF!</v>
      </c>
      <c r="S338" t="e">
        <f t="shared" si="33"/>
        <v>#REF!</v>
      </c>
    </row>
    <row r="339" spans="9:19" x14ac:dyDescent="0.2">
      <c r="I339"/>
      <c r="L339" t="e">
        <f t="shared" si="34"/>
        <v>#REF!</v>
      </c>
      <c r="M339" s="39" t="e">
        <f t="shared" si="35"/>
        <v>#REF!</v>
      </c>
      <c r="N339" s="39" t="e">
        <f t="shared" si="36"/>
        <v>#REF!</v>
      </c>
      <c r="O339" s="39" t="e">
        <f t="shared" si="37"/>
        <v>#REF!</v>
      </c>
      <c r="P339" s="39" t="e">
        <f t="shared" si="38"/>
        <v>#REF!</v>
      </c>
      <c r="Q339" t="e">
        <f t="shared" si="33"/>
        <v>#REF!</v>
      </c>
      <c r="R339" t="e">
        <f t="shared" si="33"/>
        <v>#REF!</v>
      </c>
      <c r="S339" t="e">
        <f t="shared" si="33"/>
        <v>#REF!</v>
      </c>
    </row>
    <row r="340" spans="9:19" x14ac:dyDescent="0.2">
      <c r="I340"/>
      <c r="L340" t="e">
        <f t="shared" si="34"/>
        <v>#REF!</v>
      </c>
      <c r="M340" s="39" t="e">
        <f t="shared" si="35"/>
        <v>#REF!</v>
      </c>
      <c r="N340" s="39" t="e">
        <f t="shared" si="36"/>
        <v>#REF!</v>
      </c>
      <c r="O340" s="39" t="e">
        <f t="shared" si="37"/>
        <v>#REF!</v>
      </c>
      <c r="P340" s="39" t="e">
        <f t="shared" si="38"/>
        <v>#REF!</v>
      </c>
      <c r="Q340" t="e">
        <f t="shared" si="33"/>
        <v>#REF!</v>
      </c>
      <c r="R340" t="e">
        <f t="shared" si="33"/>
        <v>#REF!</v>
      </c>
      <c r="S340" t="e">
        <f t="shared" si="33"/>
        <v>#REF!</v>
      </c>
    </row>
    <row r="341" spans="9:19" x14ac:dyDescent="0.2">
      <c r="I341"/>
      <c r="L341" t="e">
        <f t="shared" si="34"/>
        <v>#REF!</v>
      </c>
      <c r="M341" s="39" t="e">
        <f t="shared" si="35"/>
        <v>#REF!</v>
      </c>
      <c r="N341" s="39" t="e">
        <f t="shared" si="36"/>
        <v>#REF!</v>
      </c>
      <c r="O341" s="39" t="e">
        <f t="shared" si="37"/>
        <v>#REF!</v>
      </c>
      <c r="P341" s="39" t="e">
        <f t="shared" si="38"/>
        <v>#REF!</v>
      </c>
      <c r="Q341" t="e">
        <f t="shared" si="33"/>
        <v>#REF!</v>
      </c>
      <c r="R341" t="e">
        <f t="shared" si="33"/>
        <v>#REF!</v>
      </c>
      <c r="S341" t="e">
        <f t="shared" si="33"/>
        <v>#REF!</v>
      </c>
    </row>
    <row r="342" spans="9:19" x14ac:dyDescent="0.2">
      <c r="I342"/>
      <c r="L342" t="e">
        <f t="shared" si="34"/>
        <v>#REF!</v>
      </c>
      <c r="M342" s="39" t="e">
        <f t="shared" si="35"/>
        <v>#REF!</v>
      </c>
      <c r="N342" s="39" t="e">
        <f t="shared" si="36"/>
        <v>#REF!</v>
      </c>
      <c r="O342" s="39" t="e">
        <f t="shared" si="37"/>
        <v>#REF!</v>
      </c>
      <c r="P342" s="39" t="e">
        <f t="shared" si="38"/>
        <v>#REF!</v>
      </c>
      <c r="Q342" t="e">
        <f t="shared" si="33"/>
        <v>#REF!</v>
      </c>
      <c r="R342" t="e">
        <f t="shared" si="33"/>
        <v>#REF!</v>
      </c>
      <c r="S342" t="e">
        <f t="shared" si="33"/>
        <v>#REF!</v>
      </c>
    </row>
    <row r="343" spans="9:19" x14ac:dyDescent="0.2">
      <c r="I343"/>
      <c r="L343" t="e">
        <f t="shared" si="34"/>
        <v>#REF!</v>
      </c>
      <c r="M343" s="39" t="e">
        <f t="shared" si="35"/>
        <v>#REF!</v>
      </c>
      <c r="N343" s="39" t="e">
        <f t="shared" si="36"/>
        <v>#REF!</v>
      </c>
      <c r="O343" s="39" t="e">
        <f t="shared" si="37"/>
        <v>#REF!</v>
      </c>
      <c r="P343" s="39" t="e">
        <f t="shared" si="38"/>
        <v>#REF!</v>
      </c>
      <c r="Q343" t="e">
        <f t="shared" si="33"/>
        <v>#REF!</v>
      </c>
      <c r="R343" t="e">
        <f t="shared" si="33"/>
        <v>#REF!</v>
      </c>
      <c r="S343" t="e">
        <f t="shared" si="33"/>
        <v>#REF!</v>
      </c>
    </row>
    <row r="344" spans="9:19" x14ac:dyDescent="0.2">
      <c r="I344"/>
      <c r="L344" t="e">
        <f t="shared" si="34"/>
        <v>#REF!</v>
      </c>
      <c r="M344" s="39" t="e">
        <f t="shared" si="35"/>
        <v>#REF!</v>
      </c>
      <c r="N344" s="39" t="e">
        <f t="shared" si="36"/>
        <v>#REF!</v>
      </c>
      <c r="O344" s="39" t="e">
        <f t="shared" si="37"/>
        <v>#REF!</v>
      </c>
      <c r="P344" s="39" t="e">
        <f t="shared" si="38"/>
        <v>#REF!</v>
      </c>
      <c r="Q344" t="e">
        <f t="shared" si="33"/>
        <v>#REF!</v>
      </c>
      <c r="R344" t="e">
        <f t="shared" si="33"/>
        <v>#REF!</v>
      </c>
      <c r="S344" t="e">
        <f t="shared" si="33"/>
        <v>#REF!</v>
      </c>
    </row>
    <row r="345" spans="9:19" x14ac:dyDescent="0.2">
      <c r="I345"/>
      <c r="L345" t="e">
        <f t="shared" si="34"/>
        <v>#REF!</v>
      </c>
      <c r="M345" s="39" t="e">
        <f t="shared" si="35"/>
        <v>#REF!</v>
      </c>
      <c r="N345" s="39" t="e">
        <f t="shared" si="36"/>
        <v>#REF!</v>
      </c>
      <c r="O345" s="39" t="e">
        <f t="shared" si="37"/>
        <v>#REF!</v>
      </c>
      <c r="P345" s="39" t="e">
        <f t="shared" si="38"/>
        <v>#REF!</v>
      </c>
      <c r="Q345" t="e">
        <f t="shared" si="33"/>
        <v>#REF!</v>
      </c>
      <c r="R345" t="e">
        <f t="shared" si="33"/>
        <v>#REF!</v>
      </c>
      <c r="S345" t="e">
        <f t="shared" si="33"/>
        <v>#REF!</v>
      </c>
    </row>
    <row r="346" spans="9:19" x14ac:dyDescent="0.2">
      <c r="I346"/>
      <c r="L346" t="e">
        <f t="shared" si="34"/>
        <v>#REF!</v>
      </c>
      <c r="M346" s="39" t="e">
        <f t="shared" si="35"/>
        <v>#REF!</v>
      </c>
      <c r="N346" s="39" t="e">
        <f t="shared" si="36"/>
        <v>#REF!</v>
      </c>
      <c r="O346" s="39" t="e">
        <f t="shared" si="37"/>
        <v>#REF!</v>
      </c>
      <c r="P346" s="39" t="e">
        <f t="shared" si="38"/>
        <v>#REF!</v>
      </c>
      <c r="Q346" t="e">
        <f t="shared" si="33"/>
        <v>#REF!</v>
      </c>
      <c r="R346" t="e">
        <f t="shared" si="33"/>
        <v>#REF!</v>
      </c>
      <c r="S346" t="e">
        <f t="shared" si="33"/>
        <v>#REF!</v>
      </c>
    </row>
    <row r="347" spans="9:19" x14ac:dyDescent="0.2">
      <c r="I347"/>
      <c r="L347" t="e">
        <f t="shared" si="34"/>
        <v>#REF!</v>
      </c>
      <c r="M347" s="39" t="e">
        <f t="shared" si="35"/>
        <v>#REF!</v>
      </c>
      <c r="N347" s="39" t="e">
        <f t="shared" si="36"/>
        <v>#REF!</v>
      </c>
      <c r="O347" s="39" t="e">
        <f t="shared" si="37"/>
        <v>#REF!</v>
      </c>
      <c r="P347" s="39" t="e">
        <f t="shared" si="38"/>
        <v>#REF!</v>
      </c>
      <c r="Q347" t="e">
        <f t="shared" si="33"/>
        <v>#REF!</v>
      </c>
      <c r="R347" t="e">
        <f t="shared" si="33"/>
        <v>#REF!</v>
      </c>
      <c r="S347" t="e">
        <f t="shared" si="33"/>
        <v>#REF!</v>
      </c>
    </row>
    <row r="348" spans="9:19" x14ac:dyDescent="0.2">
      <c r="I348"/>
      <c r="L348" t="e">
        <f t="shared" si="34"/>
        <v>#REF!</v>
      </c>
      <c r="M348" s="39" t="e">
        <f t="shared" si="35"/>
        <v>#REF!</v>
      </c>
      <c r="N348" s="39" t="e">
        <f t="shared" si="36"/>
        <v>#REF!</v>
      </c>
      <c r="O348" s="39" t="e">
        <f t="shared" si="37"/>
        <v>#REF!</v>
      </c>
      <c r="P348" s="39" t="e">
        <f t="shared" si="38"/>
        <v>#REF!</v>
      </c>
      <c r="Q348" t="e">
        <f t="shared" si="33"/>
        <v>#REF!</v>
      </c>
      <c r="R348" t="e">
        <f t="shared" si="33"/>
        <v>#REF!</v>
      </c>
      <c r="S348" t="e">
        <f t="shared" si="33"/>
        <v>#REF!</v>
      </c>
    </row>
    <row r="349" spans="9:19" x14ac:dyDescent="0.2">
      <c r="I349"/>
      <c r="L349" t="e">
        <f t="shared" si="34"/>
        <v>#REF!</v>
      </c>
      <c r="M349" s="39" t="e">
        <f t="shared" si="35"/>
        <v>#REF!</v>
      </c>
      <c r="N349" s="39" t="e">
        <f t="shared" si="36"/>
        <v>#REF!</v>
      </c>
      <c r="O349" s="39" t="e">
        <f t="shared" si="37"/>
        <v>#REF!</v>
      </c>
      <c r="P349" s="39" t="e">
        <f t="shared" si="38"/>
        <v>#REF!</v>
      </c>
      <c r="Q349" t="e">
        <f t="shared" si="33"/>
        <v>#REF!</v>
      </c>
      <c r="R349" t="e">
        <f t="shared" si="33"/>
        <v>#REF!</v>
      </c>
      <c r="S349" t="e">
        <f t="shared" si="33"/>
        <v>#REF!</v>
      </c>
    </row>
    <row r="350" spans="9:19" x14ac:dyDescent="0.2">
      <c r="I350"/>
      <c r="L350" t="e">
        <f t="shared" si="34"/>
        <v>#REF!</v>
      </c>
      <c r="M350" s="39" t="e">
        <f t="shared" si="35"/>
        <v>#REF!</v>
      </c>
      <c r="N350" s="39" t="e">
        <f t="shared" si="36"/>
        <v>#REF!</v>
      </c>
      <c r="O350" s="39" t="e">
        <f t="shared" si="37"/>
        <v>#REF!</v>
      </c>
      <c r="P350" s="39" t="e">
        <f t="shared" si="38"/>
        <v>#REF!</v>
      </c>
      <c r="Q350" t="e">
        <f t="shared" si="33"/>
        <v>#REF!</v>
      </c>
      <c r="R350" t="e">
        <f t="shared" si="33"/>
        <v>#REF!</v>
      </c>
      <c r="S350" t="e">
        <f t="shared" si="33"/>
        <v>#REF!</v>
      </c>
    </row>
    <row r="351" spans="9:19" x14ac:dyDescent="0.2">
      <c r="I351"/>
      <c r="L351" t="e">
        <f t="shared" si="34"/>
        <v>#REF!</v>
      </c>
      <c r="M351" s="39" t="e">
        <f t="shared" si="35"/>
        <v>#REF!</v>
      </c>
      <c r="N351" s="39" t="e">
        <f t="shared" si="36"/>
        <v>#REF!</v>
      </c>
      <c r="O351" s="39" t="e">
        <f t="shared" si="37"/>
        <v>#REF!</v>
      </c>
      <c r="P351" s="39" t="e">
        <f t="shared" si="38"/>
        <v>#REF!</v>
      </c>
      <c r="Q351" t="e">
        <f t="shared" si="33"/>
        <v>#REF!</v>
      </c>
      <c r="R351" t="e">
        <f t="shared" si="33"/>
        <v>#REF!</v>
      </c>
      <c r="S351" t="e">
        <f t="shared" si="33"/>
        <v>#REF!</v>
      </c>
    </row>
    <row r="352" spans="9:19" x14ac:dyDescent="0.2">
      <c r="I352"/>
      <c r="L352" t="e">
        <f t="shared" si="34"/>
        <v>#REF!</v>
      </c>
      <c r="M352" s="39" t="e">
        <f t="shared" si="35"/>
        <v>#REF!</v>
      </c>
      <c r="N352" s="39" t="e">
        <f t="shared" si="36"/>
        <v>#REF!</v>
      </c>
      <c r="O352" s="39" t="e">
        <f t="shared" si="37"/>
        <v>#REF!</v>
      </c>
      <c r="P352" s="39" t="e">
        <f t="shared" si="38"/>
        <v>#REF!</v>
      </c>
      <c r="Q352" t="e">
        <f t="shared" si="33"/>
        <v>#REF!</v>
      </c>
      <c r="R352" t="e">
        <f t="shared" si="33"/>
        <v>#REF!</v>
      </c>
      <c r="S352" t="e">
        <f t="shared" si="33"/>
        <v>#REF!</v>
      </c>
    </row>
    <row r="353" spans="9:19" x14ac:dyDescent="0.2">
      <c r="I353"/>
      <c r="L353" t="e">
        <f t="shared" si="34"/>
        <v>#REF!</v>
      </c>
      <c r="M353" s="39" t="e">
        <f t="shared" si="35"/>
        <v>#REF!</v>
      </c>
      <c r="N353" s="39" t="e">
        <f t="shared" si="36"/>
        <v>#REF!</v>
      </c>
      <c r="O353" s="39" t="e">
        <f t="shared" si="37"/>
        <v>#REF!</v>
      </c>
      <c r="P353" s="39" t="e">
        <f t="shared" si="38"/>
        <v>#REF!</v>
      </c>
      <c r="Q353" t="e">
        <f t="shared" si="33"/>
        <v>#REF!</v>
      </c>
      <c r="R353" t="e">
        <f t="shared" si="33"/>
        <v>#REF!</v>
      </c>
      <c r="S353" t="e">
        <f t="shared" si="33"/>
        <v>#REF!</v>
      </c>
    </row>
    <row r="354" spans="9:19" x14ac:dyDescent="0.2">
      <c r="I354"/>
      <c r="L354" t="e">
        <f t="shared" si="34"/>
        <v>#REF!</v>
      </c>
      <c r="M354" s="39" t="e">
        <f t="shared" si="35"/>
        <v>#REF!</v>
      </c>
      <c r="N354" s="39" t="e">
        <f t="shared" si="36"/>
        <v>#REF!</v>
      </c>
      <c r="O354" s="39" t="e">
        <f t="shared" si="37"/>
        <v>#REF!</v>
      </c>
      <c r="P354" s="39" t="e">
        <f t="shared" si="38"/>
        <v>#REF!</v>
      </c>
      <c r="Q354" t="e">
        <f t="shared" si="33"/>
        <v>#REF!</v>
      </c>
      <c r="R354" t="e">
        <f t="shared" si="33"/>
        <v>#REF!</v>
      </c>
      <c r="S354" t="e">
        <f t="shared" si="33"/>
        <v>#REF!</v>
      </c>
    </row>
    <row r="355" spans="9:19" x14ac:dyDescent="0.2">
      <c r="I355"/>
      <c r="L355" t="e">
        <f t="shared" si="34"/>
        <v>#REF!</v>
      </c>
      <c r="M355" s="39" t="e">
        <f t="shared" si="35"/>
        <v>#REF!</v>
      </c>
      <c r="N355" s="39" t="e">
        <f t="shared" si="36"/>
        <v>#REF!</v>
      </c>
      <c r="O355" s="39" t="e">
        <f t="shared" si="37"/>
        <v>#REF!</v>
      </c>
      <c r="P355" s="39" t="e">
        <f t="shared" si="38"/>
        <v>#REF!</v>
      </c>
      <c r="Q355" t="e">
        <f t="shared" si="33"/>
        <v>#REF!</v>
      </c>
      <c r="R355" t="e">
        <f t="shared" si="33"/>
        <v>#REF!</v>
      </c>
      <c r="S355" t="e">
        <f t="shared" si="33"/>
        <v>#REF!</v>
      </c>
    </row>
    <row r="356" spans="9:19" x14ac:dyDescent="0.2">
      <c r="I356"/>
      <c r="L356" t="e">
        <f t="shared" si="34"/>
        <v>#REF!</v>
      </c>
      <c r="M356" s="39" t="e">
        <f t="shared" si="35"/>
        <v>#REF!</v>
      </c>
      <c r="N356" s="39" t="e">
        <f t="shared" si="36"/>
        <v>#REF!</v>
      </c>
      <c r="O356" s="39" t="e">
        <f t="shared" si="37"/>
        <v>#REF!</v>
      </c>
      <c r="P356" s="39" t="e">
        <f t="shared" si="38"/>
        <v>#REF!</v>
      </c>
      <c r="Q356" t="e">
        <f t="shared" si="33"/>
        <v>#REF!</v>
      </c>
      <c r="R356" t="e">
        <f t="shared" si="33"/>
        <v>#REF!</v>
      </c>
      <c r="S356" t="e">
        <f t="shared" si="33"/>
        <v>#REF!</v>
      </c>
    </row>
    <row r="357" spans="9:19" x14ac:dyDescent="0.2">
      <c r="I357"/>
      <c r="L357" t="e">
        <f t="shared" si="34"/>
        <v>#REF!</v>
      </c>
      <c r="M357" s="39" t="e">
        <f t="shared" si="35"/>
        <v>#REF!</v>
      </c>
      <c r="N357" s="39" t="e">
        <f t="shared" si="36"/>
        <v>#REF!</v>
      </c>
      <c r="O357" s="39" t="e">
        <f t="shared" si="37"/>
        <v>#REF!</v>
      </c>
      <c r="P357" s="39" t="e">
        <f t="shared" si="38"/>
        <v>#REF!</v>
      </c>
      <c r="Q357" t="e">
        <f t="shared" si="33"/>
        <v>#REF!</v>
      </c>
      <c r="R357" t="e">
        <f t="shared" si="33"/>
        <v>#REF!</v>
      </c>
      <c r="S357" t="e">
        <f t="shared" si="33"/>
        <v>#REF!</v>
      </c>
    </row>
    <row r="358" spans="9:19" x14ac:dyDescent="0.2">
      <c r="I358"/>
      <c r="L358" t="e">
        <f t="shared" si="34"/>
        <v>#REF!</v>
      </c>
      <c r="M358" s="39" t="e">
        <f t="shared" si="35"/>
        <v>#REF!</v>
      </c>
      <c r="N358" s="39" t="e">
        <f t="shared" si="36"/>
        <v>#REF!</v>
      </c>
      <c r="O358" s="39" t="e">
        <f t="shared" si="37"/>
        <v>#REF!</v>
      </c>
      <c r="P358" s="39" t="e">
        <f t="shared" si="38"/>
        <v>#REF!</v>
      </c>
      <c r="Q358" t="e">
        <f t="shared" si="33"/>
        <v>#REF!</v>
      </c>
      <c r="R358" t="e">
        <f t="shared" si="33"/>
        <v>#REF!</v>
      </c>
      <c r="S358" t="e">
        <f t="shared" si="33"/>
        <v>#REF!</v>
      </c>
    </row>
    <row r="359" spans="9:19" x14ac:dyDescent="0.2">
      <c r="I359"/>
      <c r="L359" t="e">
        <f t="shared" si="34"/>
        <v>#REF!</v>
      </c>
      <c r="M359" s="39" t="e">
        <f t="shared" si="35"/>
        <v>#REF!</v>
      </c>
      <c r="N359" s="39" t="e">
        <f t="shared" si="36"/>
        <v>#REF!</v>
      </c>
      <c r="O359" s="39" t="e">
        <f t="shared" si="37"/>
        <v>#REF!</v>
      </c>
      <c r="P359" s="39" t="e">
        <f t="shared" si="38"/>
        <v>#REF!</v>
      </c>
      <c r="Q359" t="e">
        <f t="shared" si="33"/>
        <v>#REF!</v>
      </c>
      <c r="R359" t="e">
        <f t="shared" si="33"/>
        <v>#REF!</v>
      </c>
      <c r="S359" t="e">
        <f t="shared" si="33"/>
        <v>#REF!</v>
      </c>
    </row>
    <row r="360" spans="9:19" x14ac:dyDescent="0.2">
      <c r="I360"/>
      <c r="L360" t="e">
        <f t="shared" si="34"/>
        <v>#REF!</v>
      </c>
      <c r="M360" s="39" t="e">
        <f t="shared" si="35"/>
        <v>#REF!</v>
      </c>
      <c r="N360" s="39" t="e">
        <f t="shared" si="36"/>
        <v>#REF!</v>
      </c>
      <c r="O360" s="39" t="e">
        <f t="shared" si="37"/>
        <v>#REF!</v>
      </c>
      <c r="P360" s="39" t="e">
        <f t="shared" si="38"/>
        <v>#REF!</v>
      </c>
      <c r="Q360" t="e">
        <f t="shared" si="33"/>
        <v>#REF!</v>
      </c>
      <c r="R360" t="e">
        <f t="shared" si="33"/>
        <v>#REF!</v>
      </c>
      <c r="S360" t="e">
        <f t="shared" si="33"/>
        <v>#REF!</v>
      </c>
    </row>
    <row r="361" spans="9:19" x14ac:dyDescent="0.2">
      <c r="I361"/>
      <c r="L361" t="e">
        <f t="shared" si="34"/>
        <v>#REF!</v>
      </c>
      <c r="M361" s="39" t="e">
        <f t="shared" si="35"/>
        <v>#REF!</v>
      </c>
      <c r="N361" s="39" t="e">
        <f t="shared" si="36"/>
        <v>#REF!</v>
      </c>
      <c r="O361" s="39" t="e">
        <f t="shared" si="37"/>
        <v>#REF!</v>
      </c>
      <c r="P361" s="39" t="e">
        <f t="shared" si="38"/>
        <v>#REF!</v>
      </c>
      <c r="Q361" t="e">
        <f t="shared" si="33"/>
        <v>#REF!</v>
      </c>
      <c r="R361" t="e">
        <f t="shared" si="33"/>
        <v>#REF!</v>
      </c>
      <c r="S361" t="e">
        <f t="shared" si="33"/>
        <v>#REF!</v>
      </c>
    </row>
    <row r="362" spans="9:19" x14ac:dyDescent="0.2">
      <c r="I362"/>
      <c r="L362" t="e">
        <f t="shared" si="34"/>
        <v>#REF!</v>
      </c>
      <c r="M362" s="39" t="e">
        <f t="shared" si="35"/>
        <v>#REF!</v>
      </c>
      <c r="N362" s="39" t="e">
        <f t="shared" si="36"/>
        <v>#REF!</v>
      </c>
      <c r="O362" s="39" t="e">
        <f t="shared" si="37"/>
        <v>#REF!</v>
      </c>
      <c r="P362" s="39" t="e">
        <f t="shared" si="38"/>
        <v>#REF!</v>
      </c>
      <c r="Q362" t="e">
        <f t="shared" si="33"/>
        <v>#REF!</v>
      </c>
      <c r="R362" t="e">
        <f t="shared" si="33"/>
        <v>#REF!</v>
      </c>
      <c r="S362" t="e">
        <f t="shared" si="33"/>
        <v>#REF!</v>
      </c>
    </row>
    <row r="363" spans="9:19" x14ac:dyDescent="0.2">
      <c r="I363"/>
      <c r="L363" t="e">
        <f t="shared" si="34"/>
        <v>#REF!</v>
      </c>
      <c r="M363" s="39" t="e">
        <f t="shared" si="35"/>
        <v>#REF!</v>
      </c>
      <c r="N363" s="39" t="e">
        <f t="shared" si="36"/>
        <v>#REF!</v>
      </c>
      <c r="O363" s="39" t="e">
        <f t="shared" si="37"/>
        <v>#REF!</v>
      </c>
      <c r="P363" s="39" t="e">
        <f t="shared" si="38"/>
        <v>#REF!</v>
      </c>
      <c r="Q363" t="e">
        <f t="shared" si="33"/>
        <v>#REF!</v>
      </c>
      <c r="R363" t="e">
        <f t="shared" si="33"/>
        <v>#REF!</v>
      </c>
      <c r="S363" t="e">
        <f t="shared" si="33"/>
        <v>#REF!</v>
      </c>
    </row>
    <row r="364" spans="9:19" x14ac:dyDescent="0.2">
      <c r="I364"/>
      <c r="L364" t="e">
        <f t="shared" si="34"/>
        <v>#REF!</v>
      </c>
      <c r="M364" s="39" t="e">
        <f t="shared" si="35"/>
        <v>#REF!</v>
      </c>
      <c r="N364" s="39" t="e">
        <f t="shared" si="36"/>
        <v>#REF!</v>
      </c>
      <c r="O364" s="39" t="e">
        <f t="shared" si="37"/>
        <v>#REF!</v>
      </c>
      <c r="P364" s="39" t="e">
        <f t="shared" si="38"/>
        <v>#REF!</v>
      </c>
      <c r="Q364" t="e">
        <f t="shared" si="33"/>
        <v>#REF!</v>
      </c>
      <c r="R364" t="e">
        <f t="shared" si="33"/>
        <v>#REF!</v>
      </c>
      <c r="S364" t="e">
        <f t="shared" si="33"/>
        <v>#REF!</v>
      </c>
    </row>
    <row r="365" spans="9:19" x14ac:dyDescent="0.2">
      <c r="I365"/>
      <c r="L365" t="e">
        <f t="shared" si="34"/>
        <v>#REF!</v>
      </c>
      <c r="M365" s="39" t="e">
        <f t="shared" si="35"/>
        <v>#REF!</v>
      </c>
      <c r="N365" s="39" t="e">
        <f t="shared" si="36"/>
        <v>#REF!</v>
      </c>
      <c r="O365" s="39" t="e">
        <f t="shared" si="37"/>
        <v>#REF!</v>
      </c>
      <c r="P365" s="39" t="e">
        <f t="shared" si="38"/>
        <v>#REF!</v>
      </c>
      <c r="Q365" t="e">
        <f t="shared" si="33"/>
        <v>#REF!</v>
      </c>
      <c r="R365" t="e">
        <f t="shared" si="33"/>
        <v>#REF!</v>
      </c>
      <c r="S365" t="e">
        <f t="shared" si="33"/>
        <v>#REF!</v>
      </c>
    </row>
    <row r="366" spans="9:19" x14ac:dyDescent="0.2">
      <c r="I366"/>
      <c r="L366" t="e">
        <f t="shared" si="34"/>
        <v>#REF!</v>
      </c>
      <c r="M366" s="39" t="e">
        <f t="shared" si="35"/>
        <v>#REF!</v>
      </c>
      <c r="N366" s="39" t="e">
        <f t="shared" si="36"/>
        <v>#REF!</v>
      </c>
      <c r="O366" s="39" t="e">
        <f t="shared" si="37"/>
        <v>#REF!</v>
      </c>
      <c r="P366" s="39" t="e">
        <f t="shared" si="38"/>
        <v>#REF!</v>
      </c>
      <c r="Q366" t="e">
        <f t="shared" si="33"/>
        <v>#REF!</v>
      </c>
      <c r="R366" t="e">
        <f t="shared" si="33"/>
        <v>#REF!</v>
      </c>
      <c r="S366" t="e">
        <f t="shared" si="33"/>
        <v>#REF!</v>
      </c>
    </row>
    <row r="367" spans="9:19" x14ac:dyDescent="0.2">
      <c r="I367"/>
      <c r="L367" t="e">
        <f t="shared" si="34"/>
        <v>#REF!</v>
      </c>
      <c r="M367" s="39" t="e">
        <f t="shared" si="35"/>
        <v>#REF!</v>
      </c>
      <c r="N367" s="39" t="e">
        <f t="shared" si="36"/>
        <v>#REF!</v>
      </c>
      <c r="O367" s="39" t="e">
        <f t="shared" si="37"/>
        <v>#REF!</v>
      </c>
      <c r="P367" s="39" t="e">
        <f t="shared" si="38"/>
        <v>#REF!</v>
      </c>
      <c r="Q367" t="e">
        <f t="shared" si="33"/>
        <v>#REF!</v>
      </c>
      <c r="R367" t="e">
        <f t="shared" si="33"/>
        <v>#REF!</v>
      </c>
      <c r="S367" t="e">
        <f t="shared" si="33"/>
        <v>#REF!</v>
      </c>
    </row>
    <row r="368" spans="9:19" x14ac:dyDescent="0.2">
      <c r="I368"/>
      <c r="L368" t="e">
        <f t="shared" si="34"/>
        <v>#REF!</v>
      </c>
      <c r="M368" s="39" t="e">
        <f t="shared" si="35"/>
        <v>#REF!</v>
      </c>
      <c r="N368" s="39" t="e">
        <f t="shared" si="36"/>
        <v>#REF!</v>
      </c>
      <c r="O368" s="39" t="e">
        <f t="shared" si="37"/>
        <v>#REF!</v>
      </c>
      <c r="P368" s="39" t="e">
        <f t="shared" si="38"/>
        <v>#REF!</v>
      </c>
      <c r="Q368" t="e">
        <f t="shared" si="33"/>
        <v>#REF!</v>
      </c>
      <c r="R368" t="e">
        <f t="shared" si="33"/>
        <v>#REF!</v>
      </c>
      <c r="S368" t="e">
        <f t="shared" si="33"/>
        <v>#REF!</v>
      </c>
    </row>
    <row r="369" spans="9:19" x14ac:dyDescent="0.2">
      <c r="I369"/>
      <c r="L369" t="e">
        <f t="shared" si="34"/>
        <v>#REF!</v>
      </c>
      <c r="M369" s="39" t="e">
        <f t="shared" si="35"/>
        <v>#REF!</v>
      </c>
      <c r="N369" s="39" t="e">
        <f t="shared" si="36"/>
        <v>#REF!</v>
      </c>
      <c r="O369" s="39" t="e">
        <f t="shared" si="37"/>
        <v>#REF!</v>
      </c>
      <c r="P369" s="39" t="e">
        <f t="shared" si="38"/>
        <v>#REF!</v>
      </c>
      <c r="Q369" t="e">
        <f t="shared" si="33"/>
        <v>#REF!</v>
      </c>
      <c r="R369" t="e">
        <f t="shared" si="33"/>
        <v>#REF!</v>
      </c>
      <c r="S369" t="e">
        <f t="shared" si="33"/>
        <v>#REF!</v>
      </c>
    </row>
    <row r="370" spans="9:19" x14ac:dyDescent="0.2">
      <c r="I370"/>
      <c r="L370" t="e">
        <f t="shared" si="34"/>
        <v>#REF!</v>
      </c>
      <c r="M370" s="39" t="e">
        <f t="shared" si="35"/>
        <v>#REF!</v>
      </c>
      <c r="N370" s="39" t="e">
        <f t="shared" si="36"/>
        <v>#REF!</v>
      </c>
      <c r="O370" s="39" t="e">
        <f t="shared" si="37"/>
        <v>#REF!</v>
      </c>
      <c r="P370" s="39" t="e">
        <f t="shared" si="38"/>
        <v>#REF!</v>
      </c>
      <c r="Q370" t="e">
        <f t="shared" si="33"/>
        <v>#REF!</v>
      </c>
      <c r="R370" t="e">
        <f t="shared" si="33"/>
        <v>#REF!</v>
      </c>
      <c r="S370" t="e">
        <f t="shared" si="33"/>
        <v>#REF!</v>
      </c>
    </row>
    <row r="371" spans="9:19" x14ac:dyDescent="0.2">
      <c r="I371"/>
      <c r="L371" t="e">
        <f t="shared" si="34"/>
        <v>#REF!</v>
      </c>
      <c r="M371" s="39" t="e">
        <f t="shared" si="35"/>
        <v>#REF!</v>
      </c>
      <c r="N371" s="39" t="e">
        <f t="shared" si="36"/>
        <v>#REF!</v>
      </c>
      <c r="O371" s="39" t="e">
        <f t="shared" si="37"/>
        <v>#REF!</v>
      </c>
      <c r="P371" s="39" t="e">
        <f t="shared" si="38"/>
        <v>#REF!</v>
      </c>
      <c r="Q371" t="e">
        <f t="shared" si="33"/>
        <v>#REF!</v>
      </c>
      <c r="R371" t="e">
        <f t="shared" si="33"/>
        <v>#REF!</v>
      </c>
      <c r="S371" t="e">
        <f t="shared" si="33"/>
        <v>#REF!</v>
      </c>
    </row>
    <row r="372" spans="9:19" x14ac:dyDescent="0.2">
      <c r="I372"/>
      <c r="L372" t="e">
        <f t="shared" si="34"/>
        <v>#REF!</v>
      </c>
      <c r="M372" s="39" t="e">
        <f t="shared" si="35"/>
        <v>#REF!</v>
      </c>
      <c r="N372" s="39" t="e">
        <f t="shared" si="36"/>
        <v>#REF!</v>
      </c>
      <c r="O372" s="39" t="e">
        <f t="shared" si="37"/>
        <v>#REF!</v>
      </c>
      <c r="P372" s="39" t="e">
        <f t="shared" si="38"/>
        <v>#REF!</v>
      </c>
      <c r="Q372" t="e">
        <f t="shared" si="33"/>
        <v>#REF!</v>
      </c>
      <c r="R372" t="e">
        <f t="shared" si="33"/>
        <v>#REF!</v>
      </c>
      <c r="S372" t="e">
        <f t="shared" si="33"/>
        <v>#REF!</v>
      </c>
    </row>
    <row r="373" spans="9:19" x14ac:dyDescent="0.2">
      <c r="I373"/>
      <c r="L373" t="e">
        <f t="shared" si="34"/>
        <v>#REF!</v>
      </c>
      <c r="M373" s="39" t="e">
        <f t="shared" si="35"/>
        <v>#REF!</v>
      </c>
      <c r="N373" s="39" t="e">
        <f t="shared" si="36"/>
        <v>#REF!</v>
      </c>
      <c r="O373" s="39" t="e">
        <f t="shared" si="37"/>
        <v>#REF!</v>
      </c>
      <c r="P373" s="39" t="e">
        <f t="shared" si="38"/>
        <v>#REF!</v>
      </c>
      <c r="Q373" t="e">
        <f t="shared" si="33"/>
        <v>#REF!</v>
      </c>
      <c r="R373" t="e">
        <f t="shared" si="33"/>
        <v>#REF!</v>
      </c>
      <c r="S373" t="e">
        <f t="shared" si="33"/>
        <v>#REF!</v>
      </c>
    </row>
    <row r="374" spans="9:19" x14ac:dyDescent="0.2">
      <c r="I374"/>
      <c r="L374" t="e">
        <f t="shared" si="34"/>
        <v>#REF!</v>
      </c>
      <c r="M374" s="39" t="e">
        <f t="shared" si="35"/>
        <v>#REF!</v>
      </c>
      <c r="N374" s="39" t="e">
        <f t="shared" si="36"/>
        <v>#REF!</v>
      </c>
      <c r="O374" s="39" t="e">
        <f t="shared" si="37"/>
        <v>#REF!</v>
      </c>
      <c r="P374" s="39" t="e">
        <f t="shared" si="38"/>
        <v>#REF!</v>
      </c>
      <c r="Q374" t="e">
        <f t="shared" si="33"/>
        <v>#REF!</v>
      </c>
      <c r="R374" t="e">
        <f t="shared" si="33"/>
        <v>#REF!</v>
      </c>
      <c r="S374" t="e">
        <f t="shared" si="33"/>
        <v>#REF!</v>
      </c>
    </row>
    <row r="375" spans="9:19" x14ac:dyDescent="0.2">
      <c r="I375"/>
      <c r="L375" t="e">
        <f t="shared" si="34"/>
        <v>#REF!</v>
      </c>
      <c r="M375" s="39" t="e">
        <f t="shared" si="35"/>
        <v>#REF!</v>
      </c>
      <c r="N375" s="39" t="e">
        <f t="shared" si="36"/>
        <v>#REF!</v>
      </c>
      <c r="O375" s="39" t="e">
        <f t="shared" si="37"/>
        <v>#REF!</v>
      </c>
      <c r="P375" s="39" t="e">
        <f t="shared" si="38"/>
        <v>#REF!</v>
      </c>
      <c r="Q375" t="e">
        <f t="shared" si="33"/>
        <v>#REF!</v>
      </c>
      <c r="R375" t="e">
        <f t="shared" si="33"/>
        <v>#REF!</v>
      </c>
      <c r="S375" t="e">
        <f t="shared" si="33"/>
        <v>#REF!</v>
      </c>
    </row>
    <row r="376" spans="9:19" x14ac:dyDescent="0.2">
      <c r="I376"/>
      <c r="L376" t="e">
        <f t="shared" si="34"/>
        <v>#REF!</v>
      </c>
      <c r="M376" s="39" t="e">
        <f t="shared" si="35"/>
        <v>#REF!</v>
      </c>
      <c r="N376" s="39" t="e">
        <f t="shared" si="36"/>
        <v>#REF!</v>
      </c>
      <c r="O376" s="39" t="e">
        <f t="shared" si="37"/>
        <v>#REF!</v>
      </c>
      <c r="P376" s="39" t="e">
        <f t="shared" si="38"/>
        <v>#REF!</v>
      </c>
      <c r="Q376" t="e">
        <f t="shared" si="33"/>
        <v>#REF!</v>
      </c>
      <c r="R376" t="e">
        <f t="shared" si="33"/>
        <v>#REF!</v>
      </c>
      <c r="S376" t="e">
        <f t="shared" si="33"/>
        <v>#REF!</v>
      </c>
    </row>
    <row r="377" spans="9:19" x14ac:dyDescent="0.2">
      <c r="I377"/>
      <c r="L377" t="e">
        <f t="shared" si="34"/>
        <v>#REF!</v>
      </c>
      <c r="M377" s="39" t="e">
        <f t="shared" si="35"/>
        <v>#REF!</v>
      </c>
      <c r="N377" s="39" t="e">
        <f t="shared" si="36"/>
        <v>#REF!</v>
      </c>
      <c r="O377" s="39" t="e">
        <f t="shared" si="37"/>
        <v>#REF!</v>
      </c>
      <c r="P377" s="39" t="e">
        <f t="shared" si="38"/>
        <v>#REF!</v>
      </c>
      <c r="Q377" t="e">
        <f t="shared" si="33"/>
        <v>#REF!</v>
      </c>
      <c r="R377" t="e">
        <f t="shared" si="33"/>
        <v>#REF!</v>
      </c>
      <c r="S377" t="e">
        <f t="shared" si="33"/>
        <v>#REF!</v>
      </c>
    </row>
    <row r="378" spans="9:19" x14ac:dyDescent="0.2">
      <c r="I378"/>
      <c r="L378" t="e">
        <f t="shared" si="34"/>
        <v>#REF!</v>
      </c>
      <c r="M378" s="39" t="e">
        <f t="shared" si="35"/>
        <v>#REF!</v>
      </c>
      <c r="N378" s="39" t="e">
        <f t="shared" si="36"/>
        <v>#REF!</v>
      </c>
      <c r="O378" s="39" t="e">
        <f t="shared" si="37"/>
        <v>#REF!</v>
      </c>
      <c r="P378" s="39" t="e">
        <f t="shared" si="38"/>
        <v>#REF!</v>
      </c>
      <c r="Q378" t="e">
        <f t="shared" si="33"/>
        <v>#REF!</v>
      </c>
      <c r="R378" t="e">
        <f t="shared" si="33"/>
        <v>#REF!</v>
      </c>
      <c r="S378" t="e">
        <f t="shared" si="33"/>
        <v>#REF!</v>
      </c>
    </row>
    <row r="379" spans="9:19" x14ac:dyDescent="0.2">
      <c r="I379"/>
      <c r="L379" t="e">
        <f t="shared" si="34"/>
        <v>#REF!</v>
      </c>
      <c r="M379" s="39" t="e">
        <f t="shared" si="35"/>
        <v>#REF!</v>
      </c>
      <c r="N379" s="39" t="e">
        <f t="shared" si="36"/>
        <v>#REF!</v>
      </c>
      <c r="O379" s="39" t="e">
        <f t="shared" si="37"/>
        <v>#REF!</v>
      </c>
      <c r="P379" s="39" t="e">
        <f t="shared" si="38"/>
        <v>#REF!</v>
      </c>
      <c r="Q379" t="e">
        <f t="shared" si="33"/>
        <v>#REF!</v>
      </c>
      <c r="R379" t="e">
        <f t="shared" si="33"/>
        <v>#REF!</v>
      </c>
      <c r="S379" t="e">
        <f t="shared" si="33"/>
        <v>#REF!</v>
      </c>
    </row>
    <row r="380" spans="9:19" x14ac:dyDescent="0.2">
      <c r="I380"/>
      <c r="L380" t="e">
        <f t="shared" si="34"/>
        <v>#REF!</v>
      </c>
      <c r="M380" s="39" t="e">
        <f t="shared" si="35"/>
        <v>#REF!</v>
      </c>
      <c r="N380" s="39" t="e">
        <f t="shared" si="36"/>
        <v>#REF!</v>
      </c>
      <c r="O380" s="39" t="e">
        <f t="shared" si="37"/>
        <v>#REF!</v>
      </c>
      <c r="P380" s="39" t="e">
        <f t="shared" si="38"/>
        <v>#REF!</v>
      </c>
      <c r="Q380" t="e">
        <f t="shared" si="33"/>
        <v>#REF!</v>
      </c>
      <c r="R380" t="e">
        <f t="shared" si="33"/>
        <v>#REF!</v>
      </c>
      <c r="S380" t="e">
        <f t="shared" si="33"/>
        <v>#REF!</v>
      </c>
    </row>
    <row r="381" spans="9:19" x14ac:dyDescent="0.2">
      <c r="I381"/>
      <c r="L381" t="e">
        <f t="shared" si="34"/>
        <v>#REF!</v>
      </c>
      <c r="M381" s="39" t="e">
        <f t="shared" si="35"/>
        <v>#REF!</v>
      </c>
      <c r="N381" s="39" t="e">
        <f t="shared" si="36"/>
        <v>#REF!</v>
      </c>
      <c r="O381" s="39" t="e">
        <f t="shared" si="37"/>
        <v>#REF!</v>
      </c>
      <c r="P381" s="39" t="e">
        <f t="shared" si="38"/>
        <v>#REF!</v>
      </c>
      <c r="Q381" t="e">
        <f t="shared" si="33"/>
        <v>#REF!</v>
      </c>
      <c r="R381" t="e">
        <f t="shared" si="33"/>
        <v>#REF!</v>
      </c>
      <c r="S381" t="e">
        <f t="shared" si="33"/>
        <v>#REF!</v>
      </c>
    </row>
    <row r="382" spans="9:19" x14ac:dyDescent="0.2">
      <c r="I382"/>
      <c r="L382" t="e">
        <f t="shared" si="34"/>
        <v>#REF!</v>
      </c>
      <c r="M382" s="39" t="e">
        <f t="shared" si="35"/>
        <v>#REF!</v>
      </c>
      <c r="N382" s="39" t="e">
        <f t="shared" si="36"/>
        <v>#REF!</v>
      </c>
      <c r="O382" s="39" t="e">
        <f t="shared" si="37"/>
        <v>#REF!</v>
      </c>
      <c r="P382" s="39" t="e">
        <f t="shared" si="38"/>
        <v>#REF!</v>
      </c>
      <c r="Q382" t="e">
        <f t="shared" si="33"/>
        <v>#REF!</v>
      </c>
      <c r="R382" t="e">
        <f t="shared" si="33"/>
        <v>#REF!</v>
      </c>
      <c r="S382" t="e">
        <f t="shared" si="33"/>
        <v>#REF!</v>
      </c>
    </row>
    <row r="383" spans="9:19" x14ac:dyDescent="0.2">
      <c r="I383"/>
      <c r="L383" t="e">
        <f t="shared" si="34"/>
        <v>#REF!</v>
      </c>
      <c r="M383" s="39" t="e">
        <f t="shared" si="35"/>
        <v>#REF!</v>
      </c>
      <c r="N383" s="39" t="e">
        <f t="shared" si="36"/>
        <v>#REF!</v>
      </c>
      <c r="O383" s="39" t="e">
        <f t="shared" si="37"/>
        <v>#REF!</v>
      </c>
      <c r="P383" s="39" t="e">
        <f t="shared" si="38"/>
        <v>#REF!</v>
      </c>
      <c r="Q383" t="e">
        <f t="shared" si="33"/>
        <v>#REF!</v>
      </c>
      <c r="R383" t="e">
        <f t="shared" si="33"/>
        <v>#REF!</v>
      </c>
      <c r="S383" t="e">
        <f t="shared" si="33"/>
        <v>#REF!</v>
      </c>
    </row>
    <row r="384" spans="9:19" x14ac:dyDescent="0.2">
      <c r="I384"/>
      <c r="L384" t="e">
        <f t="shared" si="34"/>
        <v>#REF!</v>
      </c>
      <c r="M384" s="39" t="e">
        <f t="shared" si="35"/>
        <v>#REF!</v>
      </c>
      <c r="N384" s="39" t="e">
        <f t="shared" si="36"/>
        <v>#REF!</v>
      </c>
      <c r="O384" s="39" t="e">
        <f t="shared" si="37"/>
        <v>#REF!</v>
      </c>
      <c r="P384" s="39" t="e">
        <f t="shared" si="38"/>
        <v>#REF!</v>
      </c>
      <c r="Q384" t="e">
        <f t="shared" si="33"/>
        <v>#REF!</v>
      </c>
      <c r="R384" t="e">
        <f t="shared" si="33"/>
        <v>#REF!</v>
      </c>
      <c r="S384" t="e">
        <f t="shared" si="33"/>
        <v>#REF!</v>
      </c>
    </row>
    <row r="385" spans="9:19" x14ac:dyDescent="0.2">
      <c r="I385"/>
      <c r="L385" t="e">
        <f t="shared" si="34"/>
        <v>#REF!</v>
      </c>
      <c r="M385" s="39" t="e">
        <f t="shared" si="35"/>
        <v>#REF!</v>
      </c>
      <c r="N385" s="39" t="e">
        <f t="shared" si="36"/>
        <v>#REF!</v>
      </c>
      <c r="O385" s="39" t="e">
        <f t="shared" si="37"/>
        <v>#REF!</v>
      </c>
      <c r="P385" s="39" t="e">
        <f t="shared" si="38"/>
        <v>#REF!</v>
      </c>
      <c r="Q385" t="e">
        <f t="shared" si="33"/>
        <v>#REF!</v>
      </c>
      <c r="R385" t="e">
        <f t="shared" si="33"/>
        <v>#REF!</v>
      </c>
      <c r="S385" t="e">
        <f t="shared" si="33"/>
        <v>#REF!</v>
      </c>
    </row>
    <row r="386" spans="9:19" x14ac:dyDescent="0.2">
      <c r="I386"/>
      <c r="L386" t="e">
        <f t="shared" si="34"/>
        <v>#REF!</v>
      </c>
      <c r="M386" s="39" t="e">
        <f t="shared" si="35"/>
        <v>#REF!</v>
      </c>
      <c r="N386" s="39" t="e">
        <f t="shared" si="36"/>
        <v>#REF!</v>
      </c>
      <c r="O386" s="39" t="e">
        <f t="shared" si="37"/>
        <v>#REF!</v>
      </c>
      <c r="P386" s="39" t="e">
        <f t="shared" si="38"/>
        <v>#REF!</v>
      </c>
      <c r="Q386" t="e">
        <f t="shared" si="33"/>
        <v>#REF!</v>
      </c>
      <c r="R386" t="e">
        <f t="shared" si="33"/>
        <v>#REF!</v>
      </c>
      <c r="S386" t="e">
        <f t="shared" si="33"/>
        <v>#REF!</v>
      </c>
    </row>
    <row r="387" spans="9:19" x14ac:dyDescent="0.2">
      <c r="I387"/>
      <c r="L387" t="e">
        <f t="shared" si="34"/>
        <v>#REF!</v>
      </c>
      <c r="M387" s="39" t="e">
        <f t="shared" si="35"/>
        <v>#REF!</v>
      </c>
      <c r="N387" s="39" t="e">
        <f t="shared" si="36"/>
        <v>#REF!</v>
      </c>
      <c r="O387" s="39" t="e">
        <f t="shared" si="37"/>
        <v>#REF!</v>
      </c>
      <c r="P387" s="39" t="e">
        <f t="shared" si="38"/>
        <v>#REF!</v>
      </c>
      <c r="Q387" t="e">
        <f t="shared" ref="Q387:S450" si="39">(M387&lt;0)</f>
        <v>#REF!</v>
      </c>
      <c r="R387" t="e">
        <f t="shared" si="39"/>
        <v>#REF!</v>
      </c>
      <c r="S387" t="e">
        <f t="shared" si="39"/>
        <v>#REF!</v>
      </c>
    </row>
    <row r="388" spans="9:19" x14ac:dyDescent="0.2">
      <c r="I388"/>
      <c r="L388" t="e">
        <f t="shared" ref="L388:L451" si="40">IF(L387&lt;SUM($C$7:$C$15),L387+1,"")</f>
        <v>#REF!</v>
      </c>
      <c r="M388" s="39" t="e">
        <f t="shared" ref="M388:M451" si="41">IF(L388="","",IF(L388=$I$5,PMT($E$2/12,SUM($C$7:$C$15)-$I$5+1,-P387),IF(ISNA(VLOOKUP(L388,$I$6:$I$14,1,FALSE)),M387,VLOOKUP(L388,$I$6:$J$14,2,FALSE))))</f>
        <v>#REF!</v>
      </c>
      <c r="N388" s="39" t="e">
        <f t="shared" ref="N388:N451" si="42">IF(L388="","",IF(L389="",M388-O388,P387*$E$2/12))</f>
        <v>#REF!</v>
      </c>
      <c r="O388" s="39" t="e">
        <f t="shared" ref="O388:O451" si="43">IF(L388="","",IF(L389="",P387,M388-N388))</f>
        <v>#REF!</v>
      </c>
      <c r="P388" s="39" t="e">
        <f t="shared" ref="P388:P451" si="44">IF(L388="","",P387-O388)</f>
        <v>#REF!</v>
      </c>
      <c r="Q388" t="e">
        <f t="shared" si="39"/>
        <v>#REF!</v>
      </c>
      <c r="R388" t="e">
        <f t="shared" si="39"/>
        <v>#REF!</v>
      </c>
      <c r="S388" t="e">
        <f t="shared" si="39"/>
        <v>#REF!</v>
      </c>
    </row>
    <row r="389" spans="9:19" x14ac:dyDescent="0.2">
      <c r="I389"/>
      <c r="L389" t="e">
        <f t="shared" si="40"/>
        <v>#REF!</v>
      </c>
      <c r="M389" s="39" t="e">
        <f t="shared" si="41"/>
        <v>#REF!</v>
      </c>
      <c r="N389" s="39" t="e">
        <f t="shared" si="42"/>
        <v>#REF!</v>
      </c>
      <c r="O389" s="39" t="e">
        <f t="shared" si="43"/>
        <v>#REF!</v>
      </c>
      <c r="P389" s="39" t="e">
        <f t="shared" si="44"/>
        <v>#REF!</v>
      </c>
      <c r="Q389" t="e">
        <f t="shared" si="39"/>
        <v>#REF!</v>
      </c>
      <c r="R389" t="e">
        <f t="shared" si="39"/>
        <v>#REF!</v>
      </c>
      <c r="S389" t="e">
        <f t="shared" si="39"/>
        <v>#REF!</v>
      </c>
    </row>
    <row r="390" spans="9:19" x14ac:dyDescent="0.2">
      <c r="I390"/>
      <c r="L390" t="e">
        <f t="shared" si="40"/>
        <v>#REF!</v>
      </c>
      <c r="M390" s="39" t="e">
        <f t="shared" si="41"/>
        <v>#REF!</v>
      </c>
      <c r="N390" s="39" t="e">
        <f t="shared" si="42"/>
        <v>#REF!</v>
      </c>
      <c r="O390" s="39" t="e">
        <f t="shared" si="43"/>
        <v>#REF!</v>
      </c>
      <c r="P390" s="39" t="e">
        <f t="shared" si="44"/>
        <v>#REF!</v>
      </c>
      <c r="Q390" t="e">
        <f t="shared" si="39"/>
        <v>#REF!</v>
      </c>
      <c r="R390" t="e">
        <f t="shared" si="39"/>
        <v>#REF!</v>
      </c>
      <c r="S390" t="e">
        <f t="shared" si="39"/>
        <v>#REF!</v>
      </c>
    </row>
    <row r="391" spans="9:19" x14ac:dyDescent="0.2">
      <c r="I391"/>
      <c r="L391" t="e">
        <f t="shared" si="40"/>
        <v>#REF!</v>
      </c>
      <c r="M391" s="39" t="e">
        <f t="shared" si="41"/>
        <v>#REF!</v>
      </c>
      <c r="N391" s="39" t="e">
        <f t="shared" si="42"/>
        <v>#REF!</v>
      </c>
      <c r="O391" s="39" t="e">
        <f t="shared" si="43"/>
        <v>#REF!</v>
      </c>
      <c r="P391" s="39" t="e">
        <f t="shared" si="44"/>
        <v>#REF!</v>
      </c>
      <c r="Q391" t="e">
        <f t="shared" si="39"/>
        <v>#REF!</v>
      </c>
      <c r="R391" t="e">
        <f t="shared" si="39"/>
        <v>#REF!</v>
      </c>
      <c r="S391" t="e">
        <f t="shared" si="39"/>
        <v>#REF!</v>
      </c>
    </row>
    <row r="392" spans="9:19" x14ac:dyDescent="0.2">
      <c r="I392"/>
      <c r="L392" t="e">
        <f t="shared" si="40"/>
        <v>#REF!</v>
      </c>
      <c r="M392" s="39" t="e">
        <f t="shared" si="41"/>
        <v>#REF!</v>
      </c>
      <c r="N392" s="39" t="e">
        <f t="shared" si="42"/>
        <v>#REF!</v>
      </c>
      <c r="O392" s="39" t="e">
        <f t="shared" si="43"/>
        <v>#REF!</v>
      </c>
      <c r="P392" s="39" t="e">
        <f t="shared" si="44"/>
        <v>#REF!</v>
      </c>
      <c r="Q392" t="e">
        <f t="shared" si="39"/>
        <v>#REF!</v>
      </c>
      <c r="R392" t="e">
        <f t="shared" si="39"/>
        <v>#REF!</v>
      </c>
      <c r="S392" t="e">
        <f t="shared" si="39"/>
        <v>#REF!</v>
      </c>
    </row>
    <row r="393" spans="9:19" x14ac:dyDescent="0.2">
      <c r="I393"/>
      <c r="L393" t="e">
        <f t="shared" si="40"/>
        <v>#REF!</v>
      </c>
      <c r="M393" s="39" t="e">
        <f t="shared" si="41"/>
        <v>#REF!</v>
      </c>
      <c r="N393" s="39" t="e">
        <f t="shared" si="42"/>
        <v>#REF!</v>
      </c>
      <c r="O393" s="39" t="e">
        <f t="shared" si="43"/>
        <v>#REF!</v>
      </c>
      <c r="P393" s="39" t="e">
        <f t="shared" si="44"/>
        <v>#REF!</v>
      </c>
      <c r="Q393" t="e">
        <f t="shared" si="39"/>
        <v>#REF!</v>
      </c>
      <c r="R393" t="e">
        <f t="shared" si="39"/>
        <v>#REF!</v>
      </c>
      <c r="S393" t="e">
        <f t="shared" si="39"/>
        <v>#REF!</v>
      </c>
    </row>
    <row r="394" spans="9:19" x14ac:dyDescent="0.2">
      <c r="I394"/>
      <c r="L394" t="e">
        <f t="shared" si="40"/>
        <v>#REF!</v>
      </c>
      <c r="M394" s="39" t="e">
        <f t="shared" si="41"/>
        <v>#REF!</v>
      </c>
      <c r="N394" s="39" t="e">
        <f t="shared" si="42"/>
        <v>#REF!</v>
      </c>
      <c r="O394" s="39" t="e">
        <f t="shared" si="43"/>
        <v>#REF!</v>
      </c>
      <c r="P394" s="39" t="e">
        <f t="shared" si="44"/>
        <v>#REF!</v>
      </c>
      <c r="Q394" t="e">
        <f t="shared" si="39"/>
        <v>#REF!</v>
      </c>
      <c r="R394" t="e">
        <f t="shared" si="39"/>
        <v>#REF!</v>
      </c>
      <c r="S394" t="e">
        <f t="shared" si="39"/>
        <v>#REF!</v>
      </c>
    </row>
    <row r="395" spans="9:19" x14ac:dyDescent="0.2">
      <c r="I395"/>
      <c r="L395" t="e">
        <f t="shared" si="40"/>
        <v>#REF!</v>
      </c>
      <c r="M395" s="39" t="e">
        <f t="shared" si="41"/>
        <v>#REF!</v>
      </c>
      <c r="N395" s="39" t="e">
        <f t="shared" si="42"/>
        <v>#REF!</v>
      </c>
      <c r="O395" s="39" t="e">
        <f t="shared" si="43"/>
        <v>#REF!</v>
      </c>
      <c r="P395" s="39" t="e">
        <f t="shared" si="44"/>
        <v>#REF!</v>
      </c>
      <c r="Q395" t="e">
        <f t="shared" si="39"/>
        <v>#REF!</v>
      </c>
      <c r="R395" t="e">
        <f t="shared" si="39"/>
        <v>#REF!</v>
      </c>
      <c r="S395" t="e">
        <f t="shared" si="39"/>
        <v>#REF!</v>
      </c>
    </row>
    <row r="396" spans="9:19" x14ac:dyDescent="0.2">
      <c r="I396"/>
      <c r="L396" t="e">
        <f t="shared" si="40"/>
        <v>#REF!</v>
      </c>
      <c r="M396" s="39" t="e">
        <f t="shared" si="41"/>
        <v>#REF!</v>
      </c>
      <c r="N396" s="39" t="e">
        <f t="shared" si="42"/>
        <v>#REF!</v>
      </c>
      <c r="O396" s="39" t="e">
        <f t="shared" si="43"/>
        <v>#REF!</v>
      </c>
      <c r="P396" s="39" t="e">
        <f t="shared" si="44"/>
        <v>#REF!</v>
      </c>
      <c r="Q396" t="e">
        <f t="shared" si="39"/>
        <v>#REF!</v>
      </c>
      <c r="R396" t="e">
        <f t="shared" si="39"/>
        <v>#REF!</v>
      </c>
      <c r="S396" t="e">
        <f t="shared" si="39"/>
        <v>#REF!</v>
      </c>
    </row>
    <row r="397" spans="9:19" x14ac:dyDescent="0.2">
      <c r="I397"/>
      <c r="L397" t="e">
        <f t="shared" si="40"/>
        <v>#REF!</v>
      </c>
      <c r="M397" s="39" t="e">
        <f t="shared" si="41"/>
        <v>#REF!</v>
      </c>
      <c r="N397" s="39" t="e">
        <f t="shared" si="42"/>
        <v>#REF!</v>
      </c>
      <c r="O397" s="39" t="e">
        <f t="shared" si="43"/>
        <v>#REF!</v>
      </c>
      <c r="P397" s="39" t="e">
        <f t="shared" si="44"/>
        <v>#REF!</v>
      </c>
      <c r="Q397" t="e">
        <f t="shared" si="39"/>
        <v>#REF!</v>
      </c>
      <c r="R397" t="e">
        <f t="shared" si="39"/>
        <v>#REF!</v>
      </c>
      <c r="S397" t="e">
        <f t="shared" si="39"/>
        <v>#REF!</v>
      </c>
    </row>
    <row r="398" spans="9:19" x14ac:dyDescent="0.2">
      <c r="I398"/>
      <c r="L398" t="e">
        <f t="shared" si="40"/>
        <v>#REF!</v>
      </c>
      <c r="M398" s="39" t="e">
        <f t="shared" si="41"/>
        <v>#REF!</v>
      </c>
      <c r="N398" s="39" t="e">
        <f t="shared" si="42"/>
        <v>#REF!</v>
      </c>
      <c r="O398" s="39" t="e">
        <f t="shared" si="43"/>
        <v>#REF!</v>
      </c>
      <c r="P398" s="39" t="e">
        <f t="shared" si="44"/>
        <v>#REF!</v>
      </c>
      <c r="Q398" t="e">
        <f t="shared" si="39"/>
        <v>#REF!</v>
      </c>
      <c r="R398" t="e">
        <f t="shared" si="39"/>
        <v>#REF!</v>
      </c>
      <c r="S398" t="e">
        <f t="shared" si="39"/>
        <v>#REF!</v>
      </c>
    </row>
    <row r="399" spans="9:19" x14ac:dyDescent="0.2">
      <c r="I399"/>
      <c r="L399" t="e">
        <f t="shared" si="40"/>
        <v>#REF!</v>
      </c>
      <c r="M399" s="39" t="e">
        <f t="shared" si="41"/>
        <v>#REF!</v>
      </c>
      <c r="N399" s="39" t="e">
        <f t="shared" si="42"/>
        <v>#REF!</v>
      </c>
      <c r="O399" s="39" t="e">
        <f t="shared" si="43"/>
        <v>#REF!</v>
      </c>
      <c r="P399" s="39" t="e">
        <f t="shared" si="44"/>
        <v>#REF!</v>
      </c>
      <c r="Q399" t="e">
        <f t="shared" si="39"/>
        <v>#REF!</v>
      </c>
      <c r="R399" t="e">
        <f t="shared" si="39"/>
        <v>#REF!</v>
      </c>
      <c r="S399" t="e">
        <f t="shared" si="39"/>
        <v>#REF!</v>
      </c>
    </row>
    <row r="400" spans="9:19" x14ac:dyDescent="0.2">
      <c r="I400"/>
      <c r="L400" t="e">
        <f t="shared" si="40"/>
        <v>#REF!</v>
      </c>
      <c r="M400" s="39" t="e">
        <f t="shared" si="41"/>
        <v>#REF!</v>
      </c>
      <c r="N400" s="39" t="e">
        <f t="shared" si="42"/>
        <v>#REF!</v>
      </c>
      <c r="O400" s="39" t="e">
        <f t="shared" si="43"/>
        <v>#REF!</v>
      </c>
      <c r="P400" s="39" t="e">
        <f t="shared" si="44"/>
        <v>#REF!</v>
      </c>
      <c r="Q400" t="e">
        <f t="shared" si="39"/>
        <v>#REF!</v>
      </c>
      <c r="R400" t="e">
        <f t="shared" si="39"/>
        <v>#REF!</v>
      </c>
      <c r="S400" t="e">
        <f t="shared" si="39"/>
        <v>#REF!</v>
      </c>
    </row>
    <row r="401" spans="9:19" x14ac:dyDescent="0.2">
      <c r="I401"/>
      <c r="L401" t="e">
        <f t="shared" si="40"/>
        <v>#REF!</v>
      </c>
      <c r="M401" s="39" t="e">
        <f t="shared" si="41"/>
        <v>#REF!</v>
      </c>
      <c r="N401" s="39" t="e">
        <f t="shared" si="42"/>
        <v>#REF!</v>
      </c>
      <c r="O401" s="39" t="e">
        <f t="shared" si="43"/>
        <v>#REF!</v>
      </c>
      <c r="P401" s="39" t="e">
        <f t="shared" si="44"/>
        <v>#REF!</v>
      </c>
      <c r="Q401" t="e">
        <f t="shared" si="39"/>
        <v>#REF!</v>
      </c>
      <c r="R401" t="e">
        <f t="shared" si="39"/>
        <v>#REF!</v>
      </c>
      <c r="S401" t="e">
        <f t="shared" si="39"/>
        <v>#REF!</v>
      </c>
    </row>
    <row r="402" spans="9:19" x14ac:dyDescent="0.2">
      <c r="I402"/>
      <c r="L402" t="e">
        <f t="shared" si="40"/>
        <v>#REF!</v>
      </c>
      <c r="M402" s="39" t="e">
        <f t="shared" si="41"/>
        <v>#REF!</v>
      </c>
      <c r="N402" s="39" t="e">
        <f t="shared" si="42"/>
        <v>#REF!</v>
      </c>
      <c r="O402" s="39" t="e">
        <f t="shared" si="43"/>
        <v>#REF!</v>
      </c>
      <c r="P402" s="39" t="e">
        <f t="shared" si="44"/>
        <v>#REF!</v>
      </c>
      <c r="Q402" t="e">
        <f t="shared" si="39"/>
        <v>#REF!</v>
      </c>
      <c r="R402" t="e">
        <f t="shared" si="39"/>
        <v>#REF!</v>
      </c>
      <c r="S402" t="e">
        <f t="shared" si="39"/>
        <v>#REF!</v>
      </c>
    </row>
    <row r="403" spans="9:19" x14ac:dyDescent="0.2">
      <c r="I403"/>
      <c r="L403" t="e">
        <f t="shared" si="40"/>
        <v>#REF!</v>
      </c>
      <c r="M403" s="39" t="e">
        <f t="shared" si="41"/>
        <v>#REF!</v>
      </c>
      <c r="N403" s="39" t="e">
        <f t="shared" si="42"/>
        <v>#REF!</v>
      </c>
      <c r="O403" s="39" t="e">
        <f t="shared" si="43"/>
        <v>#REF!</v>
      </c>
      <c r="P403" s="39" t="e">
        <f t="shared" si="44"/>
        <v>#REF!</v>
      </c>
      <c r="Q403" t="e">
        <f t="shared" si="39"/>
        <v>#REF!</v>
      </c>
      <c r="R403" t="e">
        <f t="shared" si="39"/>
        <v>#REF!</v>
      </c>
      <c r="S403" t="e">
        <f t="shared" si="39"/>
        <v>#REF!</v>
      </c>
    </row>
    <row r="404" spans="9:19" x14ac:dyDescent="0.2">
      <c r="I404"/>
      <c r="L404" t="e">
        <f t="shared" si="40"/>
        <v>#REF!</v>
      </c>
      <c r="M404" s="39" t="e">
        <f t="shared" si="41"/>
        <v>#REF!</v>
      </c>
      <c r="N404" s="39" t="e">
        <f t="shared" si="42"/>
        <v>#REF!</v>
      </c>
      <c r="O404" s="39" t="e">
        <f t="shared" si="43"/>
        <v>#REF!</v>
      </c>
      <c r="P404" s="39" t="e">
        <f t="shared" si="44"/>
        <v>#REF!</v>
      </c>
      <c r="Q404" t="e">
        <f t="shared" si="39"/>
        <v>#REF!</v>
      </c>
      <c r="R404" t="e">
        <f t="shared" si="39"/>
        <v>#REF!</v>
      </c>
      <c r="S404" t="e">
        <f t="shared" si="39"/>
        <v>#REF!</v>
      </c>
    </row>
    <row r="405" spans="9:19" x14ac:dyDescent="0.2">
      <c r="I405"/>
      <c r="L405" t="e">
        <f t="shared" si="40"/>
        <v>#REF!</v>
      </c>
      <c r="M405" s="39" t="e">
        <f t="shared" si="41"/>
        <v>#REF!</v>
      </c>
      <c r="N405" s="39" t="e">
        <f t="shared" si="42"/>
        <v>#REF!</v>
      </c>
      <c r="O405" s="39" t="e">
        <f t="shared" si="43"/>
        <v>#REF!</v>
      </c>
      <c r="P405" s="39" t="e">
        <f t="shared" si="44"/>
        <v>#REF!</v>
      </c>
      <c r="Q405" t="e">
        <f t="shared" si="39"/>
        <v>#REF!</v>
      </c>
      <c r="R405" t="e">
        <f t="shared" si="39"/>
        <v>#REF!</v>
      </c>
      <c r="S405" t="e">
        <f t="shared" si="39"/>
        <v>#REF!</v>
      </c>
    </row>
    <row r="406" spans="9:19" x14ac:dyDescent="0.2">
      <c r="I406"/>
      <c r="L406" t="e">
        <f t="shared" si="40"/>
        <v>#REF!</v>
      </c>
      <c r="M406" s="39" t="e">
        <f t="shared" si="41"/>
        <v>#REF!</v>
      </c>
      <c r="N406" s="39" t="e">
        <f t="shared" si="42"/>
        <v>#REF!</v>
      </c>
      <c r="O406" s="39" t="e">
        <f t="shared" si="43"/>
        <v>#REF!</v>
      </c>
      <c r="P406" s="39" t="e">
        <f t="shared" si="44"/>
        <v>#REF!</v>
      </c>
      <c r="Q406" t="e">
        <f t="shared" si="39"/>
        <v>#REF!</v>
      </c>
      <c r="R406" t="e">
        <f t="shared" si="39"/>
        <v>#REF!</v>
      </c>
      <c r="S406" t="e">
        <f t="shared" si="39"/>
        <v>#REF!</v>
      </c>
    </row>
    <row r="407" spans="9:19" x14ac:dyDescent="0.2">
      <c r="I407"/>
      <c r="L407" t="e">
        <f t="shared" si="40"/>
        <v>#REF!</v>
      </c>
      <c r="M407" s="39" t="e">
        <f t="shared" si="41"/>
        <v>#REF!</v>
      </c>
      <c r="N407" s="39" t="e">
        <f t="shared" si="42"/>
        <v>#REF!</v>
      </c>
      <c r="O407" s="39" t="e">
        <f t="shared" si="43"/>
        <v>#REF!</v>
      </c>
      <c r="P407" s="39" t="e">
        <f t="shared" si="44"/>
        <v>#REF!</v>
      </c>
      <c r="Q407" t="e">
        <f t="shared" si="39"/>
        <v>#REF!</v>
      </c>
      <c r="R407" t="e">
        <f t="shared" si="39"/>
        <v>#REF!</v>
      </c>
      <c r="S407" t="e">
        <f t="shared" si="39"/>
        <v>#REF!</v>
      </c>
    </row>
    <row r="408" spans="9:19" x14ac:dyDescent="0.2">
      <c r="I408"/>
      <c r="L408" t="e">
        <f t="shared" si="40"/>
        <v>#REF!</v>
      </c>
      <c r="M408" s="39" t="e">
        <f t="shared" si="41"/>
        <v>#REF!</v>
      </c>
      <c r="N408" s="39" t="e">
        <f t="shared" si="42"/>
        <v>#REF!</v>
      </c>
      <c r="O408" s="39" t="e">
        <f t="shared" si="43"/>
        <v>#REF!</v>
      </c>
      <c r="P408" s="39" t="e">
        <f t="shared" si="44"/>
        <v>#REF!</v>
      </c>
      <c r="Q408" t="e">
        <f t="shared" si="39"/>
        <v>#REF!</v>
      </c>
      <c r="R408" t="e">
        <f t="shared" si="39"/>
        <v>#REF!</v>
      </c>
      <c r="S408" t="e">
        <f t="shared" si="39"/>
        <v>#REF!</v>
      </c>
    </row>
    <row r="409" spans="9:19" x14ac:dyDescent="0.2">
      <c r="I409"/>
      <c r="L409" t="e">
        <f t="shared" si="40"/>
        <v>#REF!</v>
      </c>
      <c r="M409" s="39" t="e">
        <f t="shared" si="41"/>
        <v>#REF!</v>
      </c>
      <c r="N409" s="39" t="e">
        <f t="shared" si="42"/>
        <v>#REF!</v>
      </c>
      <c r="O409" s="39" t="e">
        <f t="shared" si="43"/>
        <v>#REF!</v>
      </c>
      <c r="P409" s="39" t="e">
        <f t="shared" si="44"/>
        <v>#REF!</v>
      </c>
      <c r="Q409" t="e">
        <f t="shared" si="39"/>
        <v>#REF!</v>
      </c>
      <c r="R409" t="e">
        <f t="shared" si="39"/>
        <v>#REF!</v>
      </c>
      <c r="S409" t="e">
        <f t="shared" si="39"/>
        <v>#REF!</v>
      </c>
    </row>
    <row r="410" spans="9:19" x14ac:dyDescent="0.2">
      <c r="I410"/>
      <c r="L410" t="e">
        <f t="shared" si="40"/>
        <v>#REF!</v>
      </c>
      <c r="M410" s="39" t="e">
        <f t="shared" si="41"/>
        <v>#REF!</v>
      </c>
      <c r="N410" s="39" t="e">
        <f t="shared" si="42"/>
        <v>#REF!</v>
      </c>
      <c r="O410" s="39" t="e">
        <f t="shared" si="43"/>
        <v>#REF!</v>
      </c>
      <c r="P410" s="39" t="e">
        <f t="shared" si="44"/>
        <v>#REF!</v>
      </c>
      <c r="Q410" t="e">
        <f t="shared" si="39"/>
        <v>#REF!</v>
      </c>
      <c r="R410" t="e">
        <f t="shared" si="39"/>
        <v>#REF!</v>
      </c>
      <c r="S410" t="e">
        <f t="shared" si="39"/>
        <v>#REF!</v>
      </c>
    </row>
    <row r="411" spans="9:19" x14ac:dyDescent="0.2">
      <c r="I411"/>
      <c r="L411" t="e">
        <f t="shared" si="40"/>
        <v>#REF!</v>
      </c>
      <c r="M411" s="39" t="e">
        <f t="shared" si="41"/>
        <v>#REF!</v>
      </c>
      <c r="N411" s="39" t="e">
        <f t="shared" si="42"/>
        <v>#REF!</v>
      </c>
      <c r="O411" s="39" t="e">
        <f t="shared" si="43"/>
        <v>#REF!</v>
      </c>
      <c r="P411" s="39" t="e">
        <f t="shared" si="44"/>
        <v>#REF!</v>
      </c>
      <c r="Q411" t="e">
        <f t="shared" si="39"/>
        <v>#REF!</v>
      </c>
      <c r="R411" t="e">
        <f t="shared" si="39"/>
        <v>#REF!</v>
      </c>
      <c r="S411" t="e">
        <f t="shared" si="39"/>
        <v>#REF!</v>
      </c>
    </row>
    <row r="412" spans="9:19" x14ac:dyDescent="0.2">
      <c r="I412"/>
      <c r="L412" t="e">
        <f t="shared" si="40"/>
        <v>#REF!</v>
      </c>
      <c r="M412" s="39" t="e">
        <f t="shared" si="41"/>
        <v>#REF!</v>
      </c>
      <c r="N412" s="39" t="e">
        <f t="shared" si="42"/>
        <v>#REF!</v>
      </c>
      <c r="O412" s="39" t="e">
        <f t="shared" si="43"/>
        <v>#REF!</v>
      </c>
      <c r="P412" s="39" t="e">
        <f t="shared" si="44"/>
        <v>#REF!</v>
      </c>
      <c r="Q412" t="e">
        <f t="shared" si="39"/>
        <v>#REF!</v>
      </c>
      <c r="R412" t="e">
        <f t="shared" si="39"/>
        <v>#REF!</v>
      </c>
      <c r="S412" t="e">
        <f t="shared" si="39"/>
        <v>#REF!</v>
      </c>
    </row>
    <row r="413" spans="9:19" x14ac:dyDescent="0.2">
      <c r="I413"/>
      <c r="L413" t="e">
        <f t="shared" si="40"/>
        <v>#REF!</v>
      </c>
      <c r="M413" s="39" t="e">
        <f t="shared" si="41"/>
        <v>#REF!</v>
      </c>
      <c r="N413" s="39" t="e">
        <f t="shared" si="42"/>
        <v>#REF!</v>
      </c>
      <c r="O413" s="39" t="e">
        <f t="shared" si="43"/>
        <v>#REF!</v>
      </c>
      <c r="P413" s="39" t="e">
        <f t="shared" si="44"/>
        <v>#REF!</v>
      </c>
      <c r="Q413" t="e">
        <f t="shared" si="39"/>
        <v>#REF!</v>
      </c>
      <c r="R413" t="e">
        <f t="shared" si="39"/>
        <v>#REF!</v>
      </c>
      <c r="S413" t="e">
        <f t="shared" si="39"/>
        <v>#REF!</v>
      </c>
    </row>
    <row r="414" spans="9:19" x14ac:dyDescent="0.2">
      <c r="I414"/>
      <c r="L414" t="e">
        <f t="shared" si="40"/>
        <v>#REF!</v>
      </c>
      <c r="M414" s="39" t="e">
        <f t="shared" si="41"/>
        <v>#REF!</v>
      </c>
      <c r="N414" s="39" t="e">
        <f t="shared" si="42"/>
        <v>#REF!</v>
      </c>
      <c r="O414" s="39" t="e">
        <f t="shared" si="43"/>
        <v>#REF!</v>
      </c>
      <c r="P414" s="39" t="e">
        <f t="shared" si="44"/>
        <v>#REF!</v>
      </c>
      <c r="Q414" t="e">
        <f t="shared" si="39"/>
        <v>#REF!</v>
      </c>
      <c r="R414" t="e">
        <f t="shared" si="39"/>
        <v>#REF!</v>
      </c>
      <c r="S414" t="e">
        <f t="shared" si="39"/>
        <v>#REF!</v>
      </c>
    </row>
    <row r="415" spans="9:19" x14ac:dyDescent="0.2">
      <c r="I415"/>
      <c r="L415" t="e">
        <f t="shared" si="40"/>
        <v>#REF!</v>
      </c>
      <c r="M415" s="39" t="e">
        <f t="shared" si="41"/>
        <v>#REF!</v>
      </c>
      <c r="N415" s="39" t="e">
        <f t="shared" si="42"/>
        <v>#REF!</v>
      </c>
      <c r="O415" s="39" t="e">
        <f t="shared" si="43"/>
        <v>#REF!</v>
      </c>
      <c r="P415" s="39" t="e">
        <f t="shared" si="44"/>
        <v>#REF!</v>
      </c>
      <c r="Q415" t="e">
        <f t="shared" si="39"/>
        <v>#REF!</v>
      </c>
      <c r="R415" t="e">
        <f t="shared" si="39"/>
        <v>#REF!</v>
      </c>
      <c r="S415" t="e">
        <f t="shared" si="39"/>
        <v>#REF!</v>
      </c>
    </row>
    <row r="416" spans="9:19" x14ac:dyDescent="0.2">
      <c r="I416"/>
      <c r="L416" t="e">
        <f t="shared" si="40"/>
        <v>#REF!</v>
      </c>
      <c r="M416" s="39" t="e">
        <f t="shared" si="41"/>
        <v>#REF!</v>
      </c>
      <c r="N416" s="39" t="e">
        <f t="shared" si="42"/>
        <v>#REF!</v>
      </c>
      <c r="O416" s="39" t="e">
        <f t="shared" si="43"/>
        <v>#REF!</v>
      </c>
      <c r="P416" s="39" t="e">
        <f t="shared" si="44"/>
        <v>#REF!</v>
      </c>
      <c r="Q416" t="e">
        <f t="shared" si="39"/>
        <v>#REF!</v>
      </c>
      <c r="R416" t="e">
        <f t="shared" si="39"/>
        <v>#REF!</v>
      </c>
      <c r="S416" t="e">
        <f t="shared" si="39"/>
        <v>#REF!</v>
      </c>
    </row>
    <row r="417" spans="9:19" x14ac:dyDescent="0.2">
      <c r="I417"/>
      <c r="L417" t="e">
        <f t="shared" si="40"/>
        <v>#REF!</v>
      </c>
      <c r="M417" s="39" t="e">
        <f t="shared" si="41"/>
        <v>#REF!</v>
      </c>
      <c r="N417" s="39" t="e">
        <f t="shared" si="42"/>
        <v>#REF!</v>
      </c>
      <c r="O417" s="39" t="e">
        <f t="shared" si="43"/>
        <v>#REF!</v>
      </c>
      <c r="P417" s="39" t="e">
        <f t="shared" si="44"/>
        <v>#REF!</v>
      </c>
      <c r="Q417" t="e">
        <f t="shared" si="39"/>
        <v>#REF!</v>
      </c>
      <c r="R417" t="e">
        <f t="shared" si="39"/>
        <v>#REF!</v>
      </c>
      <c r="S417" t="e">
        <f t="shared" si="39"/>
        <v>#REF!</v>
      </c>
    </row>
    <row r="418" spans="9:19" x14ac:dyDescent="0.2">
      <c r="I418"/>
      <c r="L418" t="e">
        <f t="shared" si="40"/>
        <v>#REF!</v>
      </c>
      <c r="M418" s="39" t="e">
        <f t="shared" si="41"/>
        <v>#REF!</v>
      </c>
      <c r="N418" s="39" t="e">
        <f t="shared" si="42"/>
        <v>#REF!</v>
      </c>
      <c r="O418" s="39" t="e">
        <f t="shared" si="43"/>
        <v>#REF!</v>
      </c>
      <c r="P418" s="39" t="e">
        <f t="shared" si="44"/>
        <v>#REF!</v>
      </c>
      <c r="Q418" t="e">
        <f t="shared" si="39"/>
        <v>#REF!</v>
      </c>
      <c r="R418" t="e">
        <f t="shared" si="39"/>
        <v>#REF!</v>
      </c>
      <c r="S418" t="e">
        <f t="shared" si="39"/>
        <v>#REF!</v>
      </c>
    </row>
    <row r="419" spans="9:19" x14ac:dyDescent="0.2">
      <c r="I419"/>
      <c r="L419" t="e">
        <f t="shared" si="40"/>
        <v>#REF!</v>
      </c>
      <c r="M419" s="39" t="e">
        <f t="shared" si="41"/>
        <v>#REF!</v>
      </c>
      <c r="N419" s="39" t="e">
        <f t="shared" si="42"/>
        <v>#REF!</v>
      </c>
      <c r="O419" s="39" t="e">
        <f t="shared" si="43"/>
        <v>#REF!</v>
      </c>
      <c r="P419" s="39" t="e">
        <f t="shared" si="44"/>
        <v>#REF!</v>
      </c>
      <c r="Q419" t="e">
        <f t="shared" si="39"/>
        <v>#REF!</v>
      </c>
      <c r="R419" t="e">
        <f t="shared" si="39"/>
        <v>#REF!</v>
      </c>
      <c r="S419" t="e">
        <f t="shared" si="39"/>
        <v>#REF!</v>
      </c>
    </row>
    <row r="420" spans="9:19" x14ac:dyDescent="0.2">
      <c r="I420"/>
      <c r="L420" t="e">
        <f t="shared" si="40"/>
        <v>#REF!</v>
      </c>
      <c r="M420" s="39" t="e">
        <f t="shared" si="41"/>
        <v>#REF!</v>
      </c>
      <c r="N420" s="39" t="e">
        <f t="shared" si="42"/>
        <v>#REF!</v>
      </c>
      <c r="O420" s="39" t="e">
        <f t="shared" si="43"/>
        <v>#REF!</v>
      </c>
      <c r="P420" s="39" t="e">
        <f t="shared" si="44"/>
        <v>#REF!</v>
      </c>
      <c r="Q420" t="e">
        <f t="shared" si="39"/>
        <v>#REF!</v>
      </c>
      <c r="R420" t="e">
        <f t="shared" si="39"/>
        <v>#REF!</v>
      </c>
      <c r="S420" t="e">
        <f t="shared" si="39"/>
        <v>#REF!</v>
      </c>
    </row>
    <row r="421" spans="9:19" x14ac:dyDescent="0.2">
      <c r="I421"/>
      <c r="L421" t="e">
        <f t="shared" si="40"/>
        <v>#REF!</v>
      </c>
      <c r="M421" s="39" t="e">
        <f t="shared" si="41"/>
        <v>#REF!</v>
      </c>
      <c r="N421" s="39" t="e">
        <f t="shared" si="42"/>
        <v>#REF!</v>
      </c>
      <c r="O421" s="39" t="e">
        <f t="shared" si="43"/>
        <v>#REF!</v>
      </c>
      <c r="P421" s="39" t="e">
        <f t="shared" si="44"/>
        <v>#REF!</v>
      </c>
      <c r="Q421" t="e">
        <f t="shared" si="39"/>
        <v>#REF!</v>
      </c>
      <c r="R421" t="e">
        <f t="shared" si="39"/>
        <v>#REF!</v>
      </c>
      <c r="S421" t="e">
        <f t="shared" si="39"/>
        <v>#REF!</v>
      </c>
    </row>
    <row r="422" spans="9:19" x14ac:dyDescent="0.2">
      <c r="I422"/>
      <c r="L422" t="e">
        <f t="shared" si="40"/>
        <v>#REF!</v>
      </c>
      <c r="M422" s="39" t="e">
        <f t="shared" si="41"/>
        <v>#REF!</v>
      </c>
      <c r="N422" s="39" t="e">
        <f t="shared" si="42"/>
        <v>#REF!</v>
      </c>
      <c r="O422" s="39" t="e">
        <f t="shared" si="43"/>
        <v>#REF!</v>
      </c>
      <c r="P422" s="39" t="e">
        <f t="shared" si="44"/>
        <v>#REF!</v>
      </c>
      <c r="Q422" t="e">
        <f t="shared" si="39"/>
        <v>#REF!</v>
      </c>
      <c r="R422" t="e">
        <f t="shared" si="39"/>
        <v>#REF!</v>
      </c>
      <c r="S422" t="e">
        <f t="shared" si="39"/>
        <v>#REF!</v>
      </c>
    </row>
    <row r="423" spans="9:19" x14ac:dyDescent="0.2">
      <c r="I423"/>
      <c r="L423" t="e">
        <f t="shared" si="40"/>
        <v>#REF!</v>
      </c>
      <c r="M423" s="39" t="e">
        <f t="shared" si="41"/>
        <v>#REF!</v>
      </c>
      <c r="N423" s="39" t="e">
        <f t="shared" si="42"/>
        <v>#REF!</v>
      </c>
      <c r="O423" s="39" t="e">
        <f t="shared" si="43"/>
        <v>#REF!</v>
      </c>
      <c r="P423" s="39" t="e">
        <f t="shared" si="44"/>
        <v>#REF!</v>
      </c>
      <c r="Q423" t="e">
        <f t="shared" si="39"/>
        <v>#REF!</v>
      </c>
      <c r="R423" t="e">
        <f t="shared" si="39"/>
        <v>#REF!</v>
      </c>
      <c r="S423" t="e">
        <f t="shared" si="39"/>
        <v>#REF!</v>
      </c>
    </row>
    <row r="424" spans="9:19" x14ac:dyDescent="0.2">
      <c r="I424"/>
      <c r="L424" t="e">
        <f t="shared" si="40"/>
        <v>#REF!</v>
      </c>
      <c r="M424" s="39" t="e">
        <f t="shared" si="41"/>
        <v>#REF!</v>
      </c>
      <c r="N424" s="39" t="e">
        <f t="shared" si="42"/>
        <v>#REF!</v>
      </c>
      <c r="O424" s="39" t="e">
        <f t="shared" si="43"/>
        <v>#REF!</v>
      </c>
      <c r="P424" s="39" t="e">
        <f t="shared" si="44"/>
        <v>#REF!</v>
      </c>
      <c r="Q424" t="e">
        <f t="shared" si="39"/>
        <v>#REF!</v>
      </c>
      <c r="R424" t="e">
        <f t="shared" si="39"/>
        <v>#REF!</v>
      </c>
      <c r="S424" t="e">
        <f t="shared" si="39"/>
        <v>#REF!</v>
      </c>
    </row>
    <row r="425" spans="9:19" x14ac:dyDescent="0.2">
      <c r="I425"/>
      <c r="L425" t="e">
        <f t="shared" si="40"/>
        <v>#REF!</v>
      </c>
      <c r="M425" s="39" t="e">
        <f t="shared" si="41"/>
        <v>#REF!</v>
      </c>
      <c r="N425" s="39" t="e">
        <f t="shared" si="42"/>
        <v>#REF!</v>
      </c>
      <c r="O425" s="39" t="e">
        <f t="shared" si="43"/>
        <v>#REF!</v>
      </c>
      <c r="P425" s="39" t="e">
        <f t="shared" si="44"/>
        <v>#REF!</v>
      </c>
      <c r="Q425" t="e">
        <f t="shared" si="39"/>
        <v>#REF!</v>
      </c>
      <c r="R425" t="e">
        <f t="shared" si="39"/>
        <v>#REF!</v>
      </c>
      <c r="S425" t="e">
        <f t="shared" si="39"/>
        <v>#REF!</v>
      </c>
    </row>
    <row r="426" spans="9:19" x14ac:dyDescent="0.2">
      <c r="I426"/>
      <c r="L426" t="e">
        <f t="shared" si="40"/>
        <v>#REF!</v>
      </c>
      <c r="M426" s="39" t="e">
        <f t="shared" si="41"/>
        <v>#REF!</v>
      </c>
      <c r="N426" s="39" t="e">
        <f t="shared" si="42"/>
        <v>#REF!</v>
      </c>
      <c r="O426" s="39" t="e">
        <f t="shared" si="43"/>
        <v>#REF!</v>
      </c>
      <c r="P426" s="39" t="e">
        <f t="shared" si="44"/>
        <v>#REF!</v>
      </c>
      <c r="Q426" t="e">
        <f t="shared" si="39"/>
        <v>#REF!</v>
      </c>
      <c r="R426" t="e">
        <f t="shared" si="39"/>
        <v>#REF!</v>
      </c>
      <c r="S426" t="e">
        <f t="shared" si="39"/>
        <v>#REF!</v>
      </c>
    </row>
    <row r="427" spans="9:19" x14ac:dyDescent="0.2">
      <c r="I427"/>
      <c r="L427" t="e">
        <f t="shared" si="40"/>
        <v>#REF!</v>
      </c>
      <c r="M427" s="39" t="e">
        <f t="shared" si="41"/>
        <v>#REF!</v>
      </c>
      <c r="N427" s="39" t="e">
        <f t="shared" si="42"/>
        <v>#REF!</v>
      </c>
      <c r="O427" s="39" t="e">
        <f t="shared" si="43"/>
        <v>#REF!</v>
      </c>
      <c r="P427" s="39" t="e">
        <f t="shared" si="44"/>
        <v>#REF!</v>
      </c>
      <c r="Q427" t="e">
        <f t="shared" si="39"/>
        <v>#REF!</v>
      </c>
      <c r="R427" t="e">
        <f t="shared" si="39"/>
        <v>#REF!</v>
      </c>
      <c r="S427" t="e">
        <f t="shared" si="39"/>
        <v>#REF!</v>
      </c>
    </row>
    <row r="428" spans="9:19" x14ac:dyDescent="0.2">
      <c r="I428"/>
      <c r="L428" t="e">
        <f t="shared" si="40"/>
        <v>#REF!</v>
      </c>
      <c r="M428" s="39" t="e">
        <f t="shared" si="41"/>
        <v>#REF!</v>
      </c>
      <c r="N428" s="39" t="e">
        <f t="shared" si="42"/>
        <v>#REF!</v>
      </c>
      <c r="O428" s="39" t="e">
        <f t="shared" si="43"/>
        <v>#REF!</v>
      </c>
      <c r="P428" s="39" t="e">
        <f t="shared" si="44"/>
        <v>#REF!</v>
      </c>
      <c r="Q428" t="e">
        <f t="shared" si="39"/>
        <v>#REF!</v>
      </c>
      <c r="R428" t="e">
        <f t="shared" si="39"/>
        <v>#REF!</v>
      </c>
      <c r="S428" t="e">
        <f t="shared" si="39"/>
        <v>#REF!</v>
      </c>
    </row>
    <row r="429" spans="9:19" x14ac:dyDescent="0.2">
      <c r="I429"/>
      <c r="L429" t="e">
        <f t="shared" si="40"/>
        <v>#REF!</v>
      </c>
      <c r="M429" s="39" t="e">
        <f t="shared" si="41"/>
        <v>#REF!</v>
      </c>
      <c r="N429" s="39" t="e">
        <f t="shared" si="42"/>
        <v>#REF!</v>
      </c>
      <c r="O429" s="39" t="e">
        <f t="shared" si="43"/>
        <v>#REF!</v>
      </c>
      <c r="P429" s="39" t="e">
        <f t="shared" si="44"/>
        <v>#REF!</v>
      </c>
      <c r="Q429" t="e">
        <f t="shared" si="39"/>
        <v>#REF!</v>
      </c>
      <c r="R429" t="e">
        <f t="shared" si="39"/>
        <v>#REF!</v>
      </c>
      <c r="S429" t="e">
        <f t="shared" si="39"/>
        <v>#REF!</v>
      </c>
    </row>
    <row r="430" spans="9:19" x14ac:dyDescent="0.2">
      <c r="I430"/>
      <c r="L430" t="e">
        <f t="shared" si="40"/>
        <v>#REF!</v>
      </c>
      <c r="M430" s="39" t="e">
        <f t="shared" si="41"/>
        <v>#REF!</v>
      </c>
      <c r="N430" s="39" t="e">
        <f t="shared" si="42"/>
        <v>#REF!</v>
      </c>
      <c r="O430" s="39" t="e">
        <f t="shared" si="43"/>
        <v>#REF!</v>
      </c>
      <c r="P430" s="39" t="e">
        <f t="shared" si="44"/>
        <v>#REF!</v>
      </c>
      <c r="Q430" t="e">
        <f t="shared" si="39"/>
        <v>#REF!</v>
      </c>
      <c r="R430" t="e">
        <f t="shared" si="39"/>
        <v>#REF!</v>
      </c>
      <c r="S430" t="e">
        <f t="shared" si="39"/>
        <v>#REF!</v>
      </c>
    </row>
    <row r="431" spans="9:19" x14ac:dyDescent="0.2">
      <c r="I431"/>
      <c r="L431" t="e">
        <f t="shared" si="40"/>
        <v>#REF!</v>
      </c>
      <c r="M431" s="39" t="e">
        <f t="shared" si="41"/>
        <v>#REF!</v>
      </c>
      <c r="N431" s="39" t="e">
        <f t="shared" si="42"/>
        <v>#REF!</v>
      </c>
      <c r="O431" s="39" t="e">
        <f t="shared" si="43"/>
        <v>#REF!</v>
      </c>
      <c r="P431" s="39" t="e">
        <f t="shared" si="44"/>
        <v>#REF!</v>
      </c>
      <c r="Q431" t="e">
        <f t="shared" si="39"/>
        <v>#REF!</v>
      </c>
      <c r="R431" t="e">
        <f t="shared" si="39"/>
        <v>#REF!</v>
      </c>
      <c r="S431" t="e">
        <f t="shared" si="39"/>
        <v>#REF!</v>
      </c>
    </row>
    <row r="432" spans="9:19" x14ac:dyDescent="0.2">
      <c r="I432"/>
      <c r="L432" t="e">
        <f t="shared" si="40"/>
        <v>#REF!</v>
      </c>
      <c r="M432" s="39" t="e">
        <f t="shared" si="41"/>
        <v>#REF!</v>
      </c>
      <c r="N432" s="39" t="e">
        <f t="shared" si="42"/>
        <v>#REF!</v>
      </c>
      <c r="O432" s="39" t="e">
        <f t="shared" si="43"/>
        <v>#REF!</v>
      </c>
      <c r="P432" s="39" t="e">
        <f t="shared" si="44"/>
        <v>#REF!</v>
      </c>
      <c r="Q432" t="e">
        <f t="shared" si="39"/>
        <v>#REF!</v>
      </c>
      <c r="R432" t="e">
        <f t="shared" si="39"/>
        <v>#REF!</v>
      </c>
      <c r="S432" t="e">
        <f t="shared" si="39"/>
        <v>#REF!</v>
      </c>
    </row>
    <row r="433" spans="9:19" x14ac:dyDescent="0.2">
      <c r="I433"/>
      <c r="L433" t="e">
        <f t="shared" si="40"/>
        <v>#REF!</v>
      </c>
      <c r="M433" s="39" t="e">
        <f t="shared" si="41"/>
        <v>#REF!</v>
      </c>
      <c r="N433" s="39" t="e">
        <f t="shared" si="42"/>
        <v>#REF!</v>
      </c>
      <c r="O433" s="39" t="e">
        <f t="shared" si="43"/>
        <v>#REF!</v>
      </c>
      <c r="P433" s="39" t="e">
        <f t="shared" si="44"/>
        <v>#REF!</v>
      </c>
      <c r="Q433" t="e">
        <f t="shared" si="39"/>
        <v>#REF!</v>
      </c>
      <c r="R433" t="e">
        <f t="shared" si="39"/>
        <v>#REF!</v>
      </c>
      <c r="S433" t="e">
        <f t="shared" si="39"/>
        <v>#REF!</v>
      </c>
    </row>
    <row r="434" spans="9:19" x14ac:dyDescent="0.2">
      <c r="I434"/>
      <c r="L434" t="e">
        <f t="shared" si="40"/>
        <v>#REF!</v>
      </c>
      <c r="M434" s="39" t="e">
        <f t="shared" si="41"/>
        <v>#REF!</v>
      </c>
      <c r="N434" s="39" t="e">
        <f t="shared" si="42"/>
        <v>#REF!</v>
      </c>
      <c r="O434" s="39" t="e">
        <f t="shared" si="43"/>
        <v>#REF!</v>
      </c>
      <c r="P434" s="39" t="e">
        <f t="shared" si="44"/>
        <v>#REF!</v>
      </c>
      <c r="Q434" t="e">
        <f t="shared" si="39"/>
        <v>#REF!</v>
      </c>
      <c r="R434" t="e">
        <f t="shared" si="39"/>
        <v>#REF!</v>
      </c>
      <c r="S434" t="e">
        <f t="shared" si="39"/>
        <v>#REF!</v>
      </c>
    </row>
    <row r="435" spans="9:19" x14ac:dyDescent="0.2">
      <c r="I435"/>
      <c r="L435" t="e">
        <f t="shared" si="40"/>
        <v>#REF!</v>
      </c>
      <c r="M435" s="39" t="e">
        <f t="shared" si="41"/>
        <v>#REF!</v>
      </c>
      <c r="N435" s="39" t="e">
        <f t="shared" si="42"/>
        <v>#REF!</v>
      </c>
      <c r="O435" s="39" t="e">
        <f t="shared" si="43"/>
        <v>#REF!</v>
      </c>
      <c r="P435" s="39" t="e">
        <f t="shared" si="44"/>
        <v>#REF!</v>
      </c>
      <c r="Q435" t="e">
        <f t="shared" si="39"/>
        <v>#REF!</v>
      </c>
      <c r="R435" t="e">
        <f t="shared" si="39"/>
        <v>#REF!</v>
      </c>
      <c r="S435" t="e">
        <f t="shared" si="39"/>
        <v>#REF!</v>
      </c>
    </row>
    <row r="436" spans="9:19" x14ac:dyDescent="0.2">
      <c r="I436"/>
      <c r="L436" t="e">
        <f t="shared" si="40"/>
        <v>#REF!</v>
      </c>
      <c r="M436" s="39" t="e">
        <f t="shared" si="41"/>
        <v>#REF!</v>
      </c>
      <c r="N436" s="39" t="e">
        <f t="shared" si="42"/>
        <v>#REF!</v>
      </c>
      <c r="O436" s="39" t="e">
        <f t="shared" si="43"/>
        <v>#REF!</v>
      </c>
      <c r="P436" s="39" t="e">
        <f t="shared" si="44"/>
        <v>#REF!</v>
      </c>
      <c r="Q436" t="e">
        <f t="shared" si="39"/>
        <v>#REF!</v>
      </c>
      <c r="R436" t="e">
        <f t="shared" si="39"/>
        <v>#REF!</v>
      </c>
      <c r="S436" t="e">
        <f t="shared" si="39"/>
        <v>#REF!</v>
      </c>
    </row>
    <row r="437" spans="9:19" x14ac:dyDescent="0.2">
      <c r="I437"/>
      <c r="L437" t="e">
        <f t="shared" si="40"/>
        <v>#REF!</v>
      </c>
      <c r="M437" s="39" t="e">
        <f t="shared" si="41"/>
        <v>#REF!</v>
      </c>
      <c r="N437" s="39" t="e">
        <f t="shared" si="42"/>
        <v>#REF!</v>
      </c>
      <c r="O437" s="39" t="e">
        <f t="shared" si="43"/>
        <v>#REF!</v>
      </c>
      <c r="P437" s="39" t="e">
        <f t="shared" si="44"/>
        <v>#REF!</v>
      </c>
      <c r="Q437" t="e">
        <f t="shared" si="39"/>
        <v>#REF!</v>
      </c>
      <c r="R437" t="e">
        <f t="shared" si="39"/>
        <v>#REF!</v>
      </c>
      <c r="S437" t="e">
        <f t="shared" si="39"/>
        <v>#REF!</v>
      </c>
    </row>
    <row r="438" spans="9:19" x14ac:dyDescent="0.2">
      <c r="I438"/>
      <c r="L438" t="e">
        <f t="shared" si="40"/>
        <v>#REF!</v>
      </c>
      <c r="M438" s="39" t="e">
        <f t="shared" si="41"/>
        <v>#REF!</v>
      </c>
      <c r="N438" s="39" t="e">
        <f t="shared" si="42"/>
        <v>#REF!</v>
      </c>
      <c r="O438" s="39" t="e">
        <f t="shared" si="43"/>
        <v>#REF!</v>
      </c>
      <c r="P438" s="39" t="e">
        <f t="shared" si="44"/>
        <v>#REF!</v>
      </c>
      <c r="Q438" t="e">
        <f t="shared" si="39"/>
        <v>#REF!</v>
      </c>
      <c r="R438" t="e">
        <f t="shared" si="39"/>
        <v>#REF!</v>
      </c>
      <c r="S438" t="e">
        <f t="shared" si="39"/>
        <v>#REF!</v>
      </c>
    </row>
    <row r="439" spans="9:19" x14ac:dyDescent="0.2">
      <c r="I439"/>
      <c r="L439" t="e">
        <f t="shared" si="40"/>
        <v>#REF!</v>
      </c>
      <c r="M439" s="39" t="e">
        <f t="shared" si="41"/>
        <v>#REF!</v>
      </c>
      <c r="N439" s="39" t="e">
        <f t="shared" si="42"/>
        <v>#REF!</v>
      </c>
      <c r="O439" s="39" t="e">
        <f t="shared" si="43"/>
        <v>#REF!</v>
      </c>
      <c r="P439" s="39" t="e">
        <f t="shared" si="44"/>
        <v>#REF!</v>
      </c>
      <c r="Q439" t="e">
        <f t="shared" si="39"/>
        <v>#REF!</v>
      </c>
      <c r="R439" t="e">
        <f t="shared" si="39"/>
        <v>#REF!</v>
      </c>
      <c r="S439" t="e">
        <f t="shared" si="39"/>
        <v>#REF!</v>
      </c>
    </row>
    <row r="440" spans="9:19" x14ac:dyDescent="0.2">
      <c r="I440"/>
      <c r="L440" t="e">
        <f t="shared" si="40"/>
        <v>#REF!</v>
      </c>
      <c r="M440" s="39" t="e">
        <f t="shared" si="41"/>
        <v>#REF!</v>
      </c>
      <c r="N440" s="39" t="e">
        <f t="shared" si="42"/>
        <v>#REF!</v>
      </c>
      <c r="O440" s="39" t="e">
        <f t="shared" si="43"/>
        <v>#REF!</v>
      </c>
      <c r="P440" s="39" t="e">
        <f t="shared" si="44"/>
        <v>#REF!</v>
      </c>
      <c r="Q440" t="e">
        <f t="shared" si="39"/>
        <v>#REF!</v>
      </c>
      <c r="R440" t="e">
        <f t="shared" si="39"/>
        <v>#REF!</v>
      </c>
      <c r="S440" t="e">
        <f t="shared" si="39"/>
        <v>#REF!</v>
      </c>
    </row>
    <row r="441" spans="9:19" x14ac:dyDescent="0.2">
      <c r="I441"/>
      <c r="L441" t="e">
        <f t="shared" si="40"/>
        <v>#REF!</v>
      </c>
      <c r="M441" s="39" t="e">
        <f t="shared" si="41"/>
        <v>#REF!</v>
      </c>
      <c r="N441" s="39" t="e">
        <f t="shared" si="42"/>
        <v>#REF!</v>
      </c>
      <c r="O441" s="39" t="e">
        <f t="shared" si="43"/>
        <v>#REF!</v>
      </c>
      <c r="P441" s="39" t="e">
        <f t="shared" si="44"/>
        <v>#REF!</v>
      </c>
      <c r="Q441" t="e">
        <f t="shared" si="39"/>
        <v>#REF!</v>
      </c>
      <c r="R441" t="e">
        <f t="shared" si="39"/>
        <v>#REF!</v>
      </c>
      <c r="S441" t="e">
        <f t="shared" si="39"/>
        <v>#REF!</v>
      </c>
    </row>
    <row r="442" spans="9:19" x14ac:dyDescent="0.2">
      <c r="I442"/>
      <c r="L442" t="e">
        <f t="shared" si="40"/>
        <v>#REF!</v>
      </c>
      <c r="M442" s="39" t="e">
        <f t="shared" si="41"/>
        <v>#REF!</v>
      </c>
      <c r="N442" s="39" t="e">
        <f t="shared" si="42"/>
        <v>#REF!</v>
      </c>
      <c r="O442" s="39" t="e">
        <f t="shared" si="43"/>
        <v>#REF!</v>
      </c>
      <c r="P442" s="39" t="e">
        <f t="shared" si="44"/>
        <v>#REF!</v>
      </c>
      <c r="Q442" t="e">
        <f t="shared" si="39"/>
        <v>#REF!</v>
      </c>
      <c r="R442" t="e">
        <f t="shared" si="39"/>
        <v>#REF!</v>
      </c>
      <c r="S442" t="e">
        <f t="shared" si="39"/>
        <v>#REF!</v>
      </c>
    </row>
    <row r="443" spans="9:19" x14ac:dyDescent="0.2">
      <c r="I443"/>
      <c r="L443" t="e">
        <f t="shared" si="40"/>
        <v>#REF!</v>
      </c>
      <c r="M443" s="39" t="e">
        <f t="shared" si="41"/>
        <v>#REF!</v>
      </c>
      <c r="N443" s="39" t="e">
        <f t="shared" si="42"/>
        <v>#REF!</v>
      </c>
      <c r="O443" s="39" t="e">
        <f t="shared" si="43"/>
        <v>#REF!</v>
      </c>
      <c r="P443" s="39" t="e">
        <f t="shared" si="44"/>
        <v>#REF!</v>
      </c>
      <c r="Q443" t="e">
        <f t="shared" si="39"/>
        <v>#REF!</v>
      </c>
      <c r="R443" t="e">
        <f t="shared" si="39"/>
        <v>#REF!</v>
      </c>
      <c r="S443" t="e">
        <f t="shared" si="39"/>
        <v>#REF!</v>
      </c>
    </row>
    <row r="444" spans="9:19" x14ac:dyDescent="0.2">
      <c r="I444"/>
      <c r="L444" t="e">
        <f t="shared" si="40"/>
        <v>#REF!</v>
      </c>
      <c r="M444" s="39" t="e">
        <f t="shared" si="41"/>
        <v>#REF!</v>
      </c>
      <c r="N444" s="39" t="e">
        <f t="shared" si="42"/>
        <v>#REF!</v>
      </c>
      <c r="O444" s="39" t="e">
        <f t="shared" si="43"/>
        <v>#REF!</v>
      </c>
      <c r="P444" s="39" t="e">
        <f t="shared" si="44"/>
        <v>#REF!</v>
      </c>
      <c r="Q444" t="e">
        <f t="shared" si="39"/>
        <v>#REF!</v>
      </c>
      <c r="R444" t="e">
        <f t="shared" si="39"/>
        <v>#REF!</v>
      </c>
      <c r="S444" t="e">
        <f t="shared" si="39"/>
        <v>#REF!</v>
      </c>
    </row>
    <row r="445" spans="9:19" x14ac:dyDescent="0.2">
      <c r="I445"/>
      <c r="L445" t="e">
        <f t="shared" si="40"/>
        <v>#REF!</v>
      </c>
      <c r="M445" s="39" t="e">
        <f t="shared" si="41"/>
        <v>#REF!</v>
      </c>
      <c r="N445" s="39" t="e">
        <f t="shared" si="42"/>
        <v>#REF!</v>
      </c>
      <c r="O445" s="39" t="e">
        <f t="shared" si="43"/>
        <v>#REF!</v>
      </c>
      <c r="P445" s="39" t="e">
        <f t="shared" si="44"/>
        <v>#REF!</v>
      </c>
      <c r="Q445" t="e">
        <f t="shared" si="39"/>
        <v>#REF!</v>
      </c>
      <c r="R445" t="e">
        <f t="shared" si="39"/>
        <v>#REF!</v>
      </c>
      <c r="S445" t="e">
        <f t="shared" si="39"/>
        <v>#REF!</v>
      </c>
    </row>
    <row r="446" spans="9:19" x14ac:dyDescent="0.2">
      <c r="I446"/>
      <c r="L446" t="e">
        <f t="shared" si="40"/>
        <v>#REF!</v>
      </c>
      <c r="M446" s="39" t="e">
        <f t="shared" si="41"/>
        <v>#REF!</v>
      </c>
      <c r="N446" s="39" t="e">
        <f t="shared" si="42"/>
        <v>#REF!</v>
      </c>
      <c r="O446" s="39" t="e">
        <f t="shared" si="43"/>
        <v>#REF!</v>
      </c>
      <c r="P446" s="39" t="e">
        <f t="shared" si="44"/>
        <v>#REF!</v>
      </c>
      <c r="Q446" t="e">
        <f t="shared" si="39"/>
        <v>#REF!</v>
      </c>
      <c r="R446" t="e">
        <f t="shared" si="39"/>
        <v>#REF!</v>
      </c>
      <c r="S446" t="e">
        <f t="shared" si="39"/>
        <v>#REF!</v>
      </c>
    </row>
    <row r="447" spans="9:19" x14ac:dyDescent="0.2">
      <c r="I447"/>
      <c r="L447" t="e">
        <f t="shared" si="40"/>
        <v>#REF!</v>
      </c>
      <c r="M447" s="39" t="e">
        <f t="shared" si="41"/>
        <v>#REF!</v>
      </c>
      <c r="N447" s="39" t="e">
        <f t="shared" si="42"/>
        <v>#REF!</v>
      </c>
      <c r="O447" s="39" t="e">
        <f t="shared" si="43"/>
        <v>#REF!</v>
      </c>
      <c r="P447" s="39" t="e">
        <f t="shared" si="44"/>
        <v>#REF!</v>
      </c>
      <c r="Q447" t="e">
        <f t="shared" si="39"/>
        <v>#REF!</v>
      </c>
      <c r="R447" t="e">
        <f t="shared" si="39"/>
        <v>#REF!</v>
      </c>
      <c r="S447" t="e">
        <f t="shared" si="39"/>
        <v>#REF!</v>
      </c>
    </row>
    <row r="448" spans="9:19" x14ac:dyDescent="0.2">
      <c r="I448"/>
      <c r="L448" t="e">
        <f t="shared" si="40"/>
        <v>#REF!</v>
      </c>
      <c r="M448" s="39" t="e">
        <f t="shared" si="41"/>
        <v>#REF!</v>
      </c>
      <c r="N448" s="39" t="e">
        <f t="shared" si="42"/>
        <v>#REF!</v>
      </c>
      <c r="O448" s="39" t="e">
        <f t="shared" si="43"/>
        <v>#REF!</v>
      </c>
      <c r="P448" s="39" t="e">
        <f t="shared" si="44"/>
        <v>#REF!</v>
      </c>
      <c r="Q448" t="e">
        <f t="shared" si="39"/>
        <v>#REF!</v>
      </c>
      <c r="R448" t="e">
        <f t="shared" si="39"/>
        <v>#REF!</v>
      </c>
      <c r="S448" t="e">
        <f t="shared" si="39"/>
        <v>#REF!</v>
      </c>
    </row>
    <row r="449" spans="9:19" x14ac:dyDescent="0.2">
      <c r="I449"/>
      <c r="L449" t="e">
        <f t="shared" si="40"/>
        <v>#REF!</v>
      </c>
      <c r="M449" s="39" t="e">
        <f t="shared" si="41"/>
        <v>#REF!</v>
      </c>
      <c r="N449" s="39" t="e">
        <f t="shared" si="42"/>
        <v>#REF!</v>
      </c>
      <c r="O449" s="39" t="e">
        <f t="shared" si="43"/>
        <v>#REF!</v>
      </c>
      <c r="P449" s="39" t="e">
        <f t="shared" si="44"/>
        <v>#REF!</v>
      </c>
      <c r="Q449" t="e">
        <f t="shared" si="39"/>
        <v>#REF!</v>
      </c>
      <c r="R449" t="e">
        <f t="shared" si="39"/>
        <v>#REF!</v>
      </c>
      <c r="S449" t="e">
        <f t="shared" si="39"/>
        <v>#REF!</v>
      </c>
    </row>
    <row r="450" spans="9:19" x14ac:dyDescent="0.2">
      <c r="I450"/>
      <c r="L450" t="e">
        <f t="shared" si="40"/>
        <v>#REF!</v>
      </c>
      <c r="M450" s="39" t="e">
        <f t="shared" si="41"/>
        <v>#REF!</v>
      </c>
      <c r="N450" s="39" t="e">
        <f t="shared" si="42"/>
        <v>#REF!</v>
      </c>
      <c r="O450" s="39" t="e">
        <f t="shared" si="43"/>
        <v>#REF!</v>
      </c>
      <c r="P450" s="39" t="e">
        <f t="shared" si="44"/>
        <v>#REF!</v>
      </c>
      <c r="Q450" t="e">
        <f t="shared" si="39"/>
        <v>#REF!</v>
      </c>
      <c r="R450" t="e">
        <f t="shared" si="39"/>
        <v>#REF!</v>
      </c>
      <c r="S450" t="e">
        <f t="shared" si="39"/>
        <v>#REF!</v>
      </c>
    </row>
    <row r="451" spans="9:19" x14ac:dyDescent="0.2">
      <c r="I451"/>
      <c r="L451" t="e">
        <f t="shared" si="40"/>
        <v>#REF!</v>
      </c>
      <c r="M451" s="39" t="e">
        <f t="shared" si="41"/>
        <v>#REF!</v>
      </c>
      <c r="N451" s="39" t="e">
        <f t="shared" si="42"/>
        <v>#REF!</v>
      </c>
      <c r="O451" s="39" t="e">
        <f t="shared" si="43"/>
        <v>#REF!</v>
      </c>
      <c r="P451" s="39" t="e">
        <f t="shared" si="44"/>
        <v>#REF!</v>
      </c>
      <c r="Q451" t="e">
        <f t="shared" ref="Q451:S514" si="45">(M451&lt;0)</f>
        <v>#REF!</v>
      </c>
      <c r="R451" t="e">
        <f t="shared" si="45"/>
        <v>#REF!</v>
      </c>
      <c r="S451" t="e">
        <f t="shared" si="45"/>
        <v>#REF!</v>
      </c>
    </row>
    <row r="452" spans="9:19" x14ac:dyDescent="0.2">
      <c r="I452"/>
      <c r="L452" t="e">
        <f t="shared" ref="L452:L515" si="46">IF(L451&lt;SUM($C$7:$C$15),L451+1,"")</f>
        <v>#REF!</v>
      </c>
      <c r="M452" s="39" t="e">
        <f t="shared" ref="M452:M515" si="47">IF(L452="","",IF(L452=$I$5,PMT($E$2/12,SUM($C$7:$C$15)-$I$5+1,-P451),IF(ISNA(VLOOKUP(L452,$I$6:$I$14,1,FALSE)),M451,VLOOKUP(L452,$I$6:$J$14,2,FALSE))))</f>
        <v>#REF!</v>
      </c>
      <c r="N452" s="39" t="e">
        <f t="shared" ref="N452:N515" si="48">IF(L452="","",IF(L453="",M452-O452,P451*$E$2/12))</f>
        <v>#REF!</v>
      </c>
      <c r="O452" s="39" t="e">
        <f t="shared" ref="O452:O515" si="49">IF(L452="","",IF(L453="",P451,M452-N452))</f>
        <v>#REF!</v>
      </c>
      <c r="P452" s="39" t="e">
        <f t="shared" ref="P452:P515" si="50">IF(L452="","",P451-O452)</f>
        <v>#REF!</v>
      </c>
      <c r="Q452" t="e">
        <f t="shared" si="45"/>
        <v>#REF!</v>
      </c>
      <c r="R452" t="e">
        <f t="shared" si="45"/>
        <v>#REF!</v>
      </c>
      <c r="S452" t="e">
        <f t="shared" si="45"/>
        <v>#REF!</v>
      </c>
    </row>
    <row r="453" spans="9:19" x14ac:dyDescent="0.2">
      <c r="I453"/>
      <c r="L453" t="e">
        <f t="shared" si="46"/>
        <v>#REF!</v>
      </c>
      <c r="M453" s="39" t="e">
        <f t="shared" si="47"/>
        <v>#REF!</v>
      </c>
      <c r="N453" s="39" t="e">
        <f t="shared" si="48"/>
        <v>#REF!</v>
      </c>
      <c r="O453" s="39" t="e">
        <f t="shared" si="49"/>
        <v>#REF!</v>
      </c>
      <c r="P453" s="39" t="e">
        <f t="shared" si="50"/>
        <v>#REF!</v>
      </c>
      <c r="Q453" t="e">
        <f t="shared" si="45"/>
        <v>#REF!</v>
      </c>
      <c r="R453" t="e">
        <f t="shared" si="45"/>
        <v>#REF!</v>
      </c>
      <c r="S453" t="e">
        <f t="shared" si="45"/>
        <v>#REF!</v>
      </c>
    </row>
    <row r="454" spans="9:19" x14ac:dyDescent="0.2">
      <c r="I454"/>
      <c r="L454" t="e">
        <f t="shared" si="46"/>
        <v>#REF!</v>
      </c>
      <c r="M454" s="39" t="e">
        <f t="shared" si="47"/>
        <v>#REF!</v>
      </c>
      <c r="N454" s="39" t="e">
        <f t="shared" si="48"/>
        <v>#REF!</v>
      </c>
      <c r="O454" s="39" t="e">
        <f t="shared" si="49"/>
        <v>#REF!</v>
      </c>
      <c r="P454" s="39" t="e">
        <f t="shared" si="50"/>
        <v>#REF!</v>
      </c>
      <c r="Q454" t="e">
        <f t="shared" si="45"/>
        <v>#REF!</v>
      </c>
      <c r="R454" t="e">
        <f t="shared" si="45"/>
        <v>#REF!</v>
      </c>
      <c r="S454" t="e">
        <f t="shared" si="45"/>
        <v>#REF!</v>
      </c>
    </row>
    <row r="455" spans="9:19" x14ac:dyDescent="0.2">
      <c r="I455"/>
      <c r="L455" t="e">
        <f t="shared" si="46"/>
        <v>#REF!</v>
      </c>
      <c r="M455" s="39" t="e">
        <f t="shared" si="47"/>
        <v>#REF!</v>
      </c>
      <c r="N455" s="39" t="e">
        <f t="shared" si="48"/>
        <v>#REF!</v>
      </c>
      <c r="O455" s="39" t="e">
        <f t="shared" si="49"/>
        <v>#REF!</v>
      </c>
      <c r="P455" s="39" t="e">
        <f t="shared" si="50"/>
        <v>#REF!</v>
      </c>
      <c r="Q455" t="e">
        <f t="shared" si="45"/>
        <v>#REF!</v>
      </c>
      <c r="R455" t="e">
        <f t="shared" si="45"/>
        <v>#REF!</v>
      </c>
      <c r="S455" t="e">
        <f t="shared" si="45"/>
        <v>#REF!</v>
      </c>
    </row>
    <row r="456" spans="9:19" x14ac:dyDescent="0.2">
      <c r="I456"/>
      <c r="L456" t="e">
        <f t="shared" si="46"/>
        <v>#REF!</v>
      </c>
      <c r="M456" s="39" t="e">
        <f t="shared" si="47"/>
        <v>#REF!</v>
      </c>
      <c r="N456" s="39" t="e">
        <f t="shared" si="48"/>
        <v>#REF!</v>
      </c>
      <c r="O456" s="39" t="e">
        <f t="shared" si="49"/>
        <v>#REF!</v>
      </c>
      <c r="P456" s="39" t="e">
        <f t="shared" si="50"/>
        <v>#REF!</v>
      </c>
      <c r="Q456" t="e">
        <f t="shared" si="45"/>
        <v>#REF!</v>
      </c>
      <c r="R456" t="e">
        <f t="shared" si="45"/>
        <v>#REF!</v>
      </c>
      <c r="S456" t="e">
        <f t="shared" si="45"/>
        <v>#REF!</v>
      </c>
    </row>
    <row r="457" spans="9:19" x14ac:dyDescent="0.2">
      <c r="I457"/>
      <c r="L457" t="e">
        <f t="shared" si="46"/>
        <v>#REF!</v>
      </c>
      <c r="M457" s="39" t="e">
        <f t="shared" si="47"/>
        <v>#REF!</v>
      </c>
      <c r="N457" s="39" t="e">
        <f t="shared" si="48"/>
        <v>#REF!</v>
      </c>
      <c r="O457" s="39" t="e">
        <f t="shared" si="49"/>
        <v>#REF!</v>
      </c>
      <c r="P457" s="39" t="e">
        <f t="shared" si="50"/>
        <v>#REF!</v>
      </c>
      <c r="Q457" t="e">
        <f t="shared" si="45"/>
        <v>#REF!</v>
      </c>
      <c r="R457" t="e">
        <f t="shared" si="45"/>
        <v>#REF!</v>
      </c>
      <c r="S457" t="e">
        <f t="shared" si="45"/>
        <v>#REF!</v>
      </c>
    </row>
    <row r="458" spans="9:19" x14ac:dyDescent="0.2">
      <c r="I458"/>
      <c r="L458" t="e">
        <f t="shared" si="46"/>
        <v>#REF!</v>
      </c>
      <c r="M458" s="39" t="e">
        <f t="shared" si="47"/>
        <v>#REF!</v>
      </c>
      <c r="N458" s="39" t="e">
        <f t="shared" si="48"/>
        <v>#REF!</v>
      </c>
      <c r="O458" s="39" t="e">
        <f t="shared" si="49"/>
        <v>#REF!</v>
      </c>
      <c r="P458" s="39" t="e">
        <f t="shared" si="50"/>
        <v>#REF!</v>
      </c>
      <c r="Q458" t="e">
        <f t="shared" si="45"/>
        <v>#REF!</v>
      </c>
      <c r="R458" t="e">
        <f t="shared" si="45"/>
        <v>#REF!</v>
      </c>
      <c r="S458" t="e">
        <f t="shared" si="45"/>
        <v>#REF!</v>
      </c>
    </row>
    <row r="459" spans="9:19" x14ac:dyDescent="0.2">
      <c r="I459"/>
      <c r="L459" t="e">
        <f t="shared" si="46"/>
        <v>#REF!</v>
      </c>
      <c r="M459" s="39" t="e">
        <f t="shared" si="47"/>
        <v>#REF!</v>
      </c>
      <c r="N459" s="39" t="e">
        <f t="shared" si="48"/>
        <v>#REF!</v>
      </c>
      <c r="O459" s="39" t="e">
        <f t="shared" si="49"/>
        <v>#REF!</v>
      </c>
      <c r="P459" s="39" t="e">
        <f t="shared" si="50"/>
        <v>#REF!</v>
      </c>
      <c r="Q459" t="e">
        <f t="shared" si="45"/>
        <v>#REF!</v>
      </c>
      <c r="R459" t="e">
        <f t="shared" si="45"/>
        <v>#REF!</v>
      </c>
      <c r="S459" t="e">
        <f t="shared" si="45"/>
        <v>#REF!</v>
      </c>
    </row>
    <row r="460" spans="9:19" x14ac:dyDescent="0.2">
      <c r="I460"/>
      <c r="L460" t="e">
        <f t="shared" si="46"/>
        <v>#REF!</v>
      </c>
      <c r="M460" s="39" t="e">
        <f t="shared" si="47"/>
        <v>#REF!</v>
      </c>
      <c r="N460" s="39" t="e">
        <f t="shared" si="48"/>
        <v>#REF!</v>
      </c>
      <c r="O460" s="39" t="e">
        <f t="shared" si="49"/>
        <v>#REF!</v>
      </c>
      <c r="P460" s="39" t="e">
        <f t="shared" si="50"/>
        <v>#REF!</v>
      </c>
      <c r="Q460" t="e">
        <f t="shared" si="45"/>
        <v>#REF!</v>
      </c>
      <c r="R460" t="e">
        <f t="shared" si="45"/>
        <v>#REF!</v>
      </c>
      <c r="S460" t="e">
        <f t="shared" si="45"/>
        <v>#REF!</v>
      </c>
    </row>
    <row r="461" spans="9:19" x14ac:dyDescent="0.2">
      <c r="I461"/>
      <c r="L461" t="e">
        <f t="shared" si="46"/>
        <v>#REF!</v>
      </c>
      <c r="M461" s="39" t="e">
        <f t="shared" si="47"/>
        <v>#REF!</v>
      </c>
      <c r="N461" s="39" t="e">
        <f t="shared" si="48"/>
        <v>#REF!</v>
      </c>
      <c r="O461" s="39" t="e">
        <f t="shared" si="49"/>
        <v>#REF!</v>
      </c>
      <c r="P461" s="39" t="e">
        <f t="shared" si="50"/>
        <v>#REF!</v>
      </c>
      <c r="Q461" t="e">
        <f t="shared" si="45"/>
        <v>#REF!</v>
      </c>
      <c r="R461" t="e">
        <f t="shared" si="45"/>
        <v>#REF!</v>
      </c>
      <c r="S461" t="e">
        <f t="shared" si="45"/>
        <v>#REF!</v>
      </c>
    </row>
    <row r="462" spans="9:19" x14ac:dyDescent="0.2">
      <c r="I462"/>
      <c r="L462" t="e">
        <f t="shared" si="46"/>
        <v>#REF!</v>
      </c>
      <c r="M462" s="39" t="e">
        <f t="shared" si="47"/>
        <v>#REF!</v>
      </c>
      <c r="N462" s="39" t="e">
        <f t="shared" si="48"/>
        <v>#REF!</v>
      </c>
      <c r="O462" s="39" t="e">
        <f t="shared" si="49"/>
        <v>#REF!</v>
      </c>
      <c r="P462" s="39" t="e">
        <f t="shared" si="50"/>
        <v>#REF!</v>
      </c>
      <c r="Q462" t="e">
        <f t="shared" si="45"/>
        <v>#REF!</v>
      </c>
      <c r="R462" t="e">
        <f t="shared" si="45"/>
        <v>#REF!</v>
      </c>
      <c r="S462" t="e">
        <f t="shared" si="45"/>
        <v>#REF!</v>
      </c>
    </row>
    <row r="463" spans="9:19" x14ac:dyDescent="0.2">
      <c r="I463"/>
      <c r="L463" t="e">
        <f t="shared" si="46"/>
        <v>#REF!</v>
      </c>
      <c r="M463" s="39" t="e">
        <f t="shared" si="47"/>
        <v>#REF!</v>
      </c>
      <c r="N463" s="39" t="e">
        <f t="shared" si="48"/>
        <v>#REF!</v>
      </c>
      <c r="O463" s="39" t="e">
        <f t="shared" si="49"/>
        <v>#REF!</v>
      </c>
      <c r="P463" s="39" t="e">
        <f t="shared" si="50"/>
        <v>#REF!</v>
      </c>
      <c r="Q463" t="e">
        <f t="shared" si="45"/>
        <v>#REF!</v>
      </c>
      <c r="R463" t="e">
        <f t="shared" si="45"/>
        <v>#REF!</v>
      </c>
      <c r="S463" t="e">
        <f t="shared" si="45"/>
        <v>#REF!</v>
      </c>
    </row>
    <row r="464" spans="9:19" x14ac:dyDescent="0.2">
      <c r="I464"/>
      <c r="L464" t="e">
        <f t="shared" si="46"/>
        <v>#REF!</v>
      </c>
      <c r="M464" s="39" t="e">
        <f t="shared" si="47"/>
        <v>#REF!</v>
      </c>
      <c r="N464" s="39" t="e">
        <f t="shared" si="48"/>
        <v>#REF!</v>
      </c>
      <c r="O464" s="39" t="e">
        <f t="shared" si="49"/>
        <v>#REF!</v>
      </c>
      <c r="P464" s="39" t="e">
        <f t="shared" si="50"/>
        <v>#REF!</v>
      </c>
      <c r="Q464" t="e">
        <f t="shared" si="45"/>
        <v>#REF!</v>
      </c>
      <c r="R464" t="e">
        <f t="shared" si="45"/>
        <v>#REF!</v>
      </c>
      <c r="S464" t="e">
        <f t="shared" si="45"/>
        <v>#REF!</v>
      </c>
    </row>
    <row r="465" spans="9:19" x14ac:dyDescent="0.2">
      <c r="I465"/>
      <c r="L465" t="e">
        <f t="shared" si="46"/>
        <v>#REF!</v>
      </c>
      <c r="M465" s="39" t="e">
        <f t="shared" si="47"/>
        <v>#REF!</v>
      </c>
      <c r="N465" s="39" t="e">
        <f t="shared" si="48"/>
        <v>#REF!</v>
      </c>
      <c r="O465" s="39" t="e">
        <f t="shared" si="49"/>
        <v>#REF!</v>
      </c>
      <c r="P465" s="39" t="e">
        <f t="shared" si="50"/>
        <v>#REF!</v>
      </c>
      <c r="Q465" t="e">
        <f t="shared" si="45"/>
        <v>#REF!</v>
      </c>
      <c r="R465" t="e">
        <f t="shared" si="45"/>
        <v>#REF!</v>
      </c>
      <c r="S465" t="e">
        <f t="shared" si="45"/>
        <v>#REF!</v>
      </c>
    </row>
    <row r="466" spans="9:19" x14ac:dyDescent="0.2">
      <c r="I466"/>
      <c r="L466" t="e">
        <f t="shared" si="46"/>
        <v>#REF!</v>
      </c>
      <c r="M466" s="39" t="e">
        <f t="shared" si="47"/>
        <v>#REF!</v>
      </c>
      <c r="N466" s="39" t="e">
        <f t="shared" si="48"/>
        <v>#REF!</v>
      </c>
      <c r="O466" s="39" t="e">
        <f t="shared" si="49"/>
        <v>#REF!</v>
      </c>
      <c r="P466" s="39" t="e">
        <f t="shared" si="50"/>
        <v>#REF!</v>
      </c>
      <c r="Q466" t="e">
        <f t="shared" si="45"/>
        <v>#REF!</v>
      </c>
      <c r="R466" t="e">
        <f t="shared" si="45"/>
        <v>#REF!</v>
      </c>
      <c r="S466" t="e">
        <f t="shared" si="45"/>
        <v>#REF!</v>
      </c>
    </row>
    <row r="467" spans="9:19" x14ac:dyDescent="0.2">
      <c r="I467"/>
      <c r="L467" t="e">
        <f t="shared" si="46"/>
        <v>#REF!</v>
      </c>
      <c r="M467" s="39" t="e">
        <f t="shared" si="47"/>
        <v>#REF!</v>
      </c>
      <c r="N467" s="39" t="e">
        <f t="shared" si="48"/>
        <v>#REF!</v>
      </c>
      <c r="O467" s="39" t="e">
        <f t="shared" si="49"/>
        <v>#REF!</v>
      </c>
      <c r="P467" s="39" t="e">
        <f t="shared" si="50"/>
        <v>#REF!</v>
      </c>
      <c r="Q467" t="e">
        <f t="shared" si="45"/>
        <v>#REF!</v>
      </c>
      <c r="R467" t="e">
        <f t="shared" si="45"/>
        <v>#REF!</v>
      </c>
      <c r="S467" t="e">
        <f t="shared" si="45"/>
        <v>#REF!</v>
      </c>
    </row>
    <row r="468" spans="9:19" x14ac:dyDescent="0.2">
      <c r="I468"/>
      <c r="L468" t="e">
        <f t="shared" si="46"/>
        <v>#REF!</v>
      </c>
      <c r="M468" s="39" t="e">
        <f t="shared" si="47"/>
        <v>#REF!</v>
      </c>
      <c r="N468" s="39" t="e">
        <f t="shared" si="48"/>
        <v>#REF!</v>
      </c>
      <c r="O468" s="39" t="e">
        <f t="shared" si="49"/>
        <v>#REF!</v>
      </c>
      <c r="P468" s="39" t="e">
        <f t="shared" si="50"/>
        <v>#REF!</v>
      </c>
      <c r="Q468" t="e">
        <f t="shared" si="45"/>
        <v>#REF!</v>
      </c>
      <c r="R468" t="e">
        <f t="shared" si="45"/>
        <v>#REF!</v>
      </c>
      <c r="S468" t="e">
        <f t="shared" si="45"/>
        <v>#REF!</v>
      </c>
    </row>
    <row r="469" spans="9:19" x14ac:dyDescent="0.2">
      <c r="I469"/>
      <c r="L469" t="e">
        <f t="shared" si="46"/>
        <v>#REF!</v>
      </c>
      <c r="M469" s="39" t="e">
        <f t="shared" si="47"/>
        <v>#REF!</v>
      </c>
      <c r="N469" s="39" t="e">
        <f t="shared" si="48"/>
        <v>#REF!</v>
      </c>
      <c r="O469" s="39" t="e">
        <f t="shared" si="49"/>
        <v>#REF!</v>
      </c>
      <c r="P469" s="39" t="e">
        <f t="shared" si="50"/>
        <v>#REF!</v>
      </c>
      <c r="Q469" t="e">
        <f t="shared" si="45"/>
        <v>#REF!</v>
      </c>
      <c r="R469" t="e">
        <f t="shared" si="45"/>
        <v>#REF!</v>
      </c>
      <c r="S469" t="e">
        <f t="shared" si="45"/>
        <v>#REF!</v>
      </c>
    </row>
    <row r="470" spans="9:19" x14ac:dyDescent="0.2">
      <c r="I470"/>
      <c r="L470" t="e">
        <f t="shared" si="46"/>
        <v>#REF!</v>
      </c>
      <c r="M470" s="39" t="e">
        <f t="shared" si="47"/>
        <v>#REF!</v>
      </c>
      <c r="N470" s="39" t="e">
        <f t="shared" si="48"/>
        <v>#REF!</v>
      </c>
      <c r="O470" s="39" t="e">
        <f t="shared" si="49"/>
        <v>#REF!</v>
      </c>
      <c r="P470" s="39" t="e">
        <f t="shared" si="50"/>
        <v>#REF!</v>
      </c>
      <c r="Q470" t="e">
        <f t="shared" si="45"/>
        <v>#REF!</v>
      </c>
      <c r="R470" t="e">
        <f t="shared" si="45"/>
        <v>#REF!</v>
      </c>
      <c r="S470" t="e">
        <f t="shared" si="45"/>
        <v>#REF!</v>
      </c>
    </row>
    <row r="471" spans="9:19" x14ac:dyDescent="0.2">
      <c r="I471"/>
      <c r="L471" t="e">
        <f t="shared" si="46"/>
        <v>#REF!</v>
      </c>
      <c r="M471" s="39" t="e">
        <f t="shared" si="47"/>
        <v>#REF!</v>
      </c>
      <c r="N471" s="39" t="e">
        <f t="shared" si="48"/>
        <v>#REF!</v>
      </c>
      <c r="O471" s="39" t="e">
        <f t="shared" si="49"/>
        <v>#REF!</v>
      </c>
      <c r="P471" s="39" t="e">
        <f t="shared" si="50"/>
        <v>#REF!</v>
      </c>
      <c r="Q471" t="e">
        <f t="shared" si="45"/>
        <v>#REF!</v>
      </c>
      <c r="R471" t="e">
        <f t="shared" si="45"/>
        <v>#REF!</v>
      </c>
      <c r="S471" t="e">
        <f t="shared" si="45"/>
        <v>#REF!</v>
      </c>
    </row>
    <row r="472" spans="9:19" x14ac:dyDescent="0.2">
      <c r="I472"/>
      <c r="L472" t="e">
        <f t="shared" si="46"/>
        <v>#REF!</v>
      </c>
      <c r="M472" s="39" t="e">
        <f t="shared" si="47"/>
        <v>#REF!</v>
      </c>
      <c r="N472" s="39" t="e">
        <f t="shared" si="48"/>
        <v>#REF!</v>
      </c>
      <c r="O472" s="39" t="e">
        <f t="shared" si="49"/>
        <v>#REF!</v>
      </c>
      <c r="P472" s="39" t="e">
        <f t="shared" si="50"/>
        <v>#REF!</v>
      </c>
      <c r="Q472" t="e">
        <f t="shared" si="45"/>
        <v>#REF!</v>
      </c>
      <c r="R472" t="e">
        <f t="shared" si="45"/>
        <v>#REF!</v>
      </c>
      <c r="S472" t="e">
        <f t="shared" si="45"/>
        <v>#REF!</v>
      </c>
    </row>
    <row r="473" spans="9:19" x14ac:dyDescent="0.2">
      <c r="I473"/>
      <c r="L473" t="e">
        <f t="shared" si="46"/>
        <v>#REF!</v>
      </c>
      <c r="M473" s="39" t="e">
        <f t="shared" si="47"/>
        <v>#REF!</v>
      </c>
      <c r="N473" s="39" t="e">
        <f t="shared" si="48"/>
        <v>#REF!</v>
      </c>
      <c r="O473" s="39" t="e">
        <f t="shared" si="49"/>
        <v>#REF!</v>
      </c>
      <c r="P473" s="39" t="e">
        <f t="shared" si="50"/>
        <v>#REF!</v>
      </c>
      <c r="Q473" t="e">
        <f t="shared" si="45"/>
        <v>#REF!</v>
      </c>
      <c r="R473" t="e">
        <f t="shared" si="45"/>
        <v>#REF!</v>
      </c>
      <c r="S473" t="e">
        <f t="shared" si="45"/>
        <v>#REF!</v>
      </c>
    </row>
    <row r="474" spans="9:19" x14ac:dyDescent="0.2">
      <c r="I474"/>
      <c r="L474" t="e">
        <f t="shared" si="46"/>
        <v>#REF!</v>
      </c>
      <c r="M474" s="39" t="e">
        <f t="shared" si="47"/>
        <v>#REF!</v>
      </c>
      <c r="N474" s="39" t="e">
        <f t="shared" si="48"/>
        <v>#REF!</v>
      </c>
      <c r="O474" s="39" t="e">
        <f t="shared" si="49"/>
        <v>#REF!</v>
      </c>
      <c r="P474" s="39" t="e">
        <f t="shared" si="50"/>
        <v>#REF!</v>
      </c>
      <c r="Q474" t="e">
        <f t="shared" si="45"/>
        <v>#REF!</v>
      </c>
      <c r="R474" t="e">
        <f t="shared" si="45"/>
        <v>#REF!</v>
      </c>
      <c r="S474" t="e">
        <f t="shared" si="45"/>
        <v>#REF!</v>
      </c>
    </row>
    <row r="475" spans="9:19" x14ac:dyDescent="0.2">
      <c r="I475"/>
      <c r="L475" t="e">
        <f t="shared" si="46"/>
        <v>#REF!</v>
      </c>
      <c r="M475" s="39" t="e">
        <f t="shared" si="47"/>
        <v>#REF!</v>
      </c>
      <c r="N475" s="39" t="e">
        <f t="shared" si="48"/>
        <v>#REF!</v>
      </c>
      <c r="O475" s="39" t="e">
        <f t="shared" si="49"/>
        <v>#REF!</v>
      </c>
      <c r="P475" s="39" t="e">
        <f t="shared" si="50"/>
        <v>#REF!</v>
      </c>
      <c r="Q475" t="e">
        <f t="shared" si="45"/>
        <v>#REF!</v>
      </c>
      <c r="R475" t="e">
        <f t="shared" si="45"/>
        <v>#REF!</v>
      </c>
      <c r="S475" t="e">
        <f t="shared" si="45"/>
        <v>#REF!</v>
      </c>
    </row>
    <row r="476" spans="9:19" x14ac:dyDescent="0.2">
      <c r="I476"/>
      <c r="L476" t="e">
        <f t="shared" si="46"/>
        <v>#REF!</v>
      </c>
      <c r="M476" s="39" t="e">
        <f t="shared" si="47"/>
        <v>#REF!</v>
      </c>
      <c r="N476" s="39" t="e">
        <f t="shared" si="48"/>
        <v>#REF!</v>
      </c>
      <c r="O476" s="39" t="e">
        <f t="shared" si="49"/>
        <v>#REF!</v>
      </c>
      <c r="P476" s="39" t="e">
        <f t="shared" si="50"/>
        <v>#REF!</v>
      </c>
      <c r="Q476" t="e">
        <f t="shared" si="45"/>
        <v>#REF!</v>
      </c>
      <c r="R476" t="e">
        <f t="shared" si="45"/>
        <v>#REF!</v>
      </c>
      <c r="S476" t="e">
        <f t="shared" si="45"/>
        <v>#REF!</v>
      </c>
    </row>
    <row r="477" spans="9:19" x14ac:dyDescent="0.2">
      <c r="I477"/>
      <c r="L477" t="e">
        <f t="shared" si="46"/>
        <v>#REF!</v>
      </c>
      <c r="M477" s="39" t="e">
        <f t="shared" si="47"/>
        <v>#REF!</v>
      </c>
      <c r="N477" s="39" t="e">
        <f t="shared" si="48"/>
        <v>#REF!</v>
      </c>
      <c r="O477" s="39" t="e">
        <f t="shared" si="49"/>
        <v>#REF!</v>
      </c>
      <c r="P477" s="39" t="e">
        <f t="shared" si="50"/>
        <v>#REF!</v>
      </c>
      <c r="Q477" t="e">
        <f t="shared" si="45"/>
        <v>#REF!</v>
      </c>
      <c r="R477" t="e">
        <f t="shared" si="45"/>
        <v>#REF!</v>
      </c>
      <c r="S477" t="e">
        <f t="shared" si="45"/>
        <v>#REF!</v>
      </c>
    </row>
    <row r="478" spans="9:19" x14ac:dyDescent="0.2">
      <c r="I478"/>
      <c r="L478" t="e">
        <f t="shared" si="46"/>
        <v>#REF!</v>
      </c>
      <c r="M478" s="39" t="e">
        <f t="shared" si="47"/>
        <v>#REF!</v>
      </c>
      <c r="N478" s="39" t="e">
        <f t="shared" si="48"/>
        <v>#REF!</v>
      </c>
      <c r="O478" s="39" t="e">
        <f t="shared" si="49"/>
        <v>#REF!</v>
      </c>
      <c r="P478" s="39" t="e">
        <f t="shared" si="50"/>
        <v>#REF!</v>
      </c>
      <c r="Q478" t="e">
        <f t="shared" si="45"/>
        <v>#REF!</v>
      </c>
      <c r="R478" t="e">
        <f t="shared" si="45"/>
        <v>#REF!</v>
      </c>
      <c r="S478" t="e">
        <f t="shared" si="45"/>
        <v>#REF!</v>
      </c>
    </row>
    <row r="479" spans="9:19" x14ac:dyDescent="0.2">
      <c r="I479"/>
      <c r="L479" t="e">
        <f t="shared" si="46"/>
        <v>#REF!</v>
      </c>
      <c r="M479" s="39" t="e">
        <f t="shared" si="47"/>
        <v>#REF!</v>
      </c>
      <c r="N479" s="39" t="e">
        <f t="shared" si="48"/>
        <v>#REF!</v>
      </c>
      <c r="O479" s="39" t="e">
        <f t="shared" si="49"/>
        <v>#REF!</v>
      </c>
      <c r="P479" s="39" t="e">
        <f t="shared" si="50"/>
        <v>#REF!</v>
      </c>
      <c r="Q479" t="e">
        <f t="shared" si="45"/>
        <v>#REF!</v>
      </c>
      <c r="R479" t="e">
        <f t="shared" si="45"/>
        <v>#REF!</v>
      </c>
      <c r="S479" t="e">
        <f t="shared" si="45"/>
        <v>#REF!</v>
      </c>
    </row>
    <row r="480" spans="9:19" x14ac:dyDescent="0.2">
      <c r="I480"/>
      <c r="L480" t="e">
        <f t="shared" si="46"/>
        <v>#REF!</v>
      </c>
      <c r="M480" s="39" t="e">
        <f t="shared" si="47"/>
        <v>#REF!</v>
      </c>
      <c r="N480" s="39" t="e">
        <f t="shared" si="48"/>
        <v>#REF!</v>
      </c>
      <c r="O480" s="39" t="e">
        <f t="shared" si="49"/>
        <v>#REF!</v>
      </c>
      <c r="P480" s="39" t="e">
        <f t="shared" si="50"/>
        <v>#REF!</v>
      </c>
      <c r="Q480" t="e">
        <f t="shared" si="45"/>
        <v>#REF!</v>
      </c>
      <c r="R480" t="e">
        <f t="shared" si="45"/>
        <v>#REF!</v>
      </c>
      <c r="S480" t="e">
        <f t="shared" si="45"/>
        <v>#REF!</v>
      </c>
    </row>
    <row r="481" spans="9:19" x14ac:dyDescent="0.2">
      <c r="I481"/>
      <c r="L481" t="e">
        <f t="shared" si="46"/>
        <v>#REF!</v>
      </c>
      <c r="M481" s="39" t="e">
        <f t="shared" si="47"/>
        <v>#REF!</v>
      </c>
      <c r="N481" s="39" t="e">
        <f t="shared" si="48"/>
        <v>#REF!</v>
      </c>
      <c r="O481" s="39" t="e">
        <f t="shared" si="49"/>
        <v>#REF!</v>
      </c>
      <c r="P481" s="39" t="e">
        <f t="shared" si="50"/>
        <v>#REF!</v>
      </c>
      <c r="Q481" t="e">
        <f t="shared" si="45"/>
        <v>#REF!</v>
      </c>
      <c r="R481" t="e">
        <f t="shared" si="45"/>
        <v>#REF!</v>
      </c>
      <c r="S481" t="e">
        <f t="shared" si="45"/>
        <v>#REF!</v>
      </c>
    </row>
    <row r="482" spans="9:19" x14ac:dyDescent="0.2">
      <c r="I482"/>
      <c r="L482" t="e">
        <f t="shared" si="46"/>
        <v>#REF!</v>
      </c>
      <c r="M482" s="39" t="e">
        <f t="shared" si="47"/>
        <v>#REF!</v>
      </c>
      <c r="N482" s="39" t="e">
        <f t="shared" si="48"/>
        <v>#REF!</v>
      </c>
      <c r="O482" s="39" t="e">
        <f t="shared" si="49"/>
        <v>#REF!</v>
      </c>
      <c r="P482" s="39" t="e">
        <f t="shared" si="50"/>
        <v>#REF!</v>
      </c>
      <c r="Q482" t="e">
        <f t="shared" si="45"/>
        <v>#REF!</v>
      </c>
      <c r="R482" t="e">
        <f t="shared" si="45"/>
        <v>#REF!</v>
      </c>
      <c r="S482" t="e">
        <f t="shared" si="45"/>
        <v>#REF!</v>
      </c>
    </row>
    <row r="483" spans="9:19" x14ac:dyDescent="0.2">
      <c r="I483"/>
      <c r="L483" t="e">
        <f t="shared" si="46"/>
        <v>#REF!</v>
      </c>
      <c r="M483" s="39" t="e">
        <f t="shared" si="47"/>
        <v>#REF!</v>
      </c>
      <c r="N483" s="39" t="e">
        <f t="shared" si="48"/>
        <v>#REF!</v>
      </c>
      <c r="O483" s="39" t="e">
        <f t="shared" si="49"/>
        <v>#REF!</v>
      </c>
      <c r="P483" s="39" t="e">
        <f t="shared" si="50"/>
        <v>#REF!</v>
      </c>
      <c r="Q483" t="e">
        <f t="shared" si="45"/>
        <v>#REF!</v>
      </c>
      <c r="R483" t="e">
        <f t="shared" si="45"/>
        <v>#REF!</v>
      </c>
      <c r="S483" t="e">
        <f t="shared" si="45"/>
        <v>#REF!</v>
      </c>
    </row>
    <row r="484" spans="9:19" x14ac:dyDescent="0.2">
      <c r="I484"/>
      <c r="L484" t="e">
        <f t="shared" si="46"/>
        <v>#REF!</v>
      </c>
      <c r="M484" s="39" t="e">
        <f t="shared" si="47"/>
        <v>#REF!</v>
      </c>
      <c r="N484" s="39" t="e">
        <f t="shared" si="48"/>
        <v>#REF!</v>
      </c>
      <c r="O484" s="39" t="e">
        <f t="shared" si="49"/>
        <v>#REF!</v>
      </c>
      <c r="P484" s="39" t="e">
        <f t="shared" si="50"/>
        <v>#REF!</v>
      </c>
      <c r="Q484" t="e">
        <f t="shared" si="45"/>
        <v>#REF!</v>
      </c>
      <c r="R484" t="e">
        <f t="shared" si="45"/>
        <v>#REF!</v>
      </c>
      <c r="S484" t="e">
        <f t="shared" si="45"/>
        <v>#REF!</v>
      </c>
    </row>
    <row r="485" spans="9:19" x14ac:dyDescent="0.2">
      <c r="I485"/>
      <c r="L485" t="e">
        <f t="shared" si="46"/>
        <v>#REF!</v>
      </c>
      <c r="M485" s="39" t="e">
        <f t="shared" si="47"/>
        <v>#REF!</v>
      </c>
      <c r="N485" s="39" t="e">
        <f t="shared" si="48"/>
        <v>#REF!</v>
      </c>
      <c r="O485" s="39" t="e">
        <f t="shared" si="49"/>
        <v>#REF!</v>
      </c>
      <c r="P485" s="39" t="e">
        <f t="shared" si="50"/>
        <v>#REF!</v>
      </c>
      <c r="Q485" t="e">
        <f t="shared" si="45"/>
        <v>#REF!</v>
      </c>
      <c r="R485" t="e">
        <f t="shared" si="45"/>
        <v>#REF!</v>
      </c>
      <c r="S485" t="e">
        <f t="shared" si="45"/>
        <v>#REF!</v>
      </c>
    </row>
    <row r="486" spans="9:19" x14ac:dyDescent="0.2">
      <c r="I486"/>
      <c r="L486" t="e">
        <f t="shared" si="46"/>
        <v>#REF!</v>
      </c>
      <c r="M486" s="39" t="e">
        <f t="shared" si="47"/>
        <v>#REF!</v>
      </c>
      <c r="N486" s="39" t="e">
        <f t="shared" si="48"/>
        <v>#REF!</v>
      </c>
      <c r="O486" s="39" t="e">
        <f t="shared" si="49"/>
        <v>#REF!</v>
      </c>
      <c r="P486" s="39" t="e">
        <f t="shared" si="50"/>
        <v>#REF!</v>
      </c>
      <c r="Q486" t="e">
        <f t="shared" si="45"/>
        <v>#REF!</v>
      </c>
      <c r="R486" t="e">
        <f t="shared" si="45"/>
        <v>#REF!</v>
      </c>
      <c r="S486" t="e">
        <f t="shared" si="45"/>
        <v>#REF!</v>
      </c>
    </row>
    <row r="487" spans="9:19" x14ac:dyDescent="0.2">
      <c r="I487"/>
      <c r="L487" t="e">
        <f t="shared" si="46"/>
        <v>#REF!</v>
      </c>
      <c r="M487" s="39" t="e">
        <f t="shared" si="47"/>
        <v>#REF!</v>
      </c>
      <c r="N487" s="39" t="e">
        <f t="shared" si="48"/>
        <v>#REF!</v>
      </c>
      <c r="O487" s="39" t="e">
        <f t="shared" si="49"/>
        <v>#REF!</v>
      </c>
      <c r="P487" s="39" t="e">
        <f t="shared" si="50"/>
        <v>#REF!</v>
      </c>
      <c r="Q487" t="e">
        <f t="shared" si="45"/>
        <v>#REF!</v>
      </c>
      <c r="R487" t="e">
        <f t="shared" si="45"/>
        <v>#REF!</v>
      </c>
      <c r="S487" t="e">
        <f t="shared" si="45"/>
        <v>#REF!</v>
      </c>
    </row>
    <row r="488" spans="9:19" x14ac:dyDescent="0.2">
      <c r="I488"/>
      <c r="L488" t="e">
        <f t="shared" si="46"/>
        <v>#REF!</v>
      </c>
      <c r="M488" s="39" t="e">
        <f t="shared" si="47"/>
        <v>#REF!</v>
      </c>
      <c r="N488" s="39" t="e">
        <f t="shared" si="48"/>
        <v>#REF!</v>
      </c>
      <c r="O488" s="39" t="e">
        <f t="shared" si="49"/>
        <v>#REF!</v>
      </c>
      <c r="P488" s="39" t="e">
        <f t="shared" si="50"/>
        <v>#REF!</v>
      </c>
      <c r="Q488" t="e">
        <f t="shared" si="45"/>
        <v>#REF!</v>
      </c>
      <c r="R488" t="e">
        <f t="shared" si="45"/>
        <v>#REF!</v>
      </c>
      <c r="S488" t="e">
        <f t="shared" si="45"/>
        <v>#REF!</v>
      </c>
    </row>
    <row r="489" spans="9:19" x14ac:dyDescent="0.2">
      <c r="I489"/>
      <c r="L489" t="e">
        <f t="shared" si="46"/>
        <v>#REF!</v>
      </c>
      <c r="M489" s="39" t="e">
        <f t="shared" si="47"/>
        <v>#REF!</v>
      </c>
      <c r="N489" s="39" t="e">
        <f t="shared" si="48"/>
        <v>#REF!</v>
      </c>
      <c r="O489" s="39" t="e">
        <f t="shared" si="49"/>
        <v>#REF!</v>
      </c>
      <c r="P489" s="39" t="e">
        <f t="shared" si="50"/>
        <v>#REF!</v>
      </c>
      <c r="Q489" t="e">
        <f t="shared" si="45"/>
        <v>#REF!</v>
      </c>
      <c r="R489" t="e">
        <f t="shared" si="45"/>
        <v>#REF!</v>
      </c>
      <c r="S489" t="e">
        <f t="shared" si="45"/>
        <v>#REF!</v>
      </c>
    </row>
    <row r="490" spans="9:19" x14ac:dyDescent="0.2">
      <c r="I490"/>
      <c r="L490" t="e">
        <f t="shared" si="46"/>
        <v>#REF!</v>
      </c>
      <c r="M490" s="39" t="e">
        <f t="shared" si="47"/>
        <v>#REF!</v>
      </c>
      <c r="N490" s="39" t="e">
        <f t="shared" si="48"/>
        <v>#REF!</v>
      </c>
      <c r="O490" s="39" t="e">
        <f t="shared" si="49"/>
        <v>#REF!</v>
      </c>
      <c r="P490" s="39" t="e">
        <f t="shared" si="50"/>
        <v>#REF!</v>
      </c>
      <c r="Q490" t="e">
        <f t="shared" si="45"/>
        <v>#REF!</v>
      </c>
      <c r="R490" t="e">
        <f t="shared" si="45"/>
        <v>#REF!</v>
      </c>
      <c r="S490" t="e">
        <f t="shared" si="45"/>
        <v>#REF!</v>
      </c>
    </row>
    <row r="491" spans="9:19" x14ac:dyDescent="0.2">
      <c r="I491"/>
      <c r="L491" t="e">
        <f t="shared" si="46"/>
        <v>#REF!</v>
      </c>
      <c r="M491" s="39" t="e">
        <f t="shared" si="47"/>
        <v>#REF!</v>
      </c>
      <c r="N491" s="39" t="e">
        <f t="shared" si="48"/>
        <v>#REF!</v>
      </c>
      <c r="O491" s="39" t="e">
        <f t="shared" si="49"/>
        <v>#REF!</v>
      </c>
      <c r="P491" s="39" t="e">
        <f t="shared" si="50"/>
        <v>#REF!</v>
      </c>
      <c r="Q491" t="e">
        <f t="shared" si="45"/>
        <v>#REF!</v>
      </c>
      <c r="R491" t="e">
        <f t="shared" si="45"/>
        <v>#REF!</v>
      </c>
      <c r="S491" t="e">
        <f t="shared" si="45"/>
        <v>#REF!</v>
      </c>
    </row>
    <row r="492" spans="9:19" x14ac:dyDescent="0.2">
      <c r="I492"/>
      <c r="L492" t="e">
        <f t="shared" si="46"/>
        <v>#REF!</v>
      </c>
      <c r="M492" s="39" t="e">
        <f t="shared" si="47"/>
        <v>#REF!</v>
      </c>
      <c r="N492" s="39" t="e">
        <f t="shared" si="48"/>
        <v>#REF!</v>
      </c>
      <c r="O492" s="39" t="e">
        <f t="shared" si="49"/>
        <v>#REF!</v>
      </c>
      <c r="P492" s="39" t="e">
        <f t="shared" si="50"/>
        <v>#REF!</v>
      </c>
      <c r="Q492" t="e">
        <f t="shared" si="45"/>
        <v>#REF!</v>
      </c>
      <c r="R492" t="e">
        <f t="shared" si="45"/>
        <v>#REF!</v>
      </c>
      <c r="S492" t="e">
        <f t="shared" si="45"/>
        <v>#REF!</v>
      </c>
    </row>
    <row r="493" spans="9:19" x14ac:dyDescent="0.2">
      <c r="I493"/>
      <c r="L493" t="e">
        <f t="shared" si="46"/>
        <v>#REF!</v>
      </c>
      <c r="M493" s="39" t="e">
        <f t="shared" si="47"/>
        <v>#REF!</v>
      </c>
      <c r="N493" s="39" t="e">
        <f t="shared" si="48"/>
        <v>#REF!</v>
      </c>
      <c r="O493" s="39" t="e">
        <f t="shared" si="49"/>
        <v>#REF!</v>
      </c>
      <c r="P493" s="39" t="e">
        <f t="shared" si="50"/>
        <v>#REF!</v>
      </c>
      <c r="Q493" t="e">
        <f t="shared" si="45"/>
        <v>#REF!</v>
      </c>
      <c r="R493" t="e">
        <f t="shared" si="45"/>
        <v>#REF!</v>
      </c>
      <c r="S493" t="e">
        <f t="shared" si="45"/>
        <v>#REF!</v>
      </c>
    </row>
    <row r="494" spans="9:19" x14ac:dyDescent="0.2">
      <c r="I494"/>
      <c r="L494" t="e">
        <f t="shared" si="46"/>
        <v>#REF!</v>
      </c>
      <c r="M494" s="39" t="e">
        <f t="shared" si="47"/>
        <v>#REF!</v>
      </c>
      <c r="N494" s="39" t="e">
        <f t="shared" si="48"/>
        <v>#REF!</v>
      </c>
      <c r="O494" s="39" t="e">
        <f t="shared" si="49"/>
        <v>#REF!</v>
      </c>
      <c r="P494" s="39" t="e">
        <f t="shared" si="50"/>
        <v>#REF!</v>
      </c>
      <c r="Q494" t="e">
        <f t="shared" si="45"/>
        <v>#REF!</v>
      </c>
      <c r="R494" t="e">
        <f t="shared" si="45"/>
        <v>#REF!</v>
      </c>
      <c r="S494" t="e">
        <f t="shared" si="45"/>
        <v>#REF!</v>
      </c>
    </row>
    <row r="495" spans="9:19" x14ac:dyDescent="0.2">
      <c r="I495"/>
      <c r="L495" t="e">
        <f t="shared" si="46"/>
        <v>#REF!</v>
      </c>
      <c r="M495" s="39" t="e">
        <f t="shared" si="47"/>
        <v>#REF!</v>
      </c>
      <c r="N495" s="39" t="e">
        <f t="shared" si="48"/>
        <v>#REF!</v>
      </c>
      <c r="O495" s="39" t="e">
        <f t="shared" si="49"/>
        <v>#REF!</v>
      </c>
      <c r="P495" s="39" t="e">
        <f t="shared" si="50"/>
        <v>#REF!</v>
      </c>
      <c r="Q495" t="e">
        <f t="shared" si="45"/>
        <v>#REF!</v>
      </c>
      <c r="R495" t="e">
        <f t="shared" si="45"/>
        <v>#REF!</v>
      </c>
      <c r="S495" t="e">
        <f t="shared" si="45"/>
        <v>#REF!</v>
      </c>
    </row>
    <row r="496" spans="9:19" x14ac:dyDescent="0.2">
      <c r="I496"/>
      <c r="L496" t="e">
        <f t="shared" si="46"/>
        <v>#REF!</v>
      </c>
      <c r="M496" s="39" t="e">
        <f t="shared" si="47"/>
        <v>#REF!</v>
      </c>
      <c r="N496" s="39" t="e">
        <f t="shared" si="48"/>
        <v>#REF!</v>
      </c>
      <c r="O496" s="39" t="e">
        <f t="shared" si="49"/>
        <v>#REF!</v>
      </c>
      <c r="P496" s="39" t="e">
        <f t="shared" si="50"/>
        <v>#REF!</v>
      </c>
      <c r="Q496" t="e">
        <f t="shared" si="45"/>
        <v>#REF!</v>
      </c>
      <c r="R496" t="e">
        <f t="shared" si="45"/>
        <v>#REF!</v>
      </c>
      <c r="S496" t="e">
        <f t="shared" si="45"/>
        <v>#REF!</v>
      </c>
    </row>
    <row r="497" spans="9:19" x14ac:dyDescent="0.2">
      <c r="I497"/>
      <c r="L497" t="e">
        <f t="shared" si="46"/>
        <v>#REF!</v>
      </c>
      <c r="M497" s="39" t="e">
        <f t="shared" si="47"/>
        <v>#REF!</v>
      </c>
      <c r="N497" s="39" t="e">
        <f t="shared" si="48"/>
        <v>#REF!</v>
      </c>
      <c r="O497" s="39" t="e">
        <f t="shared" si="49"/>
        <v>#REF!</v>
      </c>
      <c r="P497" s="39" t="e">
        <f t="shared" si="50"/>
        <v>#REF!</v>
      </c>
      <c r="Q497" t="e">
        <f t="shared" si="45"/>
        <v>#REF!</v>
      </c>
      <c r="R497" t="e">
        <f t="shared" si="45"/>
        <v>#REF!</v>
      </c>
      <c r="S497" t="e">
        <f t="shared" si="45"/>
        <v>#REF!</v>
      </c>
    </row>
    <row r="498" spans="9:19" x14ac:dyDescent="0.2">
      <c r="I498"/>
      <c r="L498" t="e">
        <f t="shared" si="46"/>
        <v>#REF!</v>
      </c>
      <c r="M498" s="39" t="e">
        <f t="shared" si="47"/>
        <v>#REF!</v>
      </c>
      <c r="N498" s="39" t="e">
        <f t="shared" si="48"/>
        <v>#REF!</v>
      </c>
      <c r="O498" s="39" t="e">
        <f t="shared" si="49"/>
        <v>#REF!</v>
      </c>
      <c r="P498" s="39" t="e">
        <f t="shared" si="50"/>
        <v>#REF!</v>
      </c>
      <c r="Q498" t="e">
        <f t="shared" si="45"/>
        <v>#REF!</v>
      </c>
      <c r="R498" t="e">
        <f t="shared" si="45"/>
        <v>#REF!</v>
      </c>
      <c r="S498" t="e">
        <f t="shared" si="45"/>
        <v>#REF!</v>
      </c>
    </row>
    <row r="499" spans="9:19" x14ac:dyDescent="0.2">
      <c r="I499"/>
      <c r="L499" t="e">
        <f t="shared" si="46"/>
        <v>#REF!</v>
      </c>
      <c r="M499" s="39" t="e">
        <f t="shared" si="47"/>
        <v>#REF!</v>
      </c>
      <c r="N499" s="39" t="e">
        <f t="shared" si="48"/>
        <v>#REF!</v>
      </c>
      <c r="O499" s="39" t="e">
        <f t="shared" si="49"/>
        <v>#REF!</v>
      </c>
      <c r="P499" s="39" t="e">
        <f t="shared" si="50"/>
        <v>#REF!</v>
      </c>
      <c r="Q499" t="e">
        <f t="shared" si="45"/>
        <v>#REF!</v>
      </c>
      <c r="R499" t="e">
        <f t="shared" si="45"/>
        <v>#REF!</v>
      </c>
      <c r="S499" t="e">
        <f t="shared" si="45"/>
        <v>#REF!</v>
      </c>
    </row>
    <row r="500" spans="9:19" x14ac:dyDescent="0.2">
      <c r="I500"/>
      <c r="L500" t="e">
        <f t="shared" si="46"/>
        <v>#REF!</v>
      </c>
      <c r="M500" s="39" t="e">
        <f t="shared" si="47"/>
        <v>#REF!</v>
      </c>
      <c r="N500" s="39" t="e">
        <f t="shared" si="48"/>
        <v>#REF!</v>
      </c>
      <c r="O500" s="39" t="e">
        <f t="shared" si="49"/>
        <v>#REF!</v>
      </c>
      <c r="P500" s="39" t="e">
        <f t="shared" si="50"/>
        <v>#REF!</v>
      </c>
      <c r="Q500" t="e">
        <f t="shared" si="45"/>
        <v>#REF!</v>
      </c>
      <c r="R500" t="e">
        <f t="shared" si="45"/>
        <v>#REF!</v>
      </c>
      <c r="S500" t="e">
        <f t="shared" si="45"/>
        <v>#REF!</v>
      </c>
    </row>
    <row r="501" spans="9:19" x14ac:dyDescent="0.2">
      <c r="I501"/>
      <c r="L501" t="e">
        <f t="shared" si="46"/>
        <v>#REF!</v>
      </c>
      <c r="M501" s="39" t="e">
        <f t="shared" si="47"/>
        <v>#REF!</v>
      </c>
      <c r="N501" s="39" t="e">
        <f t="shared" si="48"/>
        <v>#REF!</v>
      </c>
      <c r="O501" s="39" t="e">
        <f t="shared" si="49"/>
        <v>#REF!</v>
      </c>
      <c r="P501" s="39" t="e">
        <f t="shared" si="50"/>
        <v>#REF!</v>
      </c>
      <c r="Q501" t="e">
        <f t="shared" si="45"/>
        <v>#REF!</v>
      </c>
      <c r="R501" t="e">
        <f t="shared" si="45"/>
        <v>#REF!</v>
      </c>
      <c r="S501" t="e">
        <f t="shared" si="45"/>
        <v>#REF!</v>
      </c>
    </row>
    <row r="502" spans="9:19" x14ac:dyDescent="0.2">
      <c r="I502"/>
      <c r="L502" t="e">
        <f t="shared" si="46"/>
        <v>#REF!</v>
      </c>
      <c r="M502" s="39" t="e">
        <f t="shared" si="47"/>
        <v>#REF!</v>
      </c>
      <c r="N502" s="39" t="e">
        <f t="shared" si="48"/>
        <v>#REF!</v>
      </c>
      <c r="O502" s="39" t="e">
        <f t="shared" si="49"/>
        <v>#REF!</v>
      </c>
      <c r="P502" s="39" t="e">
        <f t="shared" si="50"/>
        <v>#REF!</v>
      </c>
      <c r="Q502" t="e">
        <f t="shared" si="45"/>
        <v>#REF!</v>
      </c>
      <c r="R502" t="e">
        <f t="shared" si="45"/>
        <v>#REF!</v>
      </c>
      <c r="S502" t="e">
        <f t="shared" si="45"/>
        <v>#REF!</v>
      </c>
    </row>
    <row r="503" spans="9:19" x14ac:dyDescent="0.2">
      <c r="I503"/>
      <c r="L503" t="e">
        <f t="shared" si="46"/>
        <v>#REF!</v>
      </c>
      <c r="M503" s="39" t="e">
        <f t="shared" si="47"/>
        <v>#REF!</v>
      </c>
      <c r="N503" s="39" t="e">
        <f t="shared" si="48"/>
        <v>#REF!</v>
      </c>
      <c r="O503" s="39" t="e">
        <f t="shared" si="49"/>
        <v>#REF!</v>
      </c>
      <c r="P503" s="39" t="e">
        <f t="shared" si="50"/>
        <v>#REF!</v>
      </c>
      <c r="Q503" t="e">
        <f t="shared" si="45"/>
        <v>#REF!</v>
      </c>
      <c r="R503" t="e">
        <f t="shared" si="45"/>
        <v>#REF!</v>
      </c>
      <c r="S503" t="e">
        <f t="shared" si="45"/>
        <v>#REF!</v>
      </c>
    </row>
    <row r="504" spans="9:19" x14ac:dyDescent="0.2">
      <c r="I504"/>
      <c r="L504" t="e">
        <f t="shared" si="46"/>
        <v>#REF!</v>
      </c>
      <c r="M504" s="39" t="e">
        <f t="shared" si="47"/>
        <v>#REF!</v>
      </c>
      <c r="N504" s="39" t="e">
        <f t="shared" si="48"/>
        <v>#REF!</v>
      </c>
      <c r="O504" s="39" t="e">
        <f t="shared" si="49"/>
        <v>#REF!</v>
      </c>
      <c r="P504" s="39" t="e">
        <f t="shared" si="50"/>
        <v>#REF!</v>
      </c>
      <c r="Q504" t="e">
        <f t="shared" si="45"/>
        <v>#REF!</v>
      </c>
      <c r="R504" t="e">
        <f t="shared" si="45"/>
        <v>#REF!</v>
      </c>
      <c r="S504" t="e">
        <f t="shared" si="45"/>
        <v>#REF!</v>
      </c>
    </row>
    <row r="505" spans="9:19" x14ac:dyDescent="0.2">
      <c r="I505"/>
      <c r="L505" t="e">
        <f t="shared" si="46"/>
        <v>#REF!</v>
      </c>
      <c r="M505" s="39" t="e">
        <f t="shared" si="47"/>
        <v>#REF!</v>
      </c>
      <c r="N505" s="39" t="e">
        <f t="shared" si="48"/>
        <v>#REF!</v>
      </c>
      <c r="O505" s="39" t="e">
        <f t="shared" si="49"/>
        <v>#REF!</v>
      </c>
      <c r="P505" s="39" t="e">
        <f t="shared" si="50"/>
        <v>#REF!</v>
      </c>
      <c r="Q505" t="e">
        <f t="shared" si="45"/>
        <v>#REF!</v>
      </c>
      <c r="R505" t="e">
        <f t="shared" si="45"/>
        <v>#REF!</v>
      </c>
      <c r="S505" t="e">
        <f t="shared" si="45"/>
        <v>#REF!</v>
      </c>
    </row>
    <row r="506" spans="9:19" x14ac:dyDescent="0.2">
      <c r="I506"/>
      <c r="L506" t="e">
        <f t="shared" si="46"/>
        <v>#REF!</v>
      </c>
      <c r="M506" s="39" t="e">
        <f t="shared" si="47"/>
        <v>#REF!</v>
      </c>
      <c r="N506" s="39" t="e">
        <f t="shared" si="48"/>
        <v>#REF!</v>
      </c>
      <c r="O506" s="39" t="e">
        <f t="shared" si="49"/>
        <v>#REF!</v>
      </c>
      <c r="P506" s="39" t="e">
        <f t="shared" si="50"/>
        <v>#REF!</v>
      </c>
      <c r="Q506" t="e">
        <f t="shared" si="45"/>
        <v>#REF!</v>
      </c>
      <c r="R506" t="e">
        <f t="shared" si="45"/>
        <v>#REF!</v>
      </c>
      <c r="S506" t="e">
        <f t="shared" si="45"/>
        <v>#REF!</v>
      </c>
    </row>
    <row r="507" spans="9:19" x14ac:dyDescent="0.2">
      <c r="I507"/>
      <c r="L507" t="e">
        <f t="shared" si="46"/>
        <v>#REF!</v>
      </c>
      <c r="M507" s="39" t="e">
        <f t="shared" si="47"/>
        <v>#REF!</v>
      </c>
      <c r="N507" s="39" t="e">
        <f t="shared" si="48"/>
        <v>#REF!</v>
      </c>
      <c r="O507" s="39" t="e">
        <f t="shared" si="49"/>
        <v>#REF!</v>
      </c>
      <c r="P507" s="39" t="e">
        <f t="shared" si="50"/>
        <v>#REF!</v>
      </c>
      <c r="Q507" t="e">
        <f t="shared" si="45"/>
        <v>#REF!</v>
      </c>
      <c r="R507" t="e">
        <f t="shared" si="45"/>
        <v>#REF!</v>
      </c>
      <c r="S507" t="e">
        <f t="shared" si="45"/>
        <v>#REF!</v>
      </c>
    </row>
    <row r="508" spans="9:19" x14ac:dyDescent="0.2">
      <c r="I508"/>
      <c r="L508" t="e">
        <f t="shared" si="46"/>
        <v>#REF!</v>
      </c>
      <c r="M508" s="39" t="e">
        <f t="shared" si="47"/>
        <v>#REF!</v>
      </c>
      <c r="N508" s="39" t="e">
        <f t="shared" si="48"/>
        <v>#REF!</v>
      </c>
      <c r="O508" s="39" t="e">
        <f t="shared" si="49"/>
        <v>#REF!</v>
      </c>
      <c r="P508" s="39" t="e">
        <f t="shared" si="50"/>
        <v>#REF!</v>
      </c>
      <c r="Q508" t="e">
        <f t="shared" si="45"/>
        <v>#REF!</v>
      </c>
      <c r="R508" t="e">
        <f t="shared" si="45"/>
        <v>#REF!</v>
      </c>
      <c r="S508" t="e">
        <f t="shared" si="45"/>
        <v>#REF!</v>
      </c>
    </row>
    <row r="509" spans="9:19" x14ac:dyDescent="0.2">
      <c r="I509"/>
      <c r="L509" t="e">
        <f t="shared" si="46"/>
        <v>#REF!</v>
      </c>
      <c r="M509" s="39" t="e">
        <f t="shared" si="47"/>
        <v>#REF!</v>
      </c>
      <c r="N509" s="39" t="e">
        <f t="shared" si="48"/>
        <v>#REF!</v>
      </c>
      <c r="O509" s="39" t="e">
        <f t="shared" si="49"/>
        <v>#REF!</v>
      </c>
      <c r="P509" s="39" t="e">
        <f t="shared" si="50"/>
        <v>#REF!</v>
      </c>
      <c r="Q509" t="e">
        <f t="shared" si="45"/>
        <v>#REF!</v>
      </c>
      <c r="R509" t="e">
        <f t="shared" si="45"/>
        <v>#REF!</v>
      </c>
      <c r="S509" t="e">
        <f t="shared" si="45"/>
        <v>#REF!</v>
      </c>
    </row>
    <row r="510" spans="9:19" x14ac:dyDescent="0.2">
      <c r="I510"/>
      <c r="L510" t="e">
        <f t="shared" si="46"/>
        <v>#REF!</v>
      </c>
      <c r="M510" s="39" t="e">
        <f t="shared" si="47"/>
        <v>#REF!</v>
      </c>
      <c r="N510" s="39" t="e">
        <f t="shared" si="48"/>
        <v>#REF!</v>
      </c>
      <c r="O510" s="39" t="e">
        <f t="shared" si="49"/>
        <v>#REF!</v>
      </c>
      <c r="P510" s="39" t="e">
        <f t="shared" si="50"/>
        <v>#REF!</v>
      </c>
      <c r="Q510" t="e">
        <f t="shared" si="45"/>
        <v>#REF!</v>
      </c>
      <c r="R510" t="e">
        <f t="shared" si="45"/>
        <v>#REF!</v>
      </c>
      <c r="S510" t="e">
        <f t="shared" si="45"/>
        <v>#REF!</v>
      </c>
    </row>
    <row r="511" spans="9:19" x14ac:dyDescent="0.2">
      <c r="I511"/>
      <c r="L511" t="e">
        <f t="shared" si="46"/>
        <v>#REF!</v>
      </c>
      <c r="M511" s="39" t="e">
        <f t="shared" si="47"/>
        <v>#REF!</v>
      </c>
      <c r="N511" s="39" t="e">
        <f t="shared" si="48"/>
        <v>#REF!</v>
      </c>
      <c r="O511" s="39" t="e">
        <f t="shared" si="49"/>
        <v>#REF!</v>
      </c>
      <c r="P511" s="39" t="e">
        <f t="shared" si="50"/>
        <v>#REF!</v>
      </c>
      <c r="Q511" t="e">
        <f t="shared" si="45"/>
        <v>#REF!</v>
      </c>
      <c r="R511" t="e">
        <f t="shared" si="45"/>
        <v>#REF!</v>
      </c>
      <c r="S511" t="e">
        <f t="shared" si="45"/>
        <v>#REF!</v>
      </c>
    </row>
    <row r="512" spans="9:19" x14ac:dyDescent="0.2">
      <c r="I512"/>
      <c r="L512" t="e">
        <f t="shared" si="46"/>
        <v>#REF!</v>
      </c>
      <c r="M512" s="39" t="e">
        <f t="shared" si="47"/>
        <v>#REF!</v>
      </c>
      <c r="N512" s="39" t="e">
        <f t="shared" si="48"/>
        <v>#REF!</v>
      </c>
      <c r="O512" s="39" t="e">
        <f t="shared" si="49"/>
        <v>#REF!</v>
      </c>
      <c r="P512" s="39" t="e">
        <f t="shared" si="50"/>
        <v>#REF!</v>
      </c>
      <c r="Q512" t="e">
        <f t="shared" si="45"/>
        <v>#REF!</v>
      </c>
      <c r="R512" t="e">
        <f t="shared" si="45"/>
        <v>#REF!</v>
      </c>
      <c r="S512" t="e">
        <f t="shared" si="45"/>
        <v>#REF!</v>
      </c>
    </row>
    <row r="513" spans="9:19" x14ac:dyDescent="0.2">
      <c r="I513"/>
      <c r="L513" t="e">
        <f t="shared" si="46"/>
        <v>#REF!</v>
      </c>
      <c r="M513" s="39" t="e">
        <f t="shared" si="47"/>
        <v>#REF!</v>
      </c>
      <c r="N513" s="39" t="e">
        <f t="shared" si="48"/>
        <v>#REF!</v>
      </c>
      <c r="O513" s="39" t="e">
        <f t="shared" si="49"/>
        <v>#REF!</v>
      </c>
      <c r="P513" s="39" t="e">
        <f t="shared" si="50"/>
        <v>#REF!</v>
      </c>
      <c r="Q513" t="e">
        <f t="shared" si="45"/>
        <v>#REF!</v>
      </c>
      <c r="R513" t="e">
        <f t="shared" si="45"/>
        <v>#REF!</v>
      </c>
      <c r="S513" t="e">
        <f t="shared" si="45"/>
        <v>#REF!</v>
      </c>
    </row>
    <row r="514" spans="9:19" x14ac:dyDescent="0.2">
      <c r="I514"/>
      <c r="L514" t="e">
        <f t="shared" si="46"/>
        <v>#REF!</v>
      </c>
      <c r="M514" s="39" t="e">
        <f t="shared" si="47"/>
        <v>#REF!</v>
      </c>
      <c r="N514" s="39" t="e">
        <f t="shared" si="48"/>
        <v>#REF!</v>
      </c>
      <c r="O514" s="39" t="e">
        <f t="shared" si="49"/>
        <v>#REF!</v>
      </c>
      <c r="P514" s="39" t="e">
        <f t="shared" si="50"/>
        <v>#REF!</v>
      </c>
      <c r="Q514" t="e">
        <f t="shared" si="45"/>
        <v>#REF!</v>
      </c>
      <c r="R514" t="e">
        <f t="shared" si="45"/>
        <v>#REF!</v>
      </c>
      <c r="S514" t="e">
        <f t="shared" si="45"/>
        <v>#REF!</v>
      </c>
    </row>
    <row r="515" spans="9:19" x14ac:dyDescent="0.2">
      <c r="I515"/>
      <c r="L515" t="e">
        <f t="shared" si="46"/>
        <v>#REF!</v>
      </c>
      <c r="M515" s="39" t="e">
        <f t="shared" si="47"/>
        <v>#REF!</v>
      </c>
      <c r="N515" s="39" t="e">
        <f t="shared" si="48"/>
        <v>#REF!</v>
      </c>
      <c r="O515" s="39" t="e">
        <f t="shared" si="49"/>
        <v>#REF!</v>
      </c>
      <c r="P515" s="39" t="e">
        <f t="shared" si="50"/>
        <v>#REF!</v>
      </c>
      <c r="Q515" t="e">
        <f t="shared" ref="Q515:S578" si="51">(M515&lt;0)</f>
        <v>#REF!</v>
      </c>
      <c r="R515" t="e">
        <f t="shared" si="51"/>
        <v>#REF!</v>
      </c>
      <c r="S515" t="e">
        <f t="shared" si="51"/>
        <v>#REF!</v>
      </c>
    </row>
    <row r="516" spans="9:19" x14ac:dyDescent="0.2">
      <c r="I516"/>
      <c r="L516" t="e">
        <f t="shared" ref="L516:L579" si="52">IF(L515&lt;SUM($C$7:$C$15),L515+1,"")</f>
        <v>#REF!</v>
      </c>
      <c r="M516" s="39" t="e">
        <f t="shared" ref="M516:M579" si="53">IF(L516="","",IF(L516=$I$5,PMT($E$2/12,SUM($C$7:$C$15)-$I$5+1,-P515),IF(ISNA(VLOOKUP(L516,$I$6:$I$14,1,FALSE)),M515,VLOOKUP(L516,$I$6:$J$14,2,FALSE))))</f>
        <v>#REF!</v>
      </c>
      <c r="N516" s="39" t="e">
        <f t="shared" ref="N516:N579" si="54">IF(L516="","",IF(L517="",M516-O516,P515*$E$2/12))</f>
        <v>#REF!</v>
      </c>
      <c r="O516" s="39" t="e">
        <f t="shared" ref="O516:O579" si="55">IF(L516="","",IF(L517="",P515,M516-N516))</f>
        <v>#REF!</v>
      </c>
      <c r="P516" s="39" t="e">
        <f t="shared" ref="P516:P579" si="56">IF(L516="","",P515-O516)</f>
        <v>#REF!</v>
      </c>
      <c r="Q516" t="e">
        <f t="shared" si="51"/>
        <v>#REF!</v>
      </c>
      <c r="R516" t="e">
        <f t="shared" si="51"/>
        <v>#REF!</v>
      </c>
      <c r="S516" t="e">
        <f t="shared" si="51"/>
        <v>#REF!</v>
      </c>
    </row>
    <row r="517" spans="9:19" x14ac:dyDescent="0.2">
      <c r="I517"/>
      <c r="L517" t="e">
        <f t="shared" si="52"/>
        <v>#REF!</v>
      </c>
      <c r="M517" s="39" t="e">
        <f t="shared" si="53"/>
        <v>#REF!</v>
      </c>
      <c r="N517" s="39" t="e">
        <f t="shared" si="54"/>
        <v>#REF!</v>
      </c>
      <c r="O517" s="39" t="e">
        <f t="shared" si="55"/>
        <v>#REF!</v>
      </c>
      <c r="P517" s="39" t="e">
        <f t="shared" si="56"/>
        <v>#REF!</v>
      </c>
      <c r="Q517" t="e">
        <f t="shared" si="51"/>
        <v>#REF!</v>
      </c>
      <c r="R517" t="e">
        <f t="shared" si="51"/>
        <v>#REF!</v>
      </c>
      <c r="S517" t="e">
        <f t="shared" si="51"/>
        <v>#REF!</v>
      </c>
    </row>
    <row r="518" spans="9:19" x14ac:dyDescent="0.2">
      <c r="I518"/>
      <c r="L518" t="e">
        <f t="shared" si="52"/>
        <v>#REF!</v>
      </c>
      <c r="M518" s="39" t="e">
        <f t="shared" si="53"/>
        <v>#REF!</v>
      </c>
      <c r="N518" s="39" t="e">
        <f t="shared" si="54"/>
        <v>#REF!</v>
      </c>
      <c r="O518" s="39" t="e">
        <f t="shared" si="55"/>
        <v>#REF!</v>
      </c>
      <c r="P518" s="39" t="e">
        <f t="shared" si="56"/>
        <v>#REF!</v>
      </c>
      <c r="Q518" t="e">
        <f t="shared" si="51"/>
        <v>#REF!</v>
      </c>
      <c r="R518" t="e">
        <f t="shared" si="51"/>
        <v>#REF!</v>
      </c>
      <c r="S518" t="e">
        <f t="shared" si="51"/>
        <v>#REF!</v>
      </c>
    </row>
    <row r="519" spans="9:19" x14ac:dyDescent="0.2">
      <c r="I519"/>
      <c r="L519" t="e">
        <f t="shared" si="52"/>
        <v>#REF!</v>
      </c>
      <c r="M519" s="39" t="e">
        <f t="shared" si="53"/>
        <v>#REF!</v>
      </c>
      <c r="N519" s="39" t="e">
        <f t="shared" si="54"/>
        <v>#REF!</v>
      </c>
      <c r="O519" s="39" t="e">
        <f t="shared" si="55"/>
        <v>#REF!</v>
      </c>
      <c r="P519" s="39" t="e">
        <f t="shared" si="56"/>
        <v>#REF!</v>
      </c>
      <c r="Q519" t="e">
        <f t="shared" si="51"/>
        <v>#REF!</v>
      </c>
      <c r="R519" t="e">
        <f t="shared" si="51"/>
        <v>#REF!</v>
      </c>
      <c r="S519" t="e">
        <f t="shared" si="51"/>
        <v>#REF!</v>
      </c>
    </row>
    <row r="520" spans="9:19" x14ac:dyDescent="0.2">
      <c r="I520"/>
      <c r="L520" t="e">
        <f t="shared" si="52"/>
        <v>#REF!</v>
      </c>
      <c r="M520" s="39" t="e">
        <f t="shared" si="53"/>
        <v>#REF!</v>
      </c>
      <c r="N520" s="39" t="e">
        <f t="shared" si="54"/>
        <v>#REF!</v>
      </c>
      <c r="O520" s="39" t="e">
        <f t="shared" si="55"/>
        <v>#REF!</v>
      </c>
      <c r="P520" s="39" t="e">
        <f t="shared" si="56"/>
        <v>#REF!</v>
      </c>
      <c r="Q520" t="e">
        <f t="shared" si="51"/>
        <v>#REF!</v>
      </c>
      <c r="R520" t="e">
        <f t="shared" si="51"/>
        <v>#REF!</v>
      </c>
      <c r="S520" t="e">
        <f t="shared" si="51"/>
        <v>#REF!</v>
      </c>
    </row>
    <row r="521" spans="9:19" x14ac:dyDescent="0.2">
      <c r="I521"/>
      <c r="L521" t="e">
        <f t="shared" si="52"/>
        <v>#REF!</v>
      </c>
      <c r="M521" s="39" t="e">
        <f t="shared" si="53"/>
        <v>#REF!</v>
      </c>
      <c r="N521" s="39" t="e">
        <f t="shared" si="54"/>
        <v>#REF!</v>
      </c>
      <c r="O521" s="39" t="e">
        <f t="shared" si="55"/>
        <v>#REF!</v>
      </c>
      <c r="P521" s="39" t="e">
        <f t="shared" si="56"/>
        <v>#REF!</v>
      </c>
      <c r="Q521" t="e">
        <f t="shared" si="51"/>
        <v>#REF!</v>
      </c>
      <c r="R521" t="e">
        <f t="shared" si="51"/>
        <v>#REF!</v>
      </c>
      <c r="S521" t="e">
        <f t="shared" si="51"/>
        <v>#REF!</v>
      </c>
    </row>
    <row r="522" spans="9:19" x14ac:dyDescent="0.2">
      <c r="I522"/>
      <c r="L522" t="e">
        <f t="shared" si="52"/>
        <v>#REF!</v>
      </c>
      <c r="M522" s="39" t="e">
        <f t="shared" si="53"/>
        <v>#REF!</v>
      </c>
      <c r="N522" s="39" t="e">
        <f t="shared" si="54"/>
        <v>#REF!</v>
      </c>
      <c r="O522" s="39" t="e">
        <f t="shared" si="55"/>
        <v>#REF!</v>
      </c>
      <c r="P522" s="39" t="e">
        <f t="shared" si="56"/>
        <v>#REF!</v>
      </c>
      <c r="Q522" t="e">
        <f t="shared" si="51"/>
        <v>#REF!</v>
      </c>
      <c r="R522" t="e">
        <f t="shared" si="51"/>
        <v>#REF!</v>
      </c>
      <c r="S522" t="e">
        <f t="shared" si="51"/>
        <v>#REF!</v>
      </c>
    </row>
    <row r="523" spans="9:19" x14ac:dyDescent="0.2">
      <c r="I523"/>
      <c r="L523" t="e">
        <f t="shared" si="52"/>
        <v>#REF!</v>
      </c>
      <c r="M523" s="39" t="e">
        <f t="shared" si="53"/>
        <v>#REF!</v>
      </c>
      <c r="N523" s="39" t="e">
        <f t="shared" si="54"/>
        <v>#REF!</v>
      </c>
      <c r="O523" s="39" t="e">
        <f t="shared" si="55"/>
        <v>#REF!</v>
      </c>
      <c r="P523" s="39" t="e">
        <f t="shared" si="56"/>
        <v>#REF!</v>
      </c>
      <c r="Q523" t="e">
        <f t="shared" si="51"/>
        <v>#REF!</v>
      </c>
      <c r="R523" t="e">
        <f t="shared" si="51"/>
        <v>#REF!</v>
      </c>
      <c r="S523" t="e">
        <f t="shared" si="51"/>
        <v>#REF!</v>
      </c>
    </row>
    <row r="524" spans="9:19" x14ac:dyDescent="0.2">
      <c r="I524"/>
      <c r="L524" t="e">
        <f t="shared" si="52"/>
        <v>#REF!</v>
      </c>
      <c r="M524" s="39" t="e">
        <f t="shared" si="53"/>
        <v>#REF!</v>
      </c>
      <c r="N524" s="39" t="e">
        <f t="shared" si="54"/>
        <v>#REF!</v>
      </c>
      <c r="O524" s="39" t="e">
        <f t="shared" si="55"/>
        <v>#REF!</v>
      </c>
      <c r="P524" s="39" t="e">
        <f t="shared" si="56"/>
        <v>#REF!</v>
      </c>
      <c r="Q524" t="e">
        <f t="shared" si="51"/>
        <v>#REF!</v>
      </c>
      <c r="R524" t="e">
        <f t="shared" si="51"/>
        <v>#REF!</v>
      </c>
      <c r="S524" t="e">
        <f t="shared" si="51"/>
        <v>#REF!</v>
      </c>
    </row>
    <row r="525" spans="9:19" x14ac:dyDescent="0.2">
      <c r="I525"/>
      <c r="L525" t="e">
        <f t="shared" si="52"/>
        <v>#REF!</v>
      </c>
      <c r="M525" s="39" t="e">
        <f t="shared" si="53"/>
        <v>#REF!</v>
      </c>
      <c r="N525" s="39" t="e">
        <f t="shared" si="54"/>
        <v>#REF!</v>
      </c>
      <c r="O525" s="39" t="e">
        <f t="shared" si="55"/>
        <v>#REF!</v>
      </c>
      <c r="P525" s="39" t="e">
        <f t="shared" si="56"/>
        <v>#REF!</v>
      </c>
      <c r="Q525" t="e">
        <f t="shared" si="51"/>
        <v>#REF!</v>
      </c>
      <c r="R525" t="e">
        <f t="shared" si="51"/>
        <v>#REF!</v>
      </c>
      <c r="S525" t="e">
        <f t="shared" si="51"/>
        <v>#REF!</v>
      </c>
    </row>
    <row r="526" spans="9:19" x14ac:dyDescent="0.2">
      <c r="I526"/>
      <c r="L526" t="e">
        <f t="shared" si="52"/>
        <v>#REF!</v>
      </c>
      <c r="M526" s="39" t="e">
        <f t="shared" si="53"/>
        <v>#REF!</v>
      </c>
      <c r="N526" s="39" t="e">
        <f t="shared" si="54"/>
        <v>#REF!</v>
      </c>
      <c r="O526" s="39" t="e">
        <f t="shared" si="55"/>
        <v>#REF!</v>
      </c>
      <c r="P526" s="39" t="e">
        <f t="shared" si="56"/>
        <v>#REF!</v>
      </c>
      <c r="Q526" t="e">
        <f t="shared" si="51"/>
        <v>#REF!</v>
      </c>
      <c r="R526" t="e">
        <f t="shared" si="51"/>
        <v>#REF!</v>
      </c>
      <c r="S526" t="e">
        <f t="shared" si="51"/>
        <v>#REF!</v>
      </c>
    </row>
    <row r="527" spans="9:19" x14ac:dyDescent="0.2">
      <c r="I527"/>
      <c r="L527" t="e">
        <f t="shared" si="52"/>
        <v>#REF!</v>
      </c>
      <c r="M527" s="39" t="e">
        <f t="shared" si="53"/>
        <v>#REF!</v>
      </c>
      <c r="N527" s="39" t="e">
        <f t="shared" si="54"/>
        <v>#REF!</v>
      </c>
      <c r="O527" s="39" t="e">
        <f t="shared" si="55"/>
        <v>#REF!</v>
      </c>
      <c r="P527" s="39" t="e">
        <f t="shared" si="56"/>
        <v>#REF!</v>
      </c>
      <c r="Q527" t="e">
        <f t="shared" si="51"/>
        <v>#REF!</v>
      </c>
      <c r="R527" t="e">
        <f t="shared" si="51"/>
        <v>#REF!</v>
      </c>
      <c r="S527" t="e">
        <f t="shared" si="51"/>
        <v>#REF!</v>
      </c>
    </row>
    <row r="528" spans="9:19" x14ac:dyDescent="0.2">
      <c r="I528"/>
      <c r="L528" t="e">
        <f t="shared" si="52"/>
        <v>#REF!</v>
      </c>
      <c r="M528" s="39" t="e">
        <f t="shared" si="53"/>
        <v>#REF!</v>
      </c>
      <c r="N528" s="39" t="e">
        <f t="shared" si="54"/>
        <v>#REF!</v>
      </c>
      <c r="O528" s="39" t="e">
        <f t="shared" si="55"/>
        <v>#REF!</v>
      </c>
      <c r="P528" s="39" t="e">
        <f t="shared" si="56"/>
        <v>#REF!</v>
      </c>
      <c r="Q528" t="e">
        <f t="shared" si="51"/>
        <v>#REF!</v>
      </c>
      <c r="R528" t="e">
        <f t="shared" si="51"/>
        <v>#REF!</v>
      </c>
      <c r="S528" t="e">
        <f t="shared" si="51"/>
        <v>#REF!</v>
      </c>
    </row>
    <row r="529" spans="9:19" x14ac:dyDescent="0.2">
      <c r="I529"/>
      <c r="L529" t="e">
        <f t="shared" si="52"/>
        <v>#REF!</v>
      </c>
      <c r="M529" s="39" t="e">
        <f t="shared" si="53"/>
        <v>#REF!</v>
      </c>
      <c r="N529" s="39" t="e">
        <f t="shared" si="54"/>
        <v>#REF!</v>
      </c>
      <c r="O529" s="39" t="e">
        <f t="shared" si="55"/>
        <v>#REF!</v>
      </c>
      <c r="P529" s="39" t="e">
        <f t="shared" si="56"/>
        <v>#REF!</v>
      </c>
      <c r="Q529" t="e">
        <f t="shared" si="51"/>
        <v>#REF!</v>
      </c>
      <c r="R529" t="e">
        <f t="shared" si="51"/>
        <v>#REF!</v>
      </c>
      <c r="S529" t="e">
        <f t="shared" si="51"/>
        <v>#REF!</v>
      </c>
    </row>
    <row r="530" spans="9:19" x14ac:dyDescent="0.2">
      <c r="I530"/>
      <c r="L530" t="e">
        <f t="shared" si="52"/>
        <v>#REF!</v>
      </c>
      <c r="M530" s="39" t="e">
        <f t="shared" si="53"/>
        <v>#REF!</v>
      </c>
      <c r="N530" s="39" t="e">
        <f t="shared" si="54"/>
        <v>#REF!</v>
      </c>
      <c r="O530" s="39" t="e">
        <f t="shared" si="55"/>
        <v>#REF!</v>
      </c>
      <c r="P530" s="39" t="e">
        <f t="shared" si="56"/>
        <v>#REF!</v>
      </c>
      <c r="Q530" t="e">
        <f t="shared" si="51"/>
        <v>#REF!</v>
      </c>
      <c r="R530" t="e">
        <f t="shared" si="51"/>
        <v>#REF!</v>
      </c>
      <c r="S530" t="e">
        <f t="shared" si="51"/>
        <v>#REF!</v>
      </c>
    </row>
    <row r="531" spans="9:19" x14ac:dyDescent="0.2">
      <c r="I531"/>
      <c r="L531" t="e">
        <f t="shared" si="52"/>
        <v>#REF!</v>
      </c>
      <c r="M531" s="39" t="e">
        <f t="shared" si="53"/>
        <v>#REF!</v>
      </c>
      <c r="N531" s="39" t="e">
        <f t="shared" si="54"/>
        <v>#REF!</v>
      </c>
      <c r="O531" s="39" t="e">
        <f t="shared" si="55"/>
        <v>#REF!</v>
      </c>
      <c r="P531" s="39" t="e">
        <f t="shared" si="56"/>
        <v>#REF!</v>
      </c>
      <c r="Q531" t="e">
        <f t="shared" si="51"/>
        <v>#REF!</v>
      </c>
      <c r="R531" t="e">
        <f t="shared" si="51"/>
        <v>#REF!</v>
      </c>
      <c r="S531" t="e">
        <f t="shared" si="51"/>
        <v>#REF!</v>
      </c>
    </row>
    <row r="532" spans="9:19" x14ac:dyDescent="0.2">
      <c r="I532"/>
      <c r="L532" t="e">
        <f t="shared" si="52"/>
        <v>#REF!</v>
      </c>
      <c r="M532" s="39" t="e">
        <f t="shared" si="53"/>
        <v>#REF!</v>
      </c>
      <c r="N532" s="39" t="e">
        <f t="shared" si="54"/>
        <v>#REF!</v>
      </c>
      <c r="O532" s="39" t="e">
        <f t="shared" si="55"/>
        <v>#REF!</v>
      </c>
      <c r="P532" s="39" t="e">
        <f t="shared" si="56"/>
        <v>#REF!</v>
      </c>
      <c r="Q532" t="e">
        <f t="shared" si="51"/>
        <v>#REF!</v>
      </c>
      <c r="R532" t="e">
        <f t="shared" si="51"/>
        <v>#REF!</v>
      </c>
      <c r="S532" t="e">
        <f t="shared" si="51"/>
        <v>#REF!</v>
      </c>
    </row>
    <row r="533" spans="9:19" x14ac:dyDescent="0.2">
      <c r="I533"/>
      <c r="L533" t="e">
        <f t="shared" si="52"/>
        <v>#REF!</v>
      </c>
      <c r="M533" s="39" t="e">
        <f t="shared" si="53"/>
        <v>#REF!</v>
      </c>
      <c r="N533" s="39" t="e">
        <f t="shared" si="54"/>
        <v>#REF!</v>
      </c>
      <c r="O533" s="39" t="e">
        <f t="shared" si="55"/>
        <v>#REF!</v>
      </c>
      <c r="P533" s="39" t="e">
        <f t="shared" si="56"/>
        <v>#REF!</v>
      </c>
      <c r="Q533" t="e">
        <f t="shared" si="51"/>
        <v>#REF!</v>
      </c>
      <c r="R533" t="e">
        <f t="shared" si="51"/>
        <v>#REF!</v>
      </c>
      <c r="S533" t="e">
        <f t="shared" si="51"/>
        <v>#REF!</v>
      </c>
    </row>
    <row r="534" spans="9:19" x14ac:dyDescent="0.2">
      <c r="I534"/>
      <c r="L534" t="e">
        <f t="shared" si="52"/>
        <v>#REF!</v>
      </c>
      <c r="M534" s="39" t="e">
        <f t="shared" si="53"/>
        <v>#REF!</v>
      </c>
      <c r="N534" s="39" t="e">
        <f t="shared" si="54"/>
        <v>#REF!</v>
      </c>
      <c r="O534" s="39" t="e">
        <f t="shared" si="55"/>
        <v>#REF!</v>
      </c>
      <c r="P534" s="39" t="e">
        <f t="shared" si="56"/>
        <v>#REF!</v>
      </c>
      <c r="Q534" t="e">
        <f t="shared" si="51"/>
        <v>#REF!</v>
      </c>
      <c r="R534" t="e">
        <f t="shared" si="51"/>
        <v>#REF!</v>
      </c>
      <c r="S534" t="e">
        <f t="shared" si="51"/>
        <v>#REF!</v>
      </c>
    </row>
    <row r="535" spans="9:19" x14ac:dyDescent="0.2">
      <c r="I535"/>
      <c r="L535" t="e">
        <f t="shared" si="52"/>
        <v>#REF!</v>
      </c>
      <c r="M535" s="39" t="e">
        <f t="shared" si="53"/>
        <v>#REF!</v>
      </c>
      <c r="N535" s="39" t="e">
        <f t="shared" si="54"/>
        <v>#REF!</v>
      </c>
      <c r="O535" s="39" t="e">
        <f t="shared" si="55"/>
        <v>#REF!</v>
      </c>
      <c r="P535" s="39" t="e">
        <f t="shared" si="56"/>
        <v>#REF!</v>
      </c>
      <c r="Q535" t="e">
        <f t="shared" si="51"/>
        <v>#REF!</v>
      </c>
      <c r="R535" t="e">
        <f t="shared" si="51"/>
        <v>#REF!</v>
      </c>
      <c r="S535" t="e">
        <f t="shared" si="51"/>
        <v>#REF!</v>
      </c>
    </row>
    <row r="536" spans="9:19" x14ac:dyDescent="0.2">
      <c r="I536"/>
      <c r="L536" t="e">
        <f t="shared" si="52"/>
        <v>#REF!</v>
      </c>
      <c r="M536" s="39" t="e">
        <f t="shared" si="53"/>
        <v>#REF!</v>
      </c>
      <c r="N536" s="39" t="e">
        <f t="shared" si="54"/>
        <v>#REF!</v>
      </c>
      <c r="O536" s="39" t="e">
        <f t="shared" si="55"/>
        <v>#REF!</v>
      </c>
      <c r="P536" s="39" t="e">
        <f t="shared" si="56"/>
        <v>#REF!</v>
      </c>
      <c r="Q536" t="e">
        <f t="shared" si="51"/>
        <v>#REF!</v>
      </c>
      <c r="R536" t="e">
        <f t="shared" si="51"/>
        <v>#REF!</v>
      </c>
      <c r="S536" t="e">
        <f t="shared" si="51"/>
        <v>#REF!</v>
      </c>
    </row>
    <row r="537" spans="9:19" x14ac:dyDescent="0.2">
      <c r="I537"/>
      <c r="L537" t="e">
        <f t="shared" si="52"/>
        <v>#REF!</v>
      </c>
      <c r="M537" s="39" t="e">
        <f t="shared" si="53"/>
        <v>#REF!</v>
      </c>
      <c r="N537" s="39" t="e">
        <f t="shared" si="54"/>
        <v>#REF!</v>
      </c>
      <c r="O537" s="39" t="e">
        <f t="shared" si="55"/>
        <v>#REF!</v>
      </c>
      <c r="P537" s="39" t="e">
        <f t="shared" si="56"/>
        <v>#REF!</v>
      </c>
      <c r="Q537" t="e">
        <f t="shared" si="51"/>
        <v>#REF!</v>
      </c>
      <c r="R537" t="e">
        <f t="shared" si="51"/>
        <v>#REF!</v>
      </c>
      <c r="S537" t="e">
        <f t="shared" si="51"/>
        <v>#REF!</v>
      </c>
    </row>
    <row r="538" spans="9:19" x14ac:dyDescent="0.2">
      <c r="I538"/>
      <c r="L538" t="e">
        <f t="shared" si="52"/>
        <v>#REF!</v>
      </c>
      <c r="M538" s="39" t="e">
        <f t="shared" si="53"/>
        <v>#REF!</v>
      </c>
      <c r="N538" s="39" t="e">
        <f t="shared" si="54"/>
        <v>#REF!</v>
      </c>
      <c r="O538" s="39" t="e">
        <f t="shared" si="55"/>
        <v>#REF!</v>
      </c>
      <c r="P538" s="39" t="e">
        <f t="shared" si="56"/>
        <v>#REF!</v>
      </c>
      <c r="Q538" t="e">
        <f t="shared" si="51"/>
        <v>#REF!</v>
      </c>
      <c r="R538" t="e">
        <f t="shared" si="51"/>
        <v>#REF!</v>
      </c>
      <c r="S538" t="e">
        <f t="shared" si="51"/>
        <v>#REF!</v>
      </c>
    </row>
    <row r="539" spans="9:19" x14ac:dyDescent="0.2">
      <c r="I539"/>
      <c r="L539" t="e">
        <f t="shared" si="52"/>
        <v>#REF!</v>
      </c>
      <c r="M539" s="39" t="e">
        <f t="shared" si="53"/>
        <v>#REF!</v>
      </c>
      <c r="N539" s="39" t="e">
        <f t="shared" si="54"/>
        <v>#REF!</v>
      </c>
      <c r="O539" s="39" t="e">
        <f t="shared" si="55"/>
        <v>#REF!</v>
      </c>
      <c r="P539" s="39" t="e">
        <f t="shared" si="56"/>
        <v>#REF!</v>
      </c>
      <c r="Q539" t="e">
        <f t="shared" si="51"/>
        <v>#REF!</v>
      </c>
      <c r="R539" t="e">
        <f t="shared" si="51"/>
        <v>#REF!</v>
      </c>
      <c r="S539" t="e">
        <f t="shared" si="51"/>
        <v>#REF!</v>
      </c>
    </row>
    <row r="540" spans="9:19" x14ac:dyDescent="0.2">
      <c r="I540"/>
      <c r="L540" t="e">
        <f t="shared" si="52"/>
        <v>#REF!</v>
      </c>
      <c r="M540" s="39" t="e">
        <f t="shared" si="53"/>
        <v>#REF!</v>
      </c>
      <c r="N540" s="39" t="e">
        <f t="shared" si="54"/>
        <v>#REF!</v>
      </c>
      <c r="O540" s="39" t="e">
        <f t="shared" si="55"/>
        <v>#REF!</v>
      </c>
      <c r="P540" s="39" t="e">
        <f t="shared" si="56"/>
        <v>#REF!</v>
      </c>
      <c r="Q540" t="e">
        <f t="shared" si="51"/>
        <v>#REF!</v>
      </c>
      <c r="R540" t="e">
        <f t="shared" si="51"/>
        <v>#REF!</v>
      </c>
      <c r="S540" t="e">
        <f t="shared" si="51"/>
        <v>#REF!</v>
      </c>
    </row>
    <row r="541" spans="9:19" x14ac:dyDescent="0.2">
      <c r="I541"/>
      <c r="L541" t="e">
        <f t="shared" si="52"/>
        <v>#REF!</v>
      </c>
      <c r="M541" s="39" t="e">
        <f t="shared" si="53"/>
        <v>#REF!</v>
      </c>
      <c r="N541" s="39" t="e">
        <f t="shared" si="54"/>
        <v>#REF!</v>
      </c>
      <c r="O541" s="39" t="e">
        <f t="shared" si="55"/>
        <v>#REF!</v>
      </c>
      <c r="P541" s="39" t="e">
        <f t="shared" si="56"/>
        <v>#REF!</v>
      </c>
      <c r="Q541" t="e">
        <f t="shared" si="51"/>
        <v>#REF!</v>
      </c>
      <c r="R541" t="e">
        <f t="shared" si="51"/>
        <v>#REF!</v>
      </c>
      <c r="S541" t="e">
        <f t="shared" si="51"/>
        <v>#REF!</v>
      </c>
    </row>
    <row r="542" spans="9:19" x14ac:dyDescent="0.2">
      <c r="I542"/>
      <c r="L542" t="e">
        <f t="shared" si="52"/>
        <v>#REF!</v>
      </c>
      <c r="M542" s="39" t="e">
        <f t="shared" si="53"/>
        <v>#REF!</v>
      </c>
      <c r="N542" s="39" t="e">
        <f t="shared" si="54"/>
        <v>#REF!</v>
      </c>
      <c r="O542" s="39" t="e">
        <f t="shared" si="55"/>
        <v>#REF!</v>
      </c>
      <c r="P542" s="39" t="e">
        <f t="shared" si="56"/>
        <v>#REF!</v>
      </c>
      <c r="Q542" t="e">
        <f t="shared" si="51"/>
        <v>#REF!</v>
      </c>
      <c r="R542" t="e">
        <f t="shared" si="51"/>
        <v>#REF!</v>
      </c>
      <c r="S542" t="e">
        <f t="shared" si="51"/>
        <v>#REF!</v>
      </c>
    </row>
    <row r="543" spans="9:19" x14ac:dyDescent="0.2">
      <c r="I543"/>
      <c r="L543" t="e">
        <f t="shared" si="52"/>
        <v>#REF!</v>
      </c>
      <c r="M543" s="39" t="e">
        <f t="shared" si="53"/>
        <v>#REF!</v>
      </c>
      <c r="N543" s="39" t="e">
        <f t="shared" si="54"/>
        <v>#REF!</v>
      </c>
      <c r="O543" s="39" t="e">
        <f t="shared" si="55"/>
        <v>#REF!</v>
      </c>
      <c r="P543" s="39" t="e">
        <f t="shared" si="56"/>
        <v>#REF!</v>
      </c>
      <c r="Q543" t="e">
        <f t="shared" si="51"/>
        <v>#REF!</v>
      </c>
      <c r="R543" t="e">
        <f t="shared" si="51"/>
        <v>#REF!</v>
      </c>
      <c r="S543" t="e">
        <f t="shared" si="51"/>
        <v>#REF!</v>
      </c>
    </row>
    <row r="544" spans="9:19" x14ac:dyDescent="0.2">
      <c r="I544"/>
      <c r="L544" t="e">
        <f t="shared" si="52"/>
        <v>#REF!</v>
      </c>
      <c r="M544" s="39" t="e">
        <f t="shared" si="53"/>
        <v>#REF!</v>
      </c>
      <c r="N544" s="39" t="e">
        <f t="shared" si="54"/>
        <v>#REF!</v>
      </c>
      <c r="O544" s="39" t="e">
        <f t="shared" si="55"/>
        <v>#REF!</v>
      </c>
      <c r="P544" s="39" t="e">
        <f t="shared" si="56"/>
        <v>#REF!</v>
      </c>
      <c r="Q544" t="e">
        <f t="shared" si="51"/>
        <v>#REF!</v>
      </c>
      <c r="R544" t="e">
        <f t="shared" si="51"/>
        <v>#REF!</v>
      </c>
      <c r="S544" t="e">
        <f t="shared" si="51"/>
        <v>#REF!</v>
      </c>
    </row>
    <row r="545" spans="9:19" x14ac:dyDescent="0.2">
      <c r="I545"/>
      <c r="L545" t="e">
        <f t="shared" si="52"/>
        <v>#REF!</v>
      </c>
      <c r="M545" s="39" t="e">
        <f t="shared" si="53"/>
        <v>#REF!</v>
      </c>
      <c r="N545" s="39" t="e">
        <f t="shared" si="54"/>
        <v>#REF!</v>
      </c>
      <c r="O545" s="39" t="e">
        <f t="shared" si="55"/>
        <v>#REF!</v>
      </c>
      <c r="P545" s="39" t="e">
        <f t="shared" si="56"/>
        <v>#REF!</v>
      </c>
      <c r="Q545" t="e">
        <f t="shared" si="51"/>
        <v>#REF!</v>
      </c>
      <c r="R545" t="e">
        <f t="shared" si="51"/>
        <v>#REF!</v>
      </c>
      <c r="S545" t="e">
        <f t="shared" si="51"/>
        <v>#REF!</v>
      </c>
    </row>
    <row r="546" spans="9:19" x14ac:dyDescent="0.2">
      <c r="I546"/>
      <c r="L546" t="e">
        <f t="shared" si="52"/>
        <v>#REF!</v>
      </c>
      <c r="M546" s="39" t="e">
        <f t="shared" si="53"/>
        <v>#REF!</v>
      </c>
      <c r="N546" s="39" t="e">
        <f t="shared" si="54"/>
        <v>#REF!</v>
      </c>
      <c r="O546" s="39" t="e">
        <f t="shared" si="55"/>
        <v>#REF!</v>
      </c>
      <c r="P546" s="39" t="e">
        <f t="shared" si="56"/>
        <v>#REF!</v>
      </c>
      <c r="Q546" t="e">
        <f t="shared" si="51"/>
        <v>#REF!</v>
      </c>
      <c r="R546" t="e">
        <f t="shared" si="51"/>
        <v>#REF!</v>
      </c>
      <c r="S546" t="e">
        <f t="shared" si="51"/>
        <v>#REF!</v>
      </c>
    </row>
    <row r="547" spans="9:19" x14ac:dyDescent="0.2">
      <c r="I547"/>
      <c r="L547" t="e">
        <f t="shared" si="52"/>
        <v>#REF!</v>
      </c>
      <c r="M547" s="39" t="e">
        <f t="shared" si="53"/>
        <v>#REF!</v>
      </c>
      <c r="N547" s="39" t="e">
        <f t="shared" si="54"/>
        <v>#REF!</v>
      </c>
      <c r="O547" s="39" t="e">
        <f t="shared" si="55"/>
        <v>#REF!</v>
      </c>
      <c r="P547" s="39" t="e">
        <f t="shared" si="56"/>
        <v>#REF!</v>
      </c>
      <c r="Q547" t="e">
        <f t="shared" si="51"/>
        <v>#REF!</v>
      </c>
      <c r="R547" t="e">
        <f t="shared" si="51"/>
        <v>#REF!</v>
      </c>
      <c r="S547" t="e">
        <f t="shared" si="51"/>
        <v>#REF!</v>
      </c>
    </row>
    <row r="548" spans="9:19" x14ac:dyDescent="0.2">
      <c r="I548"/>
      <c r="L548" t="e">
        <f t="shared" si="52"/>
        <v>#REF!</v>
      </c>
      <c r="M548" s="39" t="e">
        <f t="shared" si="53"/>
        <v>#REF!</v>
      </c>
      <c r="N548" s="39" t="e">
        <f t="shared" si="54"/>
        <v>#REF!</v>
      </c>
      <c r="O548" s="39" t="e">
        <f t="shared" si="55"/>
        <v>#REF!</v>
      </c>
      <c r="P548" s="39" t="e">
        <f t="shared" si="56"/>
        <v>#REF!</v>
      </c>
      <c r="Q548" t="e">
        <f t="shared" si="51"/>
        <v>#REF!</v>
      </c>
      <c r="R548" t="e">
        <f t="shared" si="51"/>
        <v>#REF!</v>
      </c>
      <c r="S548" t="e">
        <f t="shared" si="51"/>
        <v>#REF!</v>
      </c>
    </row>
    <row r="549" spans="9:19" x14ac:dyDescent="0.2">
      <c r="I549"/>
      <c r="L549" t="e">
        <f t="shared" si="52"/>
        <v>#REF!</v>
      </c>
      <c r="M549" s="39" t="e">
        <f t="shared" si="53"/>
        <v>#REF!</v>
      </c>
      <c r="N549" s="39" t="e">
        <f t="shared" si="54"/>
        <v>#REF!</v>
      </c>
      <c r="O549" s="39" t="e">
        <f t="shared" si="55"/>
        <v>#REF!</v>
      </c>
      <c r="P549" s="39" t="e">
        <f t="shared" si="56"/>
        <v>#REF!</v>
      </c>
      <c r="Q549" t="e">
        <f t="shared" si="51"/>
        <v>#REF!</v>
      </c>
      <c r="R549" t="e">
        <f t="shared" si="51"/>
        <v>#REF!</v>
      </c>
      <c r="S549" t="e">
        <f t="shared" si="51"/>
        <v>#REF!</v>
      </c>
    </row>
    <row r="550" spans="9:19" x14ac:dyDescent="0.2">
      <c r="I550"/>
      <c r="L550" t="e">
        <f t="shared" si="52"/>
        <v>#REF!</v>
      </c>
      <c r="M550" s="39" t="e">
        <f t="shared" si="53"/>
        <v>#REF!</v>
      </c>
      <c r="N550" s="39" t="e">
        <f t="shared" si="54"/>
        <v>#REF!</v>
      </c>
      <c r="O550" s="39" t="e">
        <f t="shared" si="55"/>
        <v>#REF!</v>
      </c>
      <c r="P550" s="39" t="e">
        <f t="shared" si="56"/>
        <v>#REF!</v>
      </c>
      <c r="Q550" t="e">
        <f t="shared" si="51"/>
        <v>#REF!</v>
      </c>
      <c r="R550" t="e">
        <f t="shared" si="51"/>
        <v>#REF!</v>
      </c>
      <c r="S550" t="e">
        <f t="shared" si="51"/>
        <v>#REF!</v>
      </c>
    </row>
    <row r="551" spans="9:19" x14ac:dyDescent="0.2">
      <c r="I551"/>
      <c r="L551" t="e">
        <f t="shared" si="52"/>
        <v>#REF!</v>
      </c>
      <c r="M551" s="39" t="e">
        <f t="shared" si="53"/>
        <v>#REF!</v>
      </c>
      <c r="N551" s="39" t="e">
        <f t="shared" si="54"/>
        <v>#REF!</v>
      </c>
      <c r="O551" s="39" t="e">
        <f t="shared" si="55"/>
        <v>#REF!</v>
      </c>
      <c r="P551" s="39" t="e">
        <f t="shared" si="56"/>
        <v>#REF!</v>
      </c>
      <c r="Q551" t="e">
        <f t="shared" si="51"/>
        <v>#REF!</v>
      </c>
      <c r="R551" t="e">
        <f t="shared" si="51"/>
        <v>#REF!</v>
      </c>
      <c r="S551" t="e">
        <f t="shared" si="51"/>
        <v>#REF!</v>
      </c>
    </row>
    <row r="552" spans="9:19" x14ac:dyDescent="0.2">
      <c r="I552"/>
      <c r="L552" t="e">
        <f t="shared" si="52"/>
        <v>#REF!</v>
      </c>
      <c r="M552" s="39" t="e">
        <f t="shared" si="53"/>
        <v>#REF!</v>
      </c>
      <c r="N552" s="39" t="e">
        <f t="shared" si="54"/>
        <v>#REF!</v>
      </c>
      <c r="O552" s="39" t="e">
        <f t="shared" si="55"/>
        <v>#REF!</v>
      </c>
      <c r="P552" s="39" t="e">
        <f t="shared" si="56"/>
        <v>#REF!</v>
      </c>
      <c r="Q552" t="e">
        <f t="shared" si="51"/>
        <v>#REF!</v>
      </c>
      <c r="R552" t="e">
        <f t="shared" si="51"/>
        <v>#REF!</v>
      </c>
      <c r="S552" t="e">
        <f t="shared" si="51"/>
        <v>#REF!</v>
      </c>
    </row>
    <row r="553" spans="9:19" x14ac:dyDescent="0.2">
      <c r="I553"/>
      <c r="L553" t="e">
        <f t="shared" si="52"/>
        <v>#REF!</v>
      </c>
      <c r="M553" s="39" t="e">
        <f t="shared" si="53"/>
        <v>#REF!</v>
      </c>
      <c r="N553" s="39" t="e">
        <f t="shared" si="54"/>
        <v>#REF!</v>
      </c>
      <c r="O553" s="39" t="e">
        <f t="shared" si="55"/>
        <v>#REF!</v>
      </c>
      <c r="P553" s="39" t="e">
        <f t="shared" si="56"/>
        <v>#REF!</v>
      </c>
      <c r="Q553" t="e">
        <f t="shared" si="51"/>
        <v>#REF!</v>
      </c>
      <c r="R553" t="e">
        <f t="shared" si="51"/>
        <v>#REF!</v>
      </c>
      <c r="S553" t="e">
        <f t="shared" si="51"/>
        <v>#REF!</v>
      </c>
    </row>
    <row r="554" spans="9:19" x14ac:dyDescent="0.2">
      <c r="I554"/>
      <c r="L554" t="e">
        <f t="shared" si="52"/>
        <v>#REF!</v>
      </c>
      <c r="M554" s="39" t="e">
        <f t="shared" si="53"/>
        <v>#REF!</v>
      </c>
      <c r="N554" s="39" t="e">
        <f t="shared" si="54"/>
        <v>#REF!</v>
      </c>
      <c r="O554" s="39" t="e">
        <f t="shared" si="55"/>
        <v>#REF!</v>
      </c>
      <c r="P554" s="39" t="e">
        <f t="shared" si="56"/>
        <v>#REF!</v>
      </c>
      <c r="Q554" t="e">
        <f t="shared" si="51"/>
        <v>#REF!</v>
      </c>
      <c r="R554" t="e">
        <f t="shared" si="51"/>
        <v>#REF!</v>
      </c>
      <c r="S554" t="e">
        <f t="shared" si="51"/>
        <v>#REF!</v>
      </c>
    </row>
    <row r="555" spans="9:19" x14ac:dyDescent="0.2">
      <c r="I555"/>
      <c r="L555" t="e">
        <f t="shared" si="52"/>
        <v>#REF!</v>
      </c>
      <c r="M555" s="39" t="e">
        <f t="shared" si="53"/>
        <v>#REF!</v>
      </c>
      <c r="N555" s="39" t="e">
        <f t="shared" si="54"/>
        <v>#REF!</v>
      </c>
      <c r="O555" s="39" t="e">
        <f t="shared" si="55"/>
        <v>#REF!</v>
      </c>
      <c r="P555" s="39" t="e">
        <f t="shared" si="56"/>
        <v>#REF!</v>
      </c>
      <c r="Q555" t="e">
        <f t="shared" si="51"/>
        <v>#REF!</v>
      </c>
      <c r="R555" t="e">
        <f t="shared" si="51"/>
        <v>#REF!</v>
      </c>
      <c r="S555" t="e">
        <f t="shared" si="51"/>
        <v>#REF!</v>
      </c>
    </row>
    <row r="556" spans="9:19" x14ac:dyDescent="0.2">
      <c r="I556"/>
      <c r="L556" t="e">
        <f t="shared" si="52"/>
        <v>#REF!</v>
      </c>
      <c r="M556" s="39" t="e">
        <f t="shared" si="53"/>
        <v>#REF!</v>
      </c>
      <c r="N556" s="39" t="e">
        <f t="shared" si="54"/>
        <v>#REF!</v>
      </c>
      <c r="O556" s="39" t="e">
        <f t="shared" si="55"/>
        <v>#REF!</v>
      </c>
      <c r="P556" s="39" t="e">
        <f t="shared" si="56"/>
        <v>#REF!</v>
      </c>
      <c r="Q556" t="e">
        <f t="shared" si="51"/>
        <v>#REF!</v>
      </c>
      <c r="R556" t="e">
        <f t="shared" si="51"/>
        <v>#REF!</v>
      </c>
      <c r="S556" t="e">
        <f t="shared" si="51"/>
        <v>#REF!</v>
      </c>
    </row>
    <row r="557" spans="9:19" x14ac:dyDescent="0.2">
      <c r="I557"/>
      <c r="L557" t="e">
        <f t="shared" si="52"/>
        <v>#REF!</v>
      </c>
      <c r="M557" s="39" t="e">
        <f t="shared" si="53"/>
        <v>#REF!</v>
      </c>
      <c r="N557" s="39" t="e">
        <f t="shared" si="54"/>
        <v>#REF!</v>
      </c>
      <c r="O557" s="39" t="e">
        <f t="shared" si="55"/>
        <v>#REF!</v>
      </c>
      <c r="P557" s="39" t="e">
        <f t="shared" si="56"/>
        <v>#REF!</v>
      </c>
      <c r="Q557" t="e">
        <f t="shared" si="51"/>
        <v>#REF!</v>
      </c>
      <c r="R557" t="e">
        <f t="shared" si="51"/>
        <v>#REF!</v>
      </c>
      <c r="S557" t="e">
        <f t="shared" si="51"/>
        <v>#REF!</v>
      </c>
    </row>
    <row r="558" spans="9:19" x14ac:dyDescent="0.2">
      <c r="I558"/>
      <c r="L558" t="e">
        <f t="shared" si="52"/>
        <v>#REF!</v>
      </c>
      <c r="M558" s="39" t="e">
        <f t="shared" si="53"/>
        <v>#REF!</v>
      </c>
      <c r="N558" s="39" t="e">
        <f t="shared" si="54"/>
        <v>#REF!</v>
      </c>
      <c r="O558" s="39" t="e">
        <f t="shared" si="55"/>
        <v>#REF!</v>
      </c>
      <c r="P558" s="39" t="e">
        <f t="shared" si="56"/>
        <v>#REF!</v>
      </c>
      <c r="Q558" t="e">
        <f t="shared" si="51"/>
        <v>#REF!</v>
      </c>
      <c r="R558" t="e">
        <f t="shared" si="51"/>
        <v>#REF!</v>
      </c>
      <c r="S558" t="e">
        <f t="shared" si="51"/>
        <v>#REF!</v>
      </c>
    </row>
    <row r="559" spans="9:19" x14ac:dyDescent="0.2">
      <c r="I559"/>
      <c r="L559" t="e">
        <f t="shared" si="52"/>
        <v>#REF!</v>
      </c>
      <c r="M559" s="39" t="e">
        <f t="shared" si="53"/>
        <v>#REF!</v>
      </c>
      <c r="N559" s="39" t="e">
        <f t="shared" si="54"/>
        <v>#REF!</v>
      </c>
      <c r="O559" s="39" t="e">
        <f t="shared" si="55"/>
        <v>#REF!</v>
      </c>
      <c r="P559" s="39" t="e">
        <f t="shared" si="56"/>
        <v>#REF!</v>
      </c>
      <c r="Q559" t="e">
        <f t="shared" si="51"/>
        <v>#REF!</v>
      </c>
      <c r="R559" t="e">
        <f t="shared" si="51"/>
        <v>#REF!</v>
      </c>
      <c r="S559" t="e">
        <f t="shared" si="51"/>
        <v>#REF!</v>
      </c>
    </row>
    <row r="560" spans="9:19" x14ac:dyDescent="0.2">
      <c r="I560"/>
      <c r="L560" t="e">
        <f t="shared" si="52"/>
        <v>#REF!</v>
      </c>
      <c r="M560" s="39" t="e">
        <f t="shared" si="53"/>
        <v>#REF!</v>
      </c>
      <c r="N560" s="39" t="e">
        <f t="shared" si="54"/>
        <v>#REF!</v>
      </c>
      <c r="O560" s="39" t="e">
        <f t="shared" si="55"/>
        <v>#REF!</v>
      </c>
      <c r="P560" s="39" t="e">
        <f t="shared" si="56"/>
        <v>#REF!</v>
      </c>
      <c r="Q560" t="e">
        <f t="shared" si="51"/>
        <v>#REF!</v>
      </c>
      <c r="R560" t="e">
        <f t="shared" si="51"/>
        <v>#REF!</v>
      </c>
      <c r="S560" t="e">
        <f t="shared" si="51"/>
        <v>#REF!</v>
      </c>
    </row>
    <row r="561" spans="9:19" x14ac:dyDescent="0.2">
      <c r="I561"/>
      <c r="L561" t="e">
        <f t="shared" si="52"/>
        <v>#REF!</v>
      </c>
      <c r="M561" s="39" t="e">
        <f t="shared" si="53"/>
        <v>#REF!</v>
      </c>
      <c r="N561" s="39" t="e">
        <f t="shared" si="54"/>
        <v>#REF!</v>
      </c>
      <c r="O561" s="39" t="e">
        <f t="shared" si="55"/>
        <v>#REF!</v>
      </c>
      <c r="P561" s="39" t="e">
        <f t="shared" si="56"/>
        <v>#REF!</v>
      </c>
      <c r="Q561" t="e">
        <f t="shared" si="51"/>
        <v>#REF!</v>
      </c>
      <c r="R561" t="e">
        <f t="shared" si="51"/>
        <v>#REF!</v>
      </c>
      <c r="S561" t="e">
        <f t="shared" si="51"/>
        <v>#REF!</v>
      </c>
    </row>
    <row r="562" spans="9:19" x14ac:dyDescent="0.2">
      <c r="I562"/>
      <c r="L562" t="e">
        <f t="shared" si="52"/>
        <v>#REF!</v>
      </c>
      <c r="M562" s="39" t="e">
        <f t="shared" si="53"/>
        <v>#REF!</v>
      </c>
      <c r="N562" s="39" t="e">
        <f t="shared" si="54"/>
        <v>#REF!</v>
      </c>
      <c r="O562" s="39" t="e">
        <f t="shared" si="55"/>
        <v>#REF!</v>
      </c>
      <c r="P562" s="39" t="e">
        <f t="shared" si="56"/>
        <v>#REF!</v>
      </c>
      <c r="Q562" t="e">
        <f t="shared" si="51"/>
        <v>#REF!</v>
      </c>
      <c r="R562" t="e">
        <f t="shared" si="51"/>
        <v>#REF!</v>
      </c>
      <c r="S562" t="e">
        <f t="shared" si="51"/>
        <v>#REF!</v>
      </c>
    </row>
    <row r="563" spans="9:19" x14ac:dyDescent="0.2">
      <c r="I563"/>
      <c r="L563" t="e">
        <f t="shared" si="52"/>
        <v>#REF!</v>
      </c>
      <c r="M563" s="39" t="e">
        <f t="shared" si="53"/>
        <v>#REF!</v>
      </c>
      <c r="N563" s="39" t="e">
        <f t="shared" si="54"/>
        <v>#REF!</v>
      </c>
      <c r="O563" s="39" t="e">
        <f t="shared" si="55"/>
        <v>#REF!</v>
      </c>
      <c r="P563" s="39" t="e">
        <f t="shared" si="56"/>
        <v>#REF!</v>
      </c>
      <c r="Q563" t="e">
        <f t="shared" si="51"/>
        <v>#REF!</v>
      </c>
      <c r="R563" t="e">
        <f t="shared" si="51"/>
        <v>#REF!</v>
      </c>
      <c r="S563" t="e">
        <f t="shared" si="51"/>
        <v>#REF!</v>
      </c>
    </row>
    <row r="564" spans="9:19" x14ac:dyDescent="0.2">
      <c r="I564"/>
      <c r="L564" t="e">
        <f t="shared" si="52"/>
        <v>#REF!</v>
      </c>
      <c r="M564" s="39" t="e">
        <f t="shared" si="53"/>
        <v>#REF!</v>
      </c>
      <c r="N564" s="39" t="e">
        <f t="shared" si="54"/>
        <v>#REF!</v>
      </c>
      <c r="O564" s="39" t="e">
        <f t="shared" si="55"/>
        <v>#REF!</v>
      </c>
      <c r="P564" s="39" t="e">
        <f t="shared" si="56"/>
        <v>#REF!</v>
      </c>
      <c r="Q564" t="e">
        <f t="shared" si="51"/>
        <v>#REF!</v>
      </c>
      <c r="R564" t="e">
        <f t="shared" si="51"/>
        <v>#REF!</v>
      </c>
      <c r="S564" t="e">
        <f t="shared" si="51"/>
        <v>#REF!</v>
      </c>
    </row>
    <row r="565" spans="9:19" x14ac:dyDescent="0.2">
      <c r="I565"/>
      <c r="L565" t="e">
        <f t="shared" si="52"/>
        <v>#REF!</v>
      </c>
      <c r="M565" s="39" t="e">
        <f t="shared" si="53"/>
        <v>#REF!</v>
      </c>
      <c r="N565" s="39" t="e">
        <f t="shared" si="54"/>
        <v>#REF!</v>
      </c>
      <c r="O565" s="39" t="e">
        <f t="shared" si="55"/>
        <v>#REF!</v>
      </c>
      <c r="P565" s="39" t="e">
        <f t="shared" si="56"/>
        <v>#REF!</v>
      </c>
      <c r="Q565" t="e">
        <f t="shared" si="51"/>
        <v>#REF!</v>
      </c>
      <c r="R565" t="e">
        <f t="shared" si="51"/>
        <v>#REF!</v>
      </c>
      <c r="S565" t="e">
        <f t="shared" si="51"/>
        <v>#REF!</v>
      </c>
    </row>
    <row r="566" spans="9:19" x14ac:dyDescent="0.2">
      <c r="I566"/>
      <c r="L566" t="e">
        <f t="shared" si="52"/>
        <v>#REF!</v>
      </c>
      <c r="M566" s="39" t="e">
        <f t="shared" si="53"/>
        <v>#REF!</v>
      </c>
      <c r="N566" s="39" t="e">
        <f t="shared" si="54"/>
        <v>#REF!</v>
      </c>
      <c r="O566" s="39" t="e">
        <f t="shared" si="55"/>
        <v>#REF!</v>
      </c>
      <c r="P566" s="39" t="e">
        <f t="shared" si="56"/>
        <v>#REF!</v>
      </c>
      <c r="Q566" t="e">
        <f t="shared" si="51"/>
        <v>#REF!</v>
      </c>
      <c r="R566" t="e">
        <f t="shared" si="51"/>
        <v>#REF!</v>
      </c>
      <c r="S566" t="e">
        <f t="shared" si="51"/>
        <v>#REF!</v>
      </c>
    </row>
    <row r="567" spans="9:19" x14ac:dyDescent="0.2">
      <c r="I567"/>
      <c r="L567" t="e">
        <f t="shared" si="52"/>
        <v>#REF!</v>
      </c>
      <c r="M567" s="39" t="e">
        <f t="shared" si="53"/>
        <v>#REF!</v>
      </c>
      <c r="N567" s="39" t="e">
        <f t="shared" si="54"/>
        <v>#REF!</v>
      </c>
      <c r="O567" s="39" t="e">
        <f t="shared" si="55"/>
        <v>#REF!</v>
      </c>
      <c r="P567" s="39" t="e">
        <f t="shared" si="56"/>
        <v>#REF!</v>
      </c>
      <c r="Q567" t="e">
        <f t="shared" si="51"/>
        <v>#REF!</v>
      </c>
      <c r="R567" t="e">
        <f t="shared" si="51"/>
        <v>#REF!</v>
      </c>
      <c r="S567" t="e">
        <f t="shared" si="51"/>
        <v>#REF!</v>
      </c>
    </row>
    <row r="568" spans="9:19" x14ac:dyDescent="0.2">
      <c r="I568"/>
      <c r="L568" t="e">
        <f t="shared" si="52"/>
        <v>#REF!</v>
      </c>
      <c r="M568" s="39" t="e">
        <f t="shared" si="53"/>
        <v>#REF!</v>
      </c>
      <c r="N568" s="39" t="e">
        <f t="shared" si="54"/>
        <v>#REF!</v>
      </c>
      <c r="O568" s="39" t="e">
        <f t="shared" si="55"/>
        <v>#REF!</v>
      </c>
      <c r="P568" s="39" t="e">
        <f t="shared" si="56"/>
        <v>#REF!</v>
      </c>
      <c r="Q568" t="e">
        <f t="shared" si="51"/>
        <v>#REF!</v>
      </c>
      <c r="R568" t="e">
        <f t="shared" si="51"/>
        <v>#REF!</v>
      </c>
      <c r="S568" t="e">
        <f t="shared" si="51"/>
        <v>#REF!</v>
      </c>
    </row>
    <row r="569" spans="9:19" x14ac:dyDescent="0.2">
      <c r="I569"/>
      <c r="L569" t="e">
        <f t="shared" si="52"/>
        <v>#REF!</v>
      </c>
      <c r="M569" s="39" t="e">
        <f t="shared" si="53"/>
        <v>#REF!</v>
      </c>
      <c r="N569" s="39" t="e">
        <f t="shared" si="54"/>
        <v>#REF!</v>
      </c>
      <c r="O569" s="39" t="e">
        <f t="shared" si="55"/>
        <v>#REF!</v>
      </c>
      <c r="P569" s="39" t="e">
        <f t="shared" si="56"/>
        <v>#REF!</v>
      </c>
      <c r="Q569" t="e">
        <f t="shared" si="51"/>
        <v>#REF!</v>
      </c>
      <c r="R569" t="e">
        <f t="shared" si="51"/>
        <v>#REF!</v>
      </c>
      <c r="S569" t="e">
        <f t="shared" si="51"/>
        <v>#REF!</v>
      </c>
    </row>
    <row r="570" spans="9:19" x14ac:dyDescent="0.2">
      <c r="I570"/>
      <c r="L570" t="e">
        <f t="shared" si="52"/>
        <v>#REF!</v>
      </c>
      <c r="M570" s="39" t="e">
        <f t="shared" si="53"/>
        <v>#REF!</v>
      </c>
      <c r="N570" s="39" t="e">
        <f t="shared" si="54"/>
        <v>#REF!</v>
      </c>
      <c r="O570" s="39" t="e">
        <f t="shared" si="55"/>
        <v>#REF!</v>
      </c>
      <c r="P570" s="39" t="e">
        <f t="shared" si="56"/>
        <v>#REF!</v>
      </c>
      <c r="Q570" t="e">
        <f t="shared" si="51"/>
        <v>#REF!</v>
      </c>
      <c r="R570" t="e">
        <f t="shared" si="51"/>
        <v>#REF!</v>
      </c>
      <c r="S570" t="e">
        <f t="shared" si="51"/>
        <v>#REF!</v>
      </c>
    </row>
    <row r="571" spans="9:19" x14ac:dyDescent="0.2">
      <c r="I571"/>
      <c r="L571" t="e">
        <f t="shared" si="52"/>
        <v>#REF!</v>
      </c>
      <c r="M571" s="39" t="e">
        <f t="shared" si="53"/>
        <v>#REF!</v>
      </c>
      <c r="N571" s="39" t="e">
        <f t="shared" si="54"/>
        <v>#REF!</v>
      </c>
      <c r="O571" s="39" t="e">
        <f t="shared" si="55"/>
        <v>#REF!</v>
      </c>
      <c r="P571" s="39" t="e">
        <f t="shared" si="56"/>
        <v>#REF!</v>
      </c>
      <c r="Q571" t="e">
        <f t="shared" si="51"/>
        <v>#REF!</v>
      </c>
      <c r="R571" t="e">
        <f t="shared" si="51"/>
        <v>#REF!</v>
      </c>
      <c r="S571" t="e">
        <f t="shared" si="51"/>
        <v>#REF!</v>
      </c>
    </row>
    <row r="572" spans="9:19" x14ac:dyDescent="0.2">
      <c r="I572"/>
      <c r="L572" t="e">
        <f t="shared" si="52"/>
        <v>#REF!</v>
      </c>
      <c r="M572" s="39" t="e">
        <f t="shared" si="53"/>
        <v>#REF!</v>
      </c>
      <c r="N572" s="39" t="e">
        <f t="shared" si="54"/>
        <v>#REF!</v>
      </c>
      <c r="O572" s="39" t="e">
        <f t="shared" si="55"/>
        <v>#REF!</v>
      </c>
      <c r="P572" s="39" t="e">
        <f t="shared" si="56"/>
        <v>#REF!</v>
      </c>
      <c r="Q572" t="e">
        <f t="shared" si="51"/>
        <v>#REF!</v>
      </c>
      <c r="R572" t="e">
        <f t="shared" si="51"/>
        <v>#REF!</v>
      </c>
      <c r="S572" t="e">
        <f t="shared" si="51"/>
        <v>#REF!</v>
      </c>
    </row>
    <row r="573" spans="9:19" x14ac:dyDescent="0.2">
      <c r="I573"/>
      <c r="L573" t="e">
        <f t="shared" si="52"/>
        <v>#REF!</v>
      </c>
      <c r="M573" s="39" t="e">
        <f t="shared" si="53"/>
        <v>#REF!</v>
      </c>
      <c r="N573" s="39" t="e">
        <f t="shared" si="54"/>
        <v>#REF!</v>
      </c>
      <c r="O573" s="39" t="e">
        <f t="shared" si="55"/>
        <v>#REF!</v>
      </c>
      <c r="P573" s="39" t="e">
        <f t="shared" si="56"/>
        <v>#REF!</v>
      </c>
      <c r="Q573" t="e">
        <f t="shared" si="51"/>
        <v>#REF!</v>
      </c>
      <c r="R573" t="e">
        <f t="shared" si="51"/>
        <v>#REF!</v>
      </c>
      <c r="S573" t="e">
        <f t="shared" si="51"/>
        <v>#REF!</v>
      </c>
    </row>
    <row r="574" spans="9:19" x14ac:dyDescent="0.2">
      <c r="I574"/>
      <c r="L574" t="e">
        <f t="shared" si="52"/>
        <v>#REF!</v>
      </c>
      <c r="M574" s="39" t="e">
        <f t="shared" si="53"/>
        <v>#REF!</v>
      </c>
      <c r="N574" s="39" t="e">
        <f t="shared" si="54"/>
        <v>#REF!</v>
      </c>
      <c r="O574" s="39" t="e">
        <f t="shared" si="55"/>
        <v>#REF!</v>
      </c>
      <c r="P574" s="39" t="e">
        <f t="shared" si="56"/>
        <v>#REF!</v>
      </c>
      <c r="Q574" t="e">
        <f t="shared" si="51"/>
        <v>#REF!</v>
      </c>
      <c r="R574" t="e">
        <f t="shared" si="51"/>
        <v>#REF!</v>
      </c>
      <c r="S574" t="e">
        <f t="shared" si="51"/>
        <v>#REF!</v>
      </c>
    </row>
    <row r="575" spans="9:19" x14ac:dyDescent="0.2">
      <c r="I575"/>
      <c r="L575" t="e">
        <f t="shared" si="52"/>
        <v>#REF!</v>
      </c>
      <c r="M575" s="39" t="e">
        <f t="shared" si="53"/>
        <v>#REF!</v>
      </c>
      <c r="N575" s="39" t="e">
        <f t="shared" si="54"/>
        <v>#REF!</v>
      </c>
      <c r="O575" s="39" t="e">
        <f t="shared" si="55"/>
        <v>#REF!</v>
      </c>
      <c r="P575" s="39" t="e">
        <f t="shared" si="56"/>
        <v>#REF!</v>
      </c>
      <c r="Q575" t="e">
        <f t="shared" si="51"/>
        <v>#REF!</v>
      </c>
      <c r="R575" t="e">
        <f t="shared" si="51"/>
        <v>#REF!</v>
      </c>
      <c r="S575" t="e">
        <f t="shared" si="51"/>
        <v>#REF!</v>
      </c>
    </row>
    <row r="576" spans="9:19" x14ac:dyDescent="0.2">
      <c r="I576"/>
      <c r="L576" t="e">
        <f t="shared" si="52"/>
        <v>#REF!</v>
      </c>
      <c r="M576" s="39" t="e">
        <f t="shared" si="53"/>
        <v>#REF!</v>
      </c>
      <c r="N576" s="39" t="e">
        <f t="shared" si="54"/>
        <v>#REF!</v>
      </c>
      <c r="O576" s="39" t="e">
        <f t="shared" si="55"/>
        <v>#REF!</v>
      </c>
      <c r="P576" s="39" t="e">
        <f t="shared" si="56"/>
        <v>#REF!</v>
      </c>
      <c r="Q576" t="e">
        <f t="shared" si="51"/>
        <v>#REF!</v>
      </c>
      <c r="R576" t="e">
        <f t="shared" si="51"/>
        <v>#REF!</v>
      </c>
      <c r="S576" t="e">
        <f t="shared" si="51"/>
        <v>#REF!</v>
      </c>
    </row>
    <row r="577" spans="9:19" x14ac:dyDescent="0.2">
      <c r="I577"/>
      <c r="L577" t="e">
        <f t="shared" si="52"/>
        <v>#REF!</v>
      </c>
      <c r="M577" s="39" t="e">
        <f t="shared" si="53"/>
        <v>#REF!</v>
      </c>
      <c r="N577" s="39" t="e">
        <f t="shared" si="54"/>
        <v>#REF!</v>
      </c>
      <c r="O577" s="39" t="e">
        <f t="shared" si="55"/>
        <v>#REF!</v>
      </c>
      <c r="P577" s="39" t="e">
        <f t="shared" si="56"/>
        <v>#REF!</v>
      </c>
      <c r="Q577" t="e">
        <f t="shared" si="51"/>
        <v>#REF!</v>
      </c>
      <c r="R577" t="e">
        <f t="shared" si="51"/>
        <v>#REF!</v>
      </c>
      <c r="S577" t="e">
        <f t="shared" si="51"/>
        <v>#REF!</v>
      </c>
    </row>
    <row r="578" spans="9:19" x14ac:dyDescent="0.2">
      <c r="I578"/>
      <c r="L578" t="e">
        <f t="shared" si="52"/>
        <v>#REF!</v>
      </c>
      <c r="M578" s="39" t="e">
        <f t="shared" si="53"/>
        <v>#REF!</v>
      </c>
      <c r="N578" s="39" t="e">
        <f t="shared" si="54"/>
        <v>#REF!</v>
      </c>
      <c r="O578" s="39" t="e">
        <f t="shared" si="55"/>
        <v>#REF!</v>
      </c>
      <c r="P578" s="39" t="e">
        <f t="shared" si="56"/>
        <v>#REF!</v>
      </c>
      <c r="Q578" t="e">
        <f t="shared" si="51"/>
        <v>#REF!</v>
      </c>
      <c r="R578" t="e">
        <f t="shared" si="51"/>
        <v>#REF!</v>
      </c>
      <c r="S578" t="e">
        <f t="shared" si="51"/>
        <v>#REF!</v>
      </c>
    </row>
    <row r="579" spans="9:19" x14ac:dyDescent="0.2">
      <c r="I579"/>
      <c r="L579" t="e">
        <f t="shared" si="52"/>
        <v>#REF!</v>
      </c>
      <c r="M579" s="39" t="e">
        <f t="shared" si="53"/>
        <v>#REF!</v>
      </c>
      <c r="N579" s="39" t="e">
        <f t="shared" si="54"/>
        <v>#REF!</v>
      </c>
      <c r="O579" s="39" t="e">
        <f t="shared" si="55"/>
        <v>#REF!</v>
      </c>
      <c r="P579" s="39" t="e">
        <f t="shared" si="56"/>
        <v>#REF!</v>
      </c>
      <c r="Q579" t="e">
        <f t="shared" ref="Q579:S642" si="57">(M579&lt;0)</f>
        <v>#REF!</v>
      </c>
      <c r="R579" t="e">
        <f t="shared" si="57"/>
        <v>#REF!</v>
      </c>
      <c r="S579" t="e">
        <f t="shared" si="57"/>
        <v>#REF!</v>
      </c>
    </row>
    <row r="580" spans="9:19" x14ac:dyDescent="0.2">
      <c r="I580"/>
      <c r="L580" t="e">
        <f t="shared" ref="L580:L643" si="58">IF(L579&lt;SUM($C$7:$C$15),L579+1,"")</f>
        <v>#REF!</v>
      </c>
      <c r="M580" s="39" t="e">
        <f t="shared" ref="M580:M643" si="59">IF(L580="","",IF(L580=$I$5,PMT($E$2/12,SUM($C$7:$C$15)-$I$5+1,-P579),IF(ISNA(VLOOKUP(L580,$I$6:$I$14,1,FALSE)),M579,VLOOKUP(L580,$I$6:$J$14,2,FALSE))))</f>
        <v>#REF!</v>
      </c>
      <c r="N580" s="39" t="e">
        <f t="shared" ref="N580:N643" si="60">IF(L580="","",IF(L581="",M580-O580,P579*$E$2/12))</f>
        <v>#REF!</v>
      </c>
      <c r="O580" s="39" t="e">
        <f t="shared" ref="O580:O643" si="61">IF(L580="","",IF(L581="",P579,M580-N580))</f>
        <v>#REF!</v>
      </c>
      <c r="P580" s="39" t="e">
        <f t="shared" ref="P580:P643" si="62">IF(L580="","",P579-O580)</f>
        <v>#REF!</v>
      </c>
      <c r="Q580" t="e">
        <f t="shared" si="57"/>
        <v>#REF!</v>
      </c>
      <c r="R580" t="e">
        <f t="shared" si="57"/>
        <v>#REF!</v>
      </c>
      <c r="S580" t="e">
        <f t="shared" si="57"/>
        <v>#REF!</v>
      </c>
    </row>
    <row r="581" spans="9:19" x14ac:dyDescent="0.2">
      <c r="I581"/>
      <c r="L581" t="e">
        <f t="shared" si="58"/>
        <v>#REF!</v>
      </c>
      <c r="M581" s="39" t="e">
        <f t="shared" si="59"/>
        <v>#REF!</v>
      </c>
      <c r="N581" s="39" t="e">
        <f t="shared" si="60"/>
        <v>#REF!</v>
      </c>
      <c r="O581" s="39" t="e">
        <f t="shared" si="61"/>
        <v>#REF!</v>
      </c>
      <c r="P581" s="39" t="e">
        <f t="shared" si="62"/>
        <v>#REF!</v>
      </c>
      <c r="Q581" t="e">
        <f t="shared" si="57"/>
        <v>#REF!</v>
      </c>
      <c r="R581" t="e">
        <f t="shared" si="57"/>
        <v>#REF!</v>
      </c>
      <c r="S581" t="e">
        <f t="shared" si="57"/>
        <v>#REF!</v>
      </c>
    </row>
    <row r="582" spans="9:19" x14ac:dyDescent="0.2">
      <c r="I582"/>
      <c r="L582" t="e">
        <f t="shared" si="58"/>
        <v>#REF!</v>
      </c>
      <c r="M582" s="39" t="e">
        <f t="shared" si="59"/>
        <v>#REF!</v>
      </c>
      <c r="N582" s="39" t="e">
        <f t="shared" si="60"/>
        <v>#REF!</v>
      </c>
      <c r="O582" s="39" t="e">
        <f t="shared" si="61"/>
        <v>#REF!</v>
      </c>
      <c r="P582" s="39" t="e">
        <f t="shared" si="62"/>
        <v>#REF!</v>
      </c>
      <c r="Q582" t="e">
        <f t="shared" si="57"/>
        <v>#REF!</v>
      </c>
      <c r="R582" t="e">
        <f t="shared" si="57"/>
        <v>#REF!</v>
      </c>
      <c r="S582" t="e">
        <f t="shared" si="57"/>
        <v>#REF!</v>
      </c>
    </row>
    <row r="583" spans="9:19" x14ac:dyDescent="0.2">
      <c r="I583"/>
      <c r="L583" t="e">
        <f t="shared" si="58"/>
        <v>#REF!</v>
      </c>
      <c r="M583" s="39" t="e">
        <f t="shared" si="59"/>
        <v>#REF!</v>
      </c>
      <c r="N583" s="39" t="e">
        <f t="shared" si="60"/>
        <v>#REF!</v>
      </c>
      <c r="O583" s="39" t="e">
        <f t="shared" si="61"/>
        <v>#REF!</v>
      </c>
      <c r="P583" s="39" t="e">
        <f t="shared" si="62"/>
        <v>#REF!</v>
      </c>
      <c r="Q583" t="e">
        <f t="shared" si="57"/>
        <v>#REF!</v>
      </c>
      <c r="R583" t="e">
        <f t="shared" si="57"/>
        <v>#REF!</v>
      </c>
      <c r="S583" t="e">
        <f t="shared" si="57"/>
        <v>#REF!</v>
      </c>
    </row>
    <row r="584" spans="9:19" x14ac:dyDescent="0.2">
      <c r="I584"/>
      <c r="L584" t="e">
        <f t="shared" si="58"/>
        <v>#REF!</v>
      </c>
      <c r="M584" s="39" t="e">
        <f t="shared" si="59"/>
        <v>#REF!</v>
      </c>
      <c r="N584" s="39" t="e">
        <f t="shared" si="60"/>
        <v>#REF!</v>
      </c>
      <c r="O584" s="39" t="e">
        <f t="shared" si="61"/>
        <v>#REF!</v>
      </c>
      <c r="P584" s="39" t="e">
        <f t="shared" si="62"/>
        <v>#REF!</v>
      </c>
      <c r="Q584" t="e">
        <f t="shared" si="57"/>
        <v>#REF!</v>
      </c>
      <c r="R584" t="e">
        <f t="shared" si="57"/>
        <v>#REF!</v>
      </c>
      <c r="S584" t="e">
        <f t="shared" si="57"/>
        <v>#REF!</v>
      </c>
    </row>
    <row r="585" spans="9:19" x14ac:dyDescent="0.2">
      <c r="I585"/>
      <c r="L585" t="e">
        <f t="shared" si="58"/>
        <v>#REF!</v>
      </c>
      <c r="M585" s="39" t="e">
        <f t="shared" si="59"/>
        <v>#REF!</v>
      </c>
      <c r="N585" s="39" t="e">
        <f t="shared" si="60"/>
        <v>#REF!</v>
      </c>
      <c r="O585" s="39" t="e">
        <f t="shared" si="61"/>
        <v>#REF!</v>
      </c>
      <c r="P585" s="39" t="e">
        <f t="shared" si="62"/>
        <v>#REF!</v>
      </c>
      <c r="Q585" t="e">
        <f t="shared" si="57"/>
        <v>#REF!</v>
      </c>
      <c r="R585" t="e">
        <f t="shared" si="57"/>
        <v>#REF!</v>
      </c>
      <c r="S585" t="e">
        <f t="shared" si="57"/>
        <v>#REF!</v>
      </c>
    </row>
    <row r="586" spans="9:19" x14ac:dyDescent="0.2">
      <c r="I586"/>
      <c r="L586" t="e">
        <f t="shared" si="58"/>
        <v>#REF!</v>
      </c>
      <c r="M586" s="39" t="e">
        <f t="shared" si="59"/>
        <v>#REF!</v>
      </c>
      <c r="N586" s="39" t="e">
        <f t="shared" si="60"/>
        <v>#REF!</v>
      </c>
      <c r="O586" s="39" t="e">
        <f t="shared" si="61"/>
        <v>#REF!</v>
      </c>
      <c r="P586" s="39" t="e">
        <f t="shared" si="62"/>
        <v>#REF!</v>
      </c>
      <c r="Q586" t="e">
        <f t="shared" si="57"/>
        <v>#REF!</v>
      </c>
      <c r="R586" t="e">
        <f t="shared" si="57"/>
        <v>#REF!</v>
      </c>
      <c r="S586" t="e">
        <f t="shared" si="57"/>
        <v>#REF!</v>
      </c>
    </row>
    <row r="587" spans="9:19" x14ac:dyDescent="0.2">
      <c r="I587"/>
      <c r="L587" t="e">
        <f t="shared" si="58"/>
        <v>#REF!</v>
      </c>
      <c r="M587" s="39" t="e">
        <f t="shared" si="59"/>
        <v>#REF!</v>
      </c>
      <c r="N587" s="39" t="e">
        <f t="shared" si="60"/>
        <v>#REF!</v>
      </c>
      <c r="O587" s="39" t="e">
        <f t="shared" si="61"/>
        <v>#REF!</v>
      </c>
      <c r="P587" s="39" t="e">
        <f t="shared" si="62"/>
        <v>#REF!</v>
      </c>
      <c r="Q587" t="e">
        <f t="shared" si="57"/>
        <v>#REF!</v>
      </c>
      <c r="R587" t="e">
        <f t="shared" si="57"/>
        <v>#REF!</v>
      </c>
      <c r="S587" t="e">
        <f t="shared" si="57"/>
        <v>#REF!</v>
      </c>
    </row>
    <row r="588" spans="9:19" x14ac:dyDescent="0.2">
      <c r="I588"/>
      <c r="L588" t="e">
        <f t="shared" si="58"/>
        <v>#REF!</v>
      </c>
      <c r="M588" s="39" t="e">
        <f t="shared" si="59"/>
        <v>#REF!</v>
      </c>
      <c r="N588" s="39" t="e">
        <f t="shared" si="60"/>
        <v>#REF!</v>
      </c>
      <c r="O588" s="39" t="e">
        <f t="shared" si="61"/>
        <v>#REF!</v>
      </c>
      <c r="P588" s="39" t="e">
        <f t="shared" si="62"/>
        <v>#REF!</v>
      </c>
      <c r="Q588" t="e">
        <f t="shared" si="57"/>
        <v>#REF!</v>
      </c>
      <c r="R588" t="e">
        <f t="shared" si="57"/>
        <v>#REF!</v>
      </c>
      <c r="S588" t="e">
        <f t="shared" si="57"/>
        <v>#REF!</v>
      </c>
    </row>
    <row r="589" spans="9:19" x14ac:dyDescent="0.2">
      <c r="I589"/>
      <c r="L589" t="e">
        <f t="shared" si="58"/>
        <v>#REF!</v>
      </c>
      <c r="M589" s="39" t="e">
        <f t="shared" si="59"/>
        <v>#REF!</v>
      </c>
      <c r="N589" s="39" t="e">
        <f t="shared" si="60"/>
        <v>#REF!</v>
      </c>
      <c r="O589" s="39" t="e">
        <f t="shared" si="61"/>
        <v>#REF!</v>
      </c>
      <c r="P589" s="39" t="e">
        <f t="shared" si="62"/>
        <v>#REF!</v>
      </c>
      <c r="Q589" t="e">
        <f t="shared" si="57"/>
        <v>#REF!</v>
      </c>
      <c r="R589" t="e">
        <f t="shared" si="57"/>
        <v>#REF!</v>
      </c>
      <c r="S589" t="e">
        <f t="shared" si="57"/>
        <v>#REF!</v>
      </c>
    </row>
    <row r="590" spans="9:19" x14ac:dyDescent="0.2">
      <c r="I590"/>
      <c r="L590" t="e">
        <f t="shared" si="58"/>
        <v>#REF!</v>
      </c>
      <c r="M590" s="39" t="e">
        <f t="shared" si="59"/>
        <v>#REF!</v>
      </c>
      <c r="N590" s="39" t="e">
        <f t="shared" si="60"/>
        <v>#REF!</v>
      </c>
      <c r="O590" s="39" t="e">
        <f t="shared" si="61"/>
        <v>#REF!</v>
      </c>
      <c r="P590" s="39" t="e">
        <f t="shared" si="62"/>
        <v>#REF!</v>
      </c>
      <c r="Q590" t="e">
        <f t="shared" si="57"/>
        <v>#REF!</v>
      </c>
      <c r="R590" t="e">
        <f t="shared" si="57"/>
        <v>#REF!</v>
      </c>
      <c r="S590" t="e">
        <f t="shared" si="57"/>
        <v>#REF!</v>
      </c>
    </row>
    <row r="591" spans="9:19" x14ac:dyDescent="0.2">
      <c r="I591"/>
      <c r="L591" t="e">
        <f t="shared" si="58"/>
        <v>#REF!</v>
      </c>
      <c r="M591" s="39" t="e">
        <f t="shared" si="59"/>
        <v>#REF!</v>
      </c>
      <c r="N591" s="39" t="e">
        <f t="shared" si="60"/>
        <v>#REF!</v>
      </c>
      <c r="O591" s="39" t="e">
        <f t="shared" si="61"/>
        <v>#REF!</v>
      </c>
      <c r="P591" s="39" t="e">
        <f t="shared" si="62"/>
        <v>#REF!</v>
      </c>
      <c r="Q591" t="e">
        <f t="shared" si="57"/>
        <v>#REF!</v>
      </c>
      <c r="R591" t="e">
        <f t="shared" si="57"/>
        <v>#REF!</v>
      </c>
      <c r="S591" t="e">
        <f t="shared" si="57"/>
        <v>#REF!</v>
      </c>
    </row>
    <row r="592" spans="9:19" x14ac:dyDescent="0.2">
      <c r="I592"/>
      <c r="L592" t="e">
        <f t="shared" si="58"/>
        <v>#REF!</v>
      </c>
      <c r="M592" s="39" t="e">
        <f t="shared" si="59"/>
        <v>#REF!</v>
      </c>
      <c r="N592" s="39" t="e">
        <f t="shared" si="60"/>
        <v>#REF!</v>
      </c>
      <c r="O592" s="39" t="e">
        <f t="shared" si="61"/>
        <v>#REF!</v>
      </c>
      <c r="P592" s="39" t="e">
        <f t="shared" si="62"/>
        <v>#REF!</v>
      </c>
      <c r="Q592" t="e">
        <f t="shared" si="57"/>
        <v>#REF!</v>
      </c>
      <c r="R592" t="e">
        <f t="shared" si="57"/>
        <v>#REF!</v>
      </c>
      <c r="S592" t="e">
        <f t="shared" si="57"/>
        <v>#REF!</v>
      </c>
    </row>
    <row r="593" spans="9:19" x14ac:dyDescent="0.2">
      <c r="I593"/>
      <c r="L593" t="e">
        <f t="shared" si="58"/>
        <v>#REF!</v>
      </c>
      <c r="M593" s="39" t="e">
        <f t="shared" si="59"/>
        <v>#REF!</v>
      </c>
      <c r="N593" s="39" t="e">
        <f t="shared" si="60"/>
        <v>#REF!</v>
      </c>
      <c r="O593" s="39" t="e">
        <f t="shared" si="61"/>
        <v>#REF!</v>
      </c>
      <c r="P593" s="39" t="e">
        <f t="shared" si="62"/>
        <v>#REF!</v>
      </c>
      <c r="Q593" t="e">
        <f t="shared" si="57"/>
        <v>#REF!</v>
      </c>
      <c r="R593" t="e">
        <f t="shared" si="57"/>
        <v>#REF!</v>
      </c>
      <c r="S593" t="e">
        <f t="shared" si="57"/>
        <v>#REF!</v>
      </c>
    </row>
    <row r="594" spans="9:19" x14ac:dyDescent="0.2">
      <c r="I594"/>
      <c r="L594" t="e">
        <f t="shared" si="58"/>
        <v>#REF!</v>
      </c>
      <c r="M594" s="39" t="e">
        <f t="shared" si="59"/>
        <v>#REF!</v>
      </c>
      <c r="N594" s="39" t="e">
        <f t="shared" si="60"/>
        <v>#REF!</v>
      </c>
      <c r="O594" s="39" t="e">
        <f t="shared" si="61"/>
        <v>#REF!</v>
      </c>
      <c r="P594" s="39" t="e">
        <f t="shared" si="62"/>
        <v>#REF!</v>
      </c>
      <c r="Q594" t="e">
        <f t="shared" si="57"/>
        <v>#REF!</v>
      </c>
      <c r="R594" t="e">
        <f t="shared" si="57"/>
        <v>#REF!</v>
      </c>
      <c r="S594" t="e">
        <f t="shared" si="57"/>
        <v>#REF!</v>
      </c>
    </row>
    <row r="595" spans="9:19" x14ac:dyDescent="0.2">
      <c r="I595"/>
      <c r="L595" t="e">
        <f t="shared" si="58"/>
        <v>#REF!</v>
      </c>
      <c r="M595" s="39" t="e">
        <f t="shared" si="59"/>
        <v>#REF!</v>
      </c>
      <c r="N595" s="39" t="e">
        <f t="shared" si="60"/>
        <v>#REF!</v>
      </c>
      <c r="O595" s="39" t="e">
        <f t="shared" si="61"/>
        <v>#REF!</v>
      </c>
      <c r="P595" s="39" t="e">
        <f t="shared" si="62"/>
        <v>#REF!</v>
      </c>
      <c r="Q595" t="e">
        <f t="shared" si="57"/>
        <v>#REF!</v>
      </c>
      <c r="R595" t="e">
        <f t="shared" si="57"/>
        <v>#REF!</v>
      </c>
      <c r="S595" t="e">
        <f t="shared" si="57"/>
        <v>#REF!</v>
      </c>
    </row>
    <row r="596" spans="9:19" x14ac:dyDescent="0.2">
      <c r="I596"/>
      <c r="L596" t="e">
        <f t="shared" si="58"/>
        <v>#REF!</v>
      </c>
      <c r="M596" s="39" t="e">
        <f t="shared" si="59"/>
        <v>#REF!</v>
      </c>
      <c r="N596" s="39" t="e">
        <f t="shared" si="60"/>
        <v>#REF!</v>
      </c>
      <c r="O596" s="39" t="e">
        <f t="shared" si="61"/>
        <v>#REF!</v>
      </c>
      <c r="P596" s="39" t="e">
        <f t="shared" si="62"/>
        <v>#REF!</v>
      </c>
      <c r="Q596" t="e">
        <f t="shared" si="57"/>
        <v>#REF!</v>
      </c>
      <c r="R596" t="e">
        <f t="shared" si="57"/>
        <v>#REF!</v>
      </c>
      <c r="S596" t="e">
        <f t="shared" si="57"/>
        <v>#REF!</v>
      </c>
    </row>
    <row r="597" spans="9:19" x14ac:dyDescent="0.2">
      <c r="I597"/>
      <c r="L597" t="e">
        <f t="shared" si="58"/>
        <v>#REF!</v>
      </c>
      <c r="M597" s="39" t="e">
        <f t="shared" si="59"/>
        <v>#REF!</v>
      </c>
      <c r="N597" s="39" t="e">
        <f t="shared" si="60"/>
        <v>#REF!</v>
      </c>
      <c r="O597" s="39" t="e">
        <f t="shared" si="61"/>
        <v>#REF!</v>
      </c>
      <c r="P597" s="39" t="e">
        <f t="shared" si="62"/>
        <v>#REF!</v>
      </c>
      <c r="Q597" t="e">
        <f t="shared" si="57"/>
        <v>#REF!</v>
      </c>
      <c r="R597" t="e">
        <f t="shared" si="57"/>
        <v>#REF!</v>
      </c>
      <c r="S597" t="e">
        <f t="shared" si="57"/>
        <v>#REF!</v>
      </c>
    </row>
    <row r="598" spans="9:19" x14ac:dyDescent="0.2">
      <c r="I598"/>
      <c r="L598" t="e">
        <f t="shared" si="58"/>
        <v>#REF!</v>
      </c>
      <c r="M598" s="39" t="e">
        <f t="shared" si="59"/>
        <v>#REF!</v>
      </c>
      <c r="N598" s="39" t="e">
        <f t="shared" si="60"/>
        <v>#REF!</v>
      </c>
      <c r="O598" s="39" t="e">
        <f t="shared" si="61"/>
        <v>#REF!</v>
      </c>
      <c r="P598" s="39" t="e">
        <f t="shared" si="62"/>
        <v>#REF!</v>
      </c>
      <c r="Q598" t="e">
        <f t="shared" si="57"/>
        <v>#REF!</v>
      </c>
      <c r="R598" t="e">
        <f t="shared" si="57"/>
        <v>#REF!</v>
      </c>
      <c r="S598" t="e">
        <f t="shared" si="57"/>
        <v>#REF!</v>
      </c>
    </row>
    <row r="599" spans="9:19" x14ac:dyDescent="0.2">
      <c r="I599"/>
      <c r="L599" t="e">
        <f t="shared" si="58"/>
        <v>#REF!</v>
      </c>
      <c r="M599" s="39" t="e">
        <f t="shared" si="59"/>
        <v>#REF!</v>
      </c>
      <c r="N599" s="39" t="e">
        <f t="shared" si="60"/>
        <v>#REF!</v>
      </c>
      <c r="O599" s="39" t="e">
        <f t="shared" si="61"/>
        <v>#REF!</v>
      </c>
      <c r="P599" s="39" t="e">
        <f t="shared" si="62"/>
        <v>#REF!</v>
      </c>
      <c r="Q599" t="e">
        <f t="shared" si="57"/>
        <v>#REF!</v>
      </c>
      <c r="R599" t="e">
        <f t="shared" si="57"/>
        <v>#REF!</v>
      </c>
      <c r="S599" t="e">
        <f t="shared" si="57"/>
        <v>#REF!</v>
      </c>
    </row>
    <row r="600" spans="9:19" x14ac:dyDescent="0.2">
      <c r="I600"/>
      <c r="L600" t="e">
        <f t="shared" si="58"/>
        <v>#REF!</v>
      </c>
      <c r="M600" s="39" t="e">
        <f t="shared" si="59"/>
        <v>#REF!</v>
      </c>
      <c r="N600" s="39" t="e">
        <f t="shared" si="60"/>
        <v>#REF!</v>
      </c>
      <c r="O600" s="39" t="e">
        <f t="shared" si="61"/>
        <v>#REF!</v>
      </c>
      <c r="P600" s="39" t="e">
        <f t="shared" si="62"/>
        <v>#REF!</v>
      </c>
      <c r="Q600" t="e">
        <f t="shared" si="57"/>
        <v>#REF!</v>
      </c>
      <c r="R600" t="e">
        <f t="shared" si="57"/>
        <v>#REF!</v>
      </c>
      <c r="S600" t="e">
        <f t="shared" si="57"/>
        <v>#REF!</v>
      </c>
    </row>
    <row r="601" spans="9:19" x14ac:dyDescent="0.2">
      <c r="I601"/>
      <c r="L601" t="e">
        <f t="shared" si="58"/>
        <v>#REF!</v>
      </c>
      <c r="M601" s="39" t="e">
        <f t="shared" si="59"/>
        <v>#REF!</v>
      </c>
      <c r="N601" s="39" t="e">
        <f t="shared" si="60"/>
        <v>#REF!</v>
      </c>
      <c r="O601" s="39" t="e">
        <f t="shared" si="61"/>
        <v>#REF!</v>
      </c>
      <c r="P601" s="39" t="e">
        <f t="shared" si="62"/>
        <v>#REF!</v>
      </c>
      <c r="Q601" t="e">
        <f t="shared" si="57"/>
        <v>#REF!</v>
      </c>
      <c r="R601" t="e">
        <f t="shared" si="57"/>
        <v>#REF!</v>
      </c>
      <c r="S601" t="e">
        <f t="shared" si="57"/>
        <v>#REF!</v>
      </c>
    </row>
    <row r="602" spans="9:19" x14ac:dyDescent="0.2">
      <c r="I602"/>
      <c r="L602" t="e">
        <f t="shared" si="58"/>
        <v>#REF!</v>
      </c>
      <c r="M602" s="39" t="e">
        <f t="shared" si="59"/>
        <v>#REF!</v>
      </c>
      <c r="N602" s="39" t="e">
        <f t="shared" si="60"/>
        <v>#REF!</v>
      </c>
      <c r="O602" s="39" t="e">
        <f t="shared" si="61"/>
        <v>#REF!</v>
      </c>
      <c r="P602" s="39" t="e">
        <f t="shared" si="62"/>
        <v>#REF!</v>
      </c>
      <c r="Q602" t="e">
        <f t="shared" si="57"/>
        <v>#REF!</v>
      </c>
      <c r="R602" t="e">
        <f t="shared" si="57"/>
        <v>#REF!</v>
      </c>
      <c r="S602" t="e">
        <f t="shared" si="57"/>
        <v>#REF!</v>
      </c>
    </row>
    <row r="603" spans="9:19" x14ac:dyDescent="0.2">
      <c r="I603"/>
      <c r="L603" t="e">
        <f t="shared" si="58"/>
        <v>#REF!</v>
      </c>
      <c r="M603" s="39" t="e">
        <f t="shared" si="59"/>
        <v>#REF!</v>
      </c>
      <c r="N603" s="39" t="e">
        <f t="shared" si="60"/>
        <v>#REF!</v>
      </c>
      <c r="O603" s="39" t="e">
        <f t="shared" si="61"/>
        <v>#REF!</v>
      </c>
      <c r="P603" s="39" t="e">
        <f t="shared" si="62"/>
        <v>#REF!</v>
      </c>
      <c r="Q603" t="e">
        <f t="shared" si="57"/>
        <v>#REF!</v>
      </c>
      <c r="R603" t="e">
        <f t="shared" si="57"/>
        <v>#REF!</v>
      </c>
      <c r="S603" t="e">
        <f t="shared" si="57"/>
        <v>#REF!</v>
      </c>
    </row>
    <row r="604" spans="9:19" x14ac:dyDescent="0.2">
      <c r="I604"/>
      <c r="L604" t="e">
        <f t="shared" si="58"/>
        <v>#REF!</v>
      </c>
      <c r="M604" s="39" t="e">
        <f t="shared" si="59"/>
        <v>#REF!</v>
      </c>
      <c r="N604" s="39" t="e">
        <f t="shared" si="60"/>
        <v>#REF!</v>
      </c>
      <c r="O604" s="39" t="e">
        <f t="shared" si="61"/>
        <v>#REF!</v>
      </c>
      <c r="P604" s="39" t="e">
        <f t="shared" si="62"/>
        <v>#REF!</v>
      </c>
      <c r="Q604" t="e">
        <f t="shared" si="57"/>
        <v>#REF!</v>
      </c>
      <c r="R604" t="e">
        <f t="shared" si="57"/>
        <v>#REF!</v>
      </c>
      <c r="S604" t="e">
        <f t="shared" si="57"/>
        <v>#REF!</v>
      </c>
    </row>
    <row r="605" spans="9:19" x14ac:dyDescent="0.2">
      <c r="I605"/>
      <c r="L605" t="e">
        <f t="shared" si="58"/>
        <v>#REF!</v>
      </c>
      <c r="M605" s="39" t="e">
        <f t="shared" si="59"/>
        <v>#REF!</v>
      </c>
      <c r="N605" s="39" t="e">
        <f t="shared" si="60"/>
        <v>#REF!</v>
      </c>
      <c r="O605" s="39" t="e">
        <f t="shared" si="61"/>
        <v>#REF!</v>
      </c>
      <c r="P605" s="39" t="e">
        <f t="shared" si="62"/>
        <v>#REF!</v>
      </c>
      <c r="Q605" t="e">
        <f t="shared" si="57"/>
        <v>#REF!</v>
      </c>
      <c r="R605" t="e">
        <f t="shared" si="57"/>
        <v>#REF!</v>
      </c>
      <c r="S605" t="e">
        <f t="shared" si="57"/>
        <v>#REF!</v>
      </c>
    </row>
    <row r="606" spans="9:19" x14ac:dyDescent="0.2">
      <c r="I606"/>
      <c r="L606" t="e">
        <f t="shared" si="58"/>
        <v>#REF!</v>
      </c>
      <c r="M606" s="39" t="e">
        <f t="shared" si="59"/>
        <v>#REF!</v>
      </c>
      <c r="N606" s="39" t="e">
        <f t="shared" si="60"/>
        <v>#REF!</v>
      </c>
      <c r="O606" s="39" t="e">
        <f t="shared" si="61"/>
        <v>#REF!</v>
      </c>
      <c r="P606" s="39" t="e">
        <f t="shared" si="62"/>
        <v>#REF!</v>
      </c>
      <c r="Q606" t="e">
        <f t="shared" si="57"/>
        <v>#REF!</v>
      </c>
      <c r="R606" t="e">
        <f t="shared" si="57"/>
        <v>#REF!</v>
      </c>
      <c r="S606" t="e">
        <f t="shared" si="57"/>
        <v>#REF!</v>
      </c>
    </row>
    <row r="607" spans="9:19" x14ac:dyDescent="0.2">
      <c r="I607"/>
      <c r="L607" t="e">
        <f t="shared" si="58"/>
        <v>#REF!</v>
      </c>
      <c r="M607" s="39" t="e">
        <f t="shared" si="59"/>
        <v>#REF!</v>
      </c>
      <c r="N607" s="39" t="e">
        <f t="shared" si="60"/>
        <v>#REF!</v>
      </c>
      <c r="O607" s="39" t="e">
        <f t="shared" si="61"/>
        <v>#REF!</v>
      </c>
      <c r="P607" s="39" t="e">
        <f t="shared" si="62"/>
        <v>#REF!</v>
      </c>
      <c r="Q607" t="e">
        <f t="shared" si="57"/>
        <v>#REF!</v>
      </c>
      <c r="R607" t="e">
        <f t="shared" si="57"/>
        <v>#REF!</v>
      </c>
      <c r="S607" t="e">
        <f t="shared" si="57"/>
        <v>#REF!</v>
      </c>
    </row>
    <row r="608" spans="9:19" x14ac:dyDescent="0.2">
      <c r="I608"/>
      <c r="L608" t="e">
        <f t="shared" si="58"/>
        <v>#REF!</v>
      </c>
      <c r="M608" s="39" t="e">
        <f t="shared" si="59"/>
        <v>#REF!</v>
      </c>
      <c r="N608" s="39" t="e">
        <f t="shared" si="60"/>
        <v>#REF!</v>
      </c>
      <c r="O608" s="39" t="e">
        <f t="shared" si="61"/>
        <v>#REF!</v>
      </c>
      <c r="P608" s="39" t="e">
        <f t="shared" si="62"/>
        <v>#REF!</v>
      </c>
      <c r="Q608" t="e">
        <f t="shared" si="57"/>
        <v>#REF!</v>
      </c>
      <c r="R608" t="e">
        <f t="shared" si="57"/>
        <v>#REF!</v>
      </c>
      <c r="S608" t="e">
        <f t="shared" si="57"/>
        <v>#REF!</v>
      </c>
    </row>
    <row r="609" spans="9:19" x14ac:dyDescent="0.2">
      <c r="I609"/>
      <c r="L609" t="e">
        <f t="shared" si="58"/>
        <v>#REF!</v>
      </c>
      <c r="M609" s="39" t="e">
        <f t="shared" si="59"/>
        <v>#REF!</v>
      </c>
      <c r="N609" s="39" t="e">
        <f t="shared" si="60"/>
        <v>#REF!</v>
      </c>
      <c r="O609" s="39" t="e">
        <f t="shared" si="61"/>
        <v>#REF!</v>
      </c>
      <c r="P609" s="39" t="e">
        <f t="shared" si="62"/>
        <v>#REF!</v>
      </c>
      <c r="Q609" t="e">
        <f t="shared" si="57"/>
        <v>#REF!</v>
      </c>
      <c r="R609" t="e">
        <f t="shared" si="57"/>
        <v>#REF!</v>
      </c>
      <c r="S609" t="e">
        <f t="shared" si="57"/>
        <v>#REF!</v>
      </c>
    </row>
    <row r="610" spans="9:19" x14ac:dyDescent="0.2">
      <c r="I610"/>
      <c r="L610" t="e">
        <f t="shared" si="58"/>
        <v>#REF!</v>
      </c>
      <c r="M610" s="39" t="e">
        <f t="shared" si="59"/>
        <v>#REF!</v>
      </c>
      <c r="N610" s="39" t="e">
        <f t="shared" si="60"/>
        <v>#REF!</v>
      </c>
      <c r="O610" s="39" t="e">
        <f t="shared" si="61"/>
        <v>#REF!</v>
      </c>
      <c r="P610" s="39" t="e">
        <f t="shared" si="62"/>
        <v>#REF!</v>
      </c>
      <c r="Q610" t="e">
        <f t="shared" si="57"/>
        <v>#REF!</v>
      </c>
      <c r="R610" t="e">
        <f t="shared" si="57"/>
        <v>#REF!</v>
      </c>
      <c r="S610" t="e">
        <f t="shared" si="57"/>
        <v>#REF!</v>
      </c>
    </row>
    <row r="611" spans="9:19" x14ac:dyDescent="0.2">
      <c r="I611"/>
      <c r="L611" t="e">
        <f t="shared" si="58"/>
        <v>#REF!</v>
      </c>
      <c r="M611" s="39" t="e">
        <f t="shared" si="59"/>
        <v>#REF!</v>
      </c>
      <c r="N611" s="39" t="e">
        <f t="shared" si="60"/>
        <v>#REF!</v>
      </c>
      <c r="O611" s="39" t="e">
        <f t="shared" si="61"/>
        <v>#REF!</v>
      </c>
      <c r="P611" s="39" t="e">
        <f t="shared" si="62"/>
        <v>#REF!</v>
      </c>
      <c r="Q611" t="e">
        <f t="shared" si="57"/>
        <v>#REF!</v>
      </c>
      <c r="R611" t="e">
        <f t="shared" si="57"/>
        <v>#REF!</v>
      </c>
      <c r="S611" t="e">
        <f t="shared" si="57"/>
        <v>#REF!</v>
      </c>
    </row>
    <row r="612" spans="9:19" x14ac:dyDescent="0.2">
      <c r="I612"/>
      <c r="L612" t="e">
        <f t="shared" si="58"/>
        <v>#REF!</v>
      </c>
      <c r="M612" s="39" t="e">
        <f t="shared" si="59"/>
        <v>#REF!</v>
      </c>
      <c r="N612" s="39" t="e">
        <f t="shared" si="60"/>
        <v>#REF!</v>
      </c>
      <c r="O612" s="39" t="e">
        <f t="shared" si="61"/>
        <v>#REF!</v>
      </c>
      <c r="P612" s="39" t="e">
        <f t="shared" si="62"/>
        <v>#REF!</v>
      </c>
      <c r="Q612" t="e">
        <f t="shared" si="57"/>
        <v>#REF!</v>
      </c>
      <c r="R612" t="e">
        <f t="shared" si="57"/>
        <v>#REF!</v>
      </c>
      <c r="S612" t="e">
        <f t="shared" si="57"/>
        <v>#REF!</v>
      </c>
    </row>
    <row r="613" spans="9:19" x14ac:dyDescent="0.2">
      <c r="I613"/>
      <c r="L613" t="e">
        <f t="shared" si="58"/>
        <v>#REF!</v>
      </c>
      <c r="M613" s="39" t="e">
        <f t="shared" si="59"/>
        <v>#REF!</v>
      </c>
      <c r="N613" s="39" t="e">
        <f t="shared" si="60"/>
        <v>#REF!</v>
      </c>
      <c r="O613" s="39" t="e">
        <f t="shared" si="61"/>
        <v>#REF!</v>
      </c>
      <c r="P613" s="39" t="e">
        <f t="shared" si="62"/>
        <v>#REF!</v>
      </c>
      <c r="Q613" t="e">
        <f t="shared" si="57"/>
        <v>#REF!</v>
      </c>
      <c r="R613" t="e">
        <f t="shared" si="57"/>
        <v>#REF!</v>
      </c>
      <c r="S613" t="e">
        <f t="shared" si="57"/>
        <v>#REF!</v>
      </c>
    </row>
    <row r="614" spans="9:19" x14ac:dyDescent="0.2">
      <c r="I614"/>
      <c r="L614" t="e">
        <f t="shared" si="58"/>
        <v>#REF!</v>
      </c>
      <c r="M614" s="39" t="e">
        <f t="shared" si="59"/>
        <v>#REF!</v>
      </c>
      <c r="N614" s="39" t="e">
        <f t="shared" si="60"/>
        <v>#REF!</v>
      </c>
      <c r="O614" s="39" t="e">
        <f t="shared" si="61"/>
        <v>#REF!</v>
      </c>
      <c r="P614" s="39" t="e">
        <f t="shared" si="62"/>
        <v>#REF!</v>
      </c>
      <c r="Q614" t="e">
        <f t="shared" si="57"/>
        <v>#REF!</v>
      </c>
      <c r="R614" t="e">
        <f t="shared" si="57"/>
        <v>#REF!</v>
      </c>
      <c r="S614" t="e">
        <f t="shared" si="57"/>
        <v>#REF!</v>
      </c>
    </row>
    <row r="615" spans="9:19" x14ac:dyDescent="0.2">
      <c r="I615"/>
      <c r="L615" t="e">
        <f t="shared" si="58"/>
        <v>#REF!</v>
      </c>
      <c r="M615" s="39" t="e">
        <f t="shared" si="59"/>
        <v>#REF!</v>
      </c>
      <c r="N615" s="39" t="e">
        <f t="shared" si="60"/>
        <v>#REF!</v>
      </c>
      <c r="O615" s="39" t="e">
        <f t="shared" si="61"/>
        <v>#REF!</v>
      </c>
      <c r="P615" s="39" t="e">
        <f t="shared" si="62"/>
        <v>#REF!</v>
      </c>
      <c r="Q615" t="e">
        <f t="shared" si="57"/>
        <v>#REF!</v>
      </c>
      <c r="R615" t="e">
        <f t="shared" si="57"/>
        <v>#REF!</v>
      </c>
      <c r="S615" t="e">
        <f t="shared" si="57"/>
        <v>#REF!</v>
      </c>
    </row>
    <row r="616" spans="9:19" x14ac:dyDescent="0.2">
      <c r="I616"/>
      <c r="L616" t="e">
        <f t="shared" si="58"/>
        <v>#REF!</v>
      </c>
      <c r="M616" s="39" t="e">
        <f t="shared" si="59"/>
        <v>#REF!</v>
      </c>
      <c r="N616" s="39" t="e">
        <f t="shared" si="60"/>
        <v>#REF!</v>
      </c>
      <c r="O616" s="39" t="e">
        <f t="shared" si="61"/>
        <v>#REF!</v>
      </c>
      <c r="P616" s="39" t="e">
        <f t="shared" si="62"/>
        <v>#REF!</v>
      </c>
      <c r="Q616" t="e">
        <f t="shared" si="57"/>
        <v>#REF!</v>
      </c>
      <c r="R616" t="e">
        <f t="shared" si="57"/>
        <v>#REF!</v>
      </c>
      <c r="S616" t="e">
        <f t="shared" si="57"/>
        <v>#REF!</v>
      </c>
    </row>
    <row r="617" spans="9:19" x14ac:dyDescent="0.2">
      <c r="I617"/>
      <c r="L617" t="e">
        <f t="shared" si="58"/>
        <v>#REF!</v>
      </c>
      <c r="M617" s="39" t="e">
        <f t="shared" si="59"/>
        <v>#REF!</v>
      </c>
      <c r="N617" s="39" t="e">
        <f t="shared" si="60"/>
        <v>#REF!</v>
      </c>
      <c r="O617" s="39" t="e">
        <f t="shared" si="61"/>
        <v>#REF!</v>
      </c>
      <c r="P617" s="39" t="e">
        <f t="shared" si="62"/>
        <v>#REF!</v>
      </c>
      <c r="Q617" t="e">
        <f t="shared" si="57"/>
        <v>#REF!</v>
      </c>
      <c r="R617" t="e">
        <f t="shared" si="57"/>
        <v>#REF!</v>
      </c>
      <c r="S617" t="e">
        <f t="shared" si="57"/>
        <v>#REF!</v>
      </c>
    </row>
    <row r="618" spans="9:19" x14ac:dyDescent="0.2">
      <c r="I618"/>
      <c r="L618" t="e">
        <f t="shared" si="58"/>
        <v>#REF!</v>
      </c>
      <c r="M618" s="39" t="e">
        <f t="shared" si="59"/>
        <v>#REF!</v>
      </c>
      <c r="N618" s="39" t="e">
        <f t="shared" si="60"/>
        <v>#REF!</v>
      </c>
      <c r="O618" s="39" t="e">
        <f t="shared" si="61"/>
        <v>#REF!</v>
      </c>
      <c r="P618" s="39" t="e">
        <f t="shared" si="62"/>
        <v>#REF!</v>
      </c>
      <c r="Q618" t="e">
        <f t="shared" si="57"/>
        <v>#REF!</v>
      </c>
      <c r="R618" t="e">
        <f t="shared" si="57"/>
        <v>#REF!</v>
      </c>
      <c r="S618" t="e">
        <f t="shared" si="57"/>
        <v>#REF!</v>
      </c>
    </row>
    <row r="619" spans="9:19" x14ac:dyDescent="0.2">
      <c r="I619"/>
      <c r="L619" t="e">
        <f t="shared" si="58"/>
        <v>#REF!</v>
      </c>
      <c r="M619" s="39" t="e">
        <f t="shared" si="59"/>
        <v>#REF!</v>
      </c>
      <c r="N619" s="39" t="e">
        <f t="shared" si="60"/>
        <v>#REF!</v>
      </c>
      <c r="O619" s="39" t="e">
        <f t="shared" si="61"/>
        <v>#REF!</v>
      </c>
      <c r="P619" s="39" t="e">
        <f t="shared" si="62"/>
        <v>#REF!</v>
      </c>
      <c r="Q619" t="e">
        <f t="shared" si="57"/>
        <v>#REF!</v>
      </c>
      <c r="R619" t="e">
        <f t="shared" si="57"/>
        <v>#REF!</v>
      </c>
      <c r="S619" t="e">
        <f t="shared" si="57"/>
        <v>#REF!</v>
      </c>
    </row>
    <row r="620" spans="9:19" x14ac:dyDescent="0.2">
      <c r="I620"/>
      <c r="L620" t="e">
        <f t="shared" si="58"/>
        <v>#REF!</v>
      </c>
      <c r="M620" s="39" t="e">
        <f t="shared" si="59"/>
        <v>#REF!</v>
      </c>
      <c r="N620" s="39" t="e">
        <f t="shared" si="60"/>
        <v>#REF!</v>
      </c>
      <c r="O620" s="39" t="e">
        <f t="shared" si="61"/>
        <v>#REF!</v>
      </c>
      <c r="P620" s="39" t="e">
        <f t="shared" si="62"/>
        <v>#REF!</v>
      </c>
      <c r="Q620" t="e">
        <f t="shared" si="57"/>
        <v>#REF!</v>
      </c>
      <c r="R620" t="e">
        <f t="shared" si="57"/>
        <v>#REF!</v>
      </c>
      <c r="S620" t="e">
        <f t="shared" si="57"/>
        <v>#REF!</v>
      </c>
    </row>
    <row r="621" spans="9:19" x14ac:dyDescent="0.2">
      <c r="I621"/>
      <c r="L621" t="e">
        <f t="shared" si="58"/>
        <v>#REF!</v>
      </c>
      <c r="M621" s="39" t="e">
        <f t="shared" si="59"/>
        <v>#REF!</v>
      </c>
      <c r="N621" s="39" t="e">
        <f t="shared" si="60"/>
        <v>#REF!</v>
      </c>
      <c r="O621" s="39" t="e">
        <f t="shared" si="61"/>
        <v>#REF!</v>
      </c>
      <c r="P621" s="39" t="e">
        <f t="shared" si="62"/>
        <v>#REF!</v>
      </c>
      <c r="Q621" t="e">
        <f t="shared" si="57"/>
        <v>#REF!</v>
      </c>
      <c r="R621" t="e">
        <f t="shared" si="57"/>
        <v>#REF!</v>
      </c>
      <c r="S621" t="e">
        <f t="shared" si="57"/>
        <v>#REF!</v>
      </c>
    </row>
    <row r="622" spans="9:19" x14ac:dyDescent="0.2">
      <c r="I622"/>
      <c r="L622" t="e">
        <f t="shared" si="58"/>
        <v>#REF!</v>
      </c>
      <c r="M622" s="39" t="e">
        <f t="shared" si="59"/>
        <v>#REF!</v>
      </c>
      <c r="N622" s="39" t="e">
        <f t="shared" si="60"/>
        <v>#REF!</v>
      </c>
      <c r="O622" s="39" t="e">
        <f t="shared" si="61"/>
        <v>#REF!</v>
      </c>
      <c r="P622" s="39" t="e">
        <f t="shared" si="62"/>
        <v>#REF!</v>
      </c>
      <c r="Q622" t="e">
        <f t="shared" si="57"/>
        <v>#REF!</v>
      </c>
      <c r="R622" t="e">
        <f t="shared" si="57"/>
        <v>#REF!</v>
      </c>
      <c r="S622" t="e">
        <f t="shared" si="57"/>
        <v>#REF!</v>
      </c>
    </row>
    <row r="623" spans="9:19" x14ac:dyDescent="0.2">
      <c r="I623"/>
      <c r="L623" t="e">
        <f t="shared" si="58"/>
        <v>#REF!</v>
      </c>
      <c r="M623" s="39" t="e">
        <f t="shared" si="59"/>
        <v>#REF!</v>
      </c>
      <c r="N623" s="39" t="e">
        <f t="shared" si="60"/>
        <v>#REF!</v>
      </c>
      <c r="O623" s="39" t="e">
        <f t="shared" si="61"/>
        <v>#REF!</v>
      </c>
      <c r="P623" s="39" t="e">
        <f t="shared" si="62"/>
        <v>#REF!</v>
      </c>
      <c r="Q623" t="e">
        <f t="shared" si="57"/>
        <v>#REF!</v>
      </c>
      <c r="R623" t="e">
        <f t="shared" si="57"/>
        <v>#REF!</v>
      </c>
      <c r="S623" t="e">
        <f t="shared" si="57"/>
        <v>#REF!</v>
      </c>
    </row>
    <row r="624" spans="9:19" x14ac:dyDescent="0.2">
      <c r="I624"/>
      <c r="L624" t="e">
        <f t="shared" si="58"/>
        <v>#REF!</v>
      </c>
      <c r="M624" s="39" t="e">
        <f t="shared" si="59"/>
        <v>#REF!</v>
      </c>
      <c r="N624" s="39" t="e">
        <f t="shared" si="60"/>
        <v>#REF!</v>
      </c>
      <c r="O624" s="39" t="e">
        <f t="shared" si="61"/>
        <v>#REF!</v>
      </c>
      <c r="P624" s="39" t="e">
        <f t="shared" si="62"/>
        <v>#REF!</v>
      </c>
      <c r="Q624" t="e">
        <f t="shared" si="57"/>
        <v>#REF!</v>
      </c>
      <c r="R624" t="e">
        <f t="shared" si="57"/>
        <v>#REF!</v>
      </c>
      <c r="S624" t="e">
        <f t="shared" si="57"/>
        <v>#REF!</v>
      </c>
    </row>
    <row r="625" spans="9:19" x14ac:dyDescent="0.2">
      <c r="I625"/>
      <c r="L625" t="e">
        <f t="shared" si="58"/>
        <v>#REF!</v>
      </c>
      <c r="M625" s="39" t="e">
        <f t="shared" si="59"/>
        <v>#REF!</v>
      </c>
      <c r="N625" s="39" t="e">
        <f t="shared" si="60"/>
        <v>#REF!</v>
      </c>
      <c r="O625" s="39" t="e">
        <f t="shared" si="61"/>
        <v>#REF!</v>
      </c>
      <c r="P625" s="39" t="e">
        <f t="shared" si="62"/>
        <v>#REF!</v>
      </c>
      <c r="Q625" t="e">
        <f t="shared" si="57"/>
        <v>#REF!</v>
      </c>
      <c r="R625" t="e">
        <f t="shared" si="57"/>
        <v>#REF!</v>
      </c>
      <c r="S625" t="e">
        <f t="shared" si="57"/>
        <v>#REF!</v>
      </c>
    </row>
    <row r="626" spans="9:19" x14ac:dyDescent="0.2">
      <c r="I626"/>
      <c r="L626" t="e">
        <f t="shared" si="58"/>
        <v>#REF!</v>
      </c>
      <c r="M626" s="39" t="e">
        <f t="shared" si="59"/>
        <v>#REF!</v>
      </c>
      <c r="N626" s="39" t="e">
        <f t="shared" si="60"/>
        <v>#REF!</v>
      </c>
      <c r="O626" s="39" t="e">
        <f t="shared" si="61"/>
        <v>#REF!</v>
      </c>
      <c r="P626" s="39" t="e">
        <f t="shared" si="62"/>
        <v>#REF!</v>
      </c>
      <c r="Q626" t="e">
        <f t="shared" si="57"/>
        <v>#REF!</v>
      </c>
      <c r="R626" t="e">
        <f t="shared" si="57"/>
        <v>#REF!</v>
      </c>
      <c r="S626" t="e">
        <f t="shared" si="57"/>
        <v>#REF!</v>
      </c>
    </row>
    <row r="627" spans="9:19" x14ac:dyDescent="0.2">
      <c r="I627"/>
      <c r="L627" t="e">
        <f t="shared" si="58"/>
        <v>#REF!</v>
      </c>
      <c r="M627" s="39" t="e">
        <f t="shared" si="59"/>
        <v>#REF!</v>
      </c>
      <c r="N627" s="39" t="e">
        <f t="shared" si="60"/>
        <v>#REF!</v>
      </c>
      <c r="O627" s="39" t="e">
        <f t="shared" si="61"/>
        <v>#REF!</v>
      </c>
      <c r="P627" s="39" t="e">
        <f t="shared" si="62"/>
        <v>#REF!</v>
      </c>
      <c r="Q627" t="e">
        <f t="shared" si="57"/>
        <v>#REF!</v>
      </c>
      <c r="R627" t="e">
        <f t="shared" si="57"/>
        <v>#REF!</v>
      </c>
      <c r="S627" t="e">
        <f t="shared" si="57"/>
        <v>#REF!</v>
      </c>
    </row>
    <row r="628" spans="9:19" x14ac:dyDescent="0.2">
      <c r="I628"/>
      <c r="L628" t="e">
        <f t="shared" si="58"/>
        <v>#REF!</v>
      </c>
      <c r="M628" s="39" t="e">
        <f t="shared" si="59"/>
        <v>#REF!</v>
      </c>
      <c r="N628" s="39" t="e">
        <f t="shared" si="60"/>
        <v>#REF!</v>
      </c>
      <c r="O628" s="39" t="e">
        <f t="shared" si="61"/>
        <v>#REF!</v>
      </c>
      <c r="P628" s="39" t="e">
        <f t="shared" si="62"/>
        <v>#REF!</v>
      </c>
      <c r="Q628" t="e">
        <f t="shared" si="57"/>
        <v>#REF!</v>
      </c>
      <c r="R628" t="e">
        <f t="shared" si="57"/>
        <v>#REF!</v>
      </c>
      <c r="S628" t="e">
        <f t="shared" si="57"/>
        <v>#REF!</v>
      </c>
    </row>
    <row r="629" spans="9:19" x14ac:dyDescent="0.2">
      <c r="I629"/>
      <c r="L629" t="e">
        <f t="shared" si="58"/>
        <v>#REF!</v>
      </c>
      <c r="M629" s="39" t="e">
        <f t="shared" si="59"/>
        <v>#REF!</v>
      </c>
      <c r="N629" s="39" t="e">
        <f t="shared" si="60"/>
        <v>#REF!</v>
      </c>
      <c r="O629" s="39" t="e">
        <f t="shared" si="61"/>
        <v>#REF!</v>
      </c>
      <c r="P629" s="39" t="e">
        <f t="shared" si="62"/>
        <v>#REF!</v>
      </c>
      <c r="Q629" t="e">
        <f t="shared" si="57"/>
        <v>#REF!</v>
      </c>
      <c r="R629" t="e">
        <f t="shared" si="57"/>
        <v>#REF!</v>
      </c>
      <c r="S629" t="e">
        <f t="shared" si="57"/>
        <v>#REF!</v>
      </c>
    </row>
    <row r="630" spans="9:19" x14ac:dyDescent="0.2">
      <c r="I630"/>
      <c r="L630" t="e">
        <f t="shared" si="58"/>
        <v>#REF!</v>
      </c>
      <c r="M630" s="39" t="e">
        <f t="shared" si="59"/>
        <v>#REF!</v>
      </c>
      <c r="N630" s="39" t="e">
        <f t="shared" si="60"/>
        <v>#REF!</v>
      </c>
      <c r="O630" s="39" t="e">
        <f t="shared" si="61"/>
        <v>#REF!</v>
      </c>
      <c r="P630" s="39" t="e">
        <f t="shared" si="62"/>
        <v>#REF!</v>
      </c>
      <c r="Q630" t="e">
        <f t="shared" si="57"/>
        <v>#REF!</v>
      </c>
      <c r="R630" t="e">
        <f t="shared" si="57"/>
        <v>#REF!</v>
      </c>
      <c r="S630" t="e">
        <f t="shared" si="57"/>
        <v>#REF!</v>
      </c>
    </row>
    <row r="631" spans="9:19" x14ac:dyDescent="0.2">
      <c r="I631"/>
      <c r="L631" t="e">
        <f t="shared" si="58"/>
        <v>#REF!</v>
      </c>
      <c r="M631" s="39" t="e">
        <f t="shared" si="59"/>
        <v>#REF!</v>
      </c>
      <c r="N631" s="39" t="e">
        <f t="shared" si="60"/>
        <v>#REF!</v>
      </c>
      <c r="O631" s="39" t="e">
        <f t="shared" si="61"/>
        <v>#REF!</v>
      </c>
      <c r="P631" s="39" t="e">
        <f t="shared" si="62"/>
        <v>#REF!</v>
      </c>
      <c r="Q631" t="e">
        <f t="shared" si="57"/>
        <v>#REF!</v>
      </c>
      <c r="R631" t="e">
        <f t="shared" si="57"/>
        <v>#REF!</v>
      </c>
      <c r="S631" t="e">
        <f t="shared" si="57"/>
        <v>#REF!</v>
      </c>
    </row>
    <row r="632" spans="9:19" x14ac:dyDescent="0.2">
      <c r="I632"/>
      <c r="L632" t="e">
        <f t="shared" si="58"/>
        <v>#REF!</v>
      </c>
      <c r="M632" s="39" t="e">
        <f t="shared" si="59"/>
        <v>#REF!</v>
      </c>
      <c r="N632" s="39" t="e">
        <f t="shared" si="60"/>
        <v>#REF!</v>
      </c>
      <c r="O632" s="39" t="e">
        <f t="shared" si="61"/>
        <v>#REF!</v>
      </c>
      <c r="P632" s="39" t="e">
        <f t="shared" si="62"/>
        <v>#REF!</v>
      </c>
      <c r="Q632" t="e">
        <f t="shared" si="57"/>
        <v>#REF!</v>
      </c>
      <c r="R632" t="e">
        <f t="shared" si="57"/>
        <v>#REF!</v>
      </c>
      <c r="S632" t="e">
        <f t="shared" si="57"/>
        <v>#REF!</v>
      </c>
    </row>
    <row r="633" spans="9:19" x14ac:dyDescent="0.2">
      <c r="I633"/>
      <c r="L633" t="e">
        <f t="shared" si="58"/>
        <v>#REF!</v>
      </c>
      <c r="M633" s="39" t="e">
        <f t="shared" si="59"/>
        <v>#REF!</v>
      </c>
      <c r="N633" s="39" t="e">
        <f t="shared" si="60"/>
        <v>#REF!</v>
      </c>
      <c r="O633" s="39" t="e">
        <f t="shared" si="61"/>
        <v>#REF!</v>
      </c>
      <c r="P633" s="39" t="e">
        <f t="shared" si="62"/>
        <v>#REF!</v>
      </c>
      <c r="Q633" t="e">
        <f t="shared" si="57"/>
        <v>#REF!</v>
      </c>
      <c r="R633" t="e">
        <f t="shared" si="57"/>
        <v>#REF!</v>
      </c>
      <c r="S633" t="e">
        <f t="shared" si="57"/>
        <v>#REF!</v>
      </c>
    </row>
    <row r="634" spans="9:19" x14ac:dyDescent="0.2">
      <c r="I634"/>
      <c r="L634" t="e">
        <f t="shared" si="58"/>
        <v>#REF!</v>
      </c>
      <c r="M634" s="39" t="e">
        <f t="shared" si="59"/>
        <v>#REF!</v>
      </c>
      <c r="N634" s="39" t="e">
        <f t="shared" si="60"/>
        <v>#REF!</v>
      </c>
      <c r="O634" s="39" t="e">
        <f t="shared" si="61"/>
        <v>#REF!</v>
      </c>
      <c r="P634" s="39" t="e">
        <f t="shared" si="62"/>
        <v>#REF!</v>
      </c>
      <c r="Q634" t="e">
        <f t="shared" si="57"/>
        <v>#REF!</v>
      </c>
      <c r="R634" t="e">
        <f t="shared" si="57"/>
        <v>#REF!</v>
      </c>
      <c r="S634" t="e">
        <f t="shared" si="57"/>
        <v>#REF!</v>
      </c>
    </row>
    <row r="635" spans="9:19" x14ac:dyDescent="0.2">
      <c r="I635"/>
      <c r="L635" t="e">
        <f t="shared" si="58"/>
        <v>#REF!</v>
      </c>
      <c r="M635" s="39" t="e">
        <f t="shared" si="59"/>
        <v>#REF!</v>
      </c>
      <c r="N635" s="39" t="e">
        <f t="shared" si="60"/>
        <v>#REF!</v>
      </c>
      <c r="O635" s="39" t="e">
        <f t="shared" si="61"/>
        <v>#REF!</v>
      </c>
      <c r="P635" s="39" t="e">
        <f t="shared" si="62"/>
        <v>#REF!</v>
      </c>
      <c r="Q635" t="e">
        <f t="shared" si="57"/>
        <v>#REF!</v>
      </c>
      <c r="R635" t="e">
        <f t="shared" si="57"/>
        <v>#REF!</v>
      </c>
      <c r="S635" t="e">
        <f t="shared" si="57"/>
        <v>#REF!</v>
      </c>
    </row>
    <row r="636" spans="9:19" x14ac:dyDescent="0.2">
      <c r="I636"/>
      <c r="L636" t="e">
        <f t="shared" si="58"/>
        <v>#REF!</v>
      </c>
      <c r="M636" s="39" t="e">
        <f t="shared" si="59"/>
        <v>#REF!</v>
      </c>
      <c r="N636" s="39" t="e">
        <f t="shared" si="60"/>
        <v>#REF!</v>
      </c>
      <c r="O636" s="39" t="e">
        <f t="shared" si="61"/>
        <v>#REF!</v>
      </c>
      <c r="P636" s="39" t="e">
        <f t="shared" si="62"/>
        <v>#REF!</v>
      </c>
      <c r="Q636" t="e">
        <f t="shared" si="57"/>
        <v>#REF!</v>
      </c>
      <c r="R636" t="e">
        <f t="shared" si="57"/>
        <v>#REF!</v>
      </c>
      <c r="S636" t="e">
        <f t="shared" si="57"/>
        <v>#REF!</v>
      </c>
    </row>
    <row r="637" spans="9:19" x14ac:dyDescent="0.2">
      <c r="I637"/>
      <c r="L637" t="e">
        <f t="shared" si="58"/>
        <v>#REF!</v>
      </c>
      <c r="M637" s="39" t="e">
        <f t="shared" si="59"/>
        <v>#REF!</v>
      </c>
      <c r="N637" s="39" t="e">
        <f t="shared" si="60"/>
        <v>#REF!</v>
      </c>
      <c r="O637" s="39" t="e">
        <f t="shared" si="61"/>
        <v>#REF!</v>
      </c>
      <c r="P637" s="39" t="e">
        <f t="shared" si="62"/>
        <v>#REF!</v>
      </c>
      <c r="Q637" t="e">
        <f t="shared" si="57"/>
        <v>#REF!</v>
      </c>
      <c r="R637" t="e">
        <f t="shared" si="57"/>
        <v>#REF!</v>
      </c>
      <c r="S637" t="e">
        <f t="shared" si="57"/>
        <v>#REF!</v>
      </c>
    </row>
    <row r="638" spans="9:19" x14ac:dyDescent="0.2">
      <c r="I638"/>
      <c r="L638" t="e">
        <f t="shared" si="58"/>
        <v>#REF!</v>
      </c>
      <c r="M638" s="39" t="e">
        <f t="shared" si="59"/>
        <v>#REF!</v>
      </c>
      <c r="N638" s="39" t="e">
        <f t="shared" si="60"/>
        <v>#REF!</v>
      </c>
      <c r="O638" s="39" t="e">
        <f t="shared" si="61"/>
        <v>#REF!</v>
      </c>
      <c r="P638" s="39" t="e">
        <f t="shared" si="62"/>
        <v>#REF!</v>
      </c>
      <c r="Q638" t="e">
        <f t="shared" si="57"/>
        <v>#REF!</v>
      </c>
      <c r="R638" t="e">
        <f t="shared" si="57"/>
        <v>#REF!</v>
      </c>
      <c r="S638" t="e">
        <f t="shared" si="57"/>
        <v>#REF!</v>
      </c>
    </row>
    <row r="639" spans="9:19" x14ac:dyDescent="0.2">
      <c r="I639"/>
      <c r="L639" t="e">
        <f t="shared" si="58"/>
        <v>#REF!</v>
      </c>
      <c r="M639" s="39" t="e">
        <f t="shared" si="59"/>
        <v>#REF!</v>
      </c>
      <c r="N639" s="39" t="e">
        <f t="shared" si="60"/>
        <v>#REF!</v>
      </c>
      <c r="O639" s="39" t="e">
        <f t="shared" si="61"/>
        <v>#REF!</v>
      </c>
      <c r="P639" s="39" t="e">
        <f t="shared" si="62"/>
        <v>#REF!</v>
      </c>
      <c r="Q639" t="e">
        <f t="shared" si="57"/>
        <v>#REF!</v>
      </c>
      <c r="R639" t="e">
        <f t="shared" si="57"/>
        <v>#REF!</v>
      </c>
      <c r="S639" t="e">
        <f t="shared" si="57"/>
        <v>#REF!</v>
      </c>
    </row>
    <row r="640" spans="9:19" x14ac:dyDescent="0.2">
      <c r="I640"/>
      <c r="L640" t="e">
        <f t="shared" si="58"/>
        <v>#REF!</v>
      </c>
      <c r="M640" s="39" t="e">
        <f t="shared" si="59"/>
        <v>#REF!</v>
      </c>
      <c r="N640" s="39" t="e">
        <f t="shared" si="60"/>
        <v>#REF!</v>
      </c>
      <c r="O640" s="39" t="e">
        <f t="shared" si="61"/>
        <v>#REF!</v>
      </c>
      <c r="P640" s="39" t="e">
        <f t="shared" si="62"/>
        <v>#REF!</v>
      </c>
      <c r="Q640" t="e">
        <f t="shared" si="57"/>
        <v>#REF!</v>
      </c>
      <c r="R640" t="e">
        <f t="shared" si="57"/>
        <v>#REF!</v>
      </c>
      <c r="S640" t="e">
        <f t="shared" si="57"/>
        <v>#REF!</v>
      </c>
    </row>
    <row r="641" spans="9:19" x14ac:dyDescent="0.2">
      <c r="I641"/>
      <c r="L641" t="e">
        <f t="shared" si="58"/>
        <v>#REF!</v>
      </c>
      <c r="M641" s="39" t="e">
        <f t="shared" si="59"/>
        <v>#REF!</v>
      </c>
      <c r="N641" s="39" t="e">
        <f t="shared" si="60"/>
        <v>#REF!</v>
      </c>
      <c r="O641" s="39" t="e">
        <f t="shared" si="61"/>
        <v>#REF!</v>
      </c>
      <c r="P641" s="39" t="e">
        <f t="shared" si="62"/>
        <v>#REF!</v>
      </c>
      <c r="Q641" t="e">
        <f t="shared" si="57"/>
        <v>#REF!</v>
      </c>
      <c r="R641" t="e">
        <f t="shared" si="57"/>
        <v>#REF!</v>
      </c>
      <c r="S641" t="e">
        <f t="shared" si="57"/>
        <v>#REF!</v>
      </c>
    </row>
    <row r="642" spans="9:19" x14ac:dyDescent="0.2">
      <c r="I642"/>
      <c r="L642" t="e">
        <f t="shared" si="58"/>
        <v>#REF!</v>
      </c>
      <c r="M642" s="39" t="e">
        <f t="shared" si="59"/>
        <v>#REF!</v>
      </c>
      <c r="N642" s="39" t="e">
        <f t="shared" si="60"/>
        <v>#REF!</v>
      </c>
      <c r="O642" s="39" t="e">
        <f t="shared" si="61"/>
        <v>#REF!</v>
      </c>
      <c r="P642" s="39" t="e">
        <f t="shared" si="62"/>
        <v>#REF!</v>
      </c>
      <c r="Q642" t="e">
        <f t="shared" si="57"/>
        <v>#REF!</v>
      </c>
      <c r="R642" t="e">
        <f t="shared" si="57"/>
        <v>#REF!</v>
      </c>
      <c r="S642" t="e">
        <f t="shared" si="57"/>
        <v>#REF!</v>
      </c>
    </row>
    <row r="643" spans="9:19" x14ac:dyDescent="0.2">
      <c r="I643"/>
      <c r="L643" t="e">
        <f t="shared" si="58"/>
        <v>#REF!</v>
      </c>
      <c r="M643" s="39" t="e">
        <f t="shared" si="59"/>
        <v>#REF!</v>
      </c>
      <c r="N643" s="39" t="e">
        <f t="shared" si="60"/>
        <v>#REF!</v>
      </c>
      <c r="O643" s="39" t="e">
        <f t="shared" si="61"/>
        <v>#REF!</v>
      </c>
      <c r="P643" s="39" t="e">
        <f t="shared" si="62"/>
        <v>#REF!</v>
      </c>
      <c r="Q643" t="e">
        <f t="shared" ref="Q643:S706" si="63">(M643&lt;0)</f>
        <v>#REF!</v>
      </c>
      <c r="R643" t="e">
        <f t="shared" si="63"/>
        <v>#REF!</v>
      </c>
      <c r="S643" t="e">
        <f t="shared" si="63"/>
        <v>#REF!</v>
      </c>
    </row>
    <row r="644" spans="9:19" x14ac:dyDescent="0.2">
      <c r="I644"/>
      <c r="L644" t="e">
        <f t="shared" ref="L644:L707" si="64">IF(L643&lt;SUM($C$7:$C$15),L643+1,"")</f>
        <v>#REF!</v>
      </c>
      <c r="M644" s="39" t="e">
        <f t="shared" ref="M644:M707" si="65">IF(L644="","",IF(L644=$I$5,PMT($E$2/12,SUM($C$7:$C$15)-$I$5+1,-P643),IF(ISNA(VLOOKUP(L644,$I$6:$I$14,1,FALSE)),M643,VLOOKUP(L644,$I$6:$J$14,2,FALSE))))</f>
        <v>#REF!</v>
      </c>
      <c r="N644" s="39" t="e">
        <f t="shared" ref="N644:N707" si="66">IF(L644="","",IF(L645="",M644-O644,P643*$E$2/12))</f>
        <v>#REF!</v>
      </c>
      <c r="O644" s="39" t="e">
        <f t="shared" ref="O644:O707" si="67">IF(L644="","",IF(L645="",P643,M644-N644))</f>
        <v>#REF!</v>
      </c>
      <c r="P644" s="39" t="e">
        <f t="shared" ref="P644:P707" si="68">IF(L644="","",P643-O644)</f>
        <v>#REF!</v>
      </c>
      <c r="Q644" t="e">
        <f t="shared" si="63"/>
        <v>#REF!</v>
      </c>
      <c r="R644" t="e">
        <f t="shared" si="63"/>
        <v>#REF!</v>
      </c>
      <c r="S644" t="e">
        <f t="shared" si="63"/>
        <v>#REF!</v>
      </c>
    </row>
    <row r="645" spans="9:19" x14ac:dyDescent="0.2">
      <c r="I645"/>
      <c r="L645" t="e">
        <f t="shared" si="64"/>
        <v>#REF!</v>
      </c>
      <c r="M645" s="39" t="e">
        <f t="shared" si="65"/>
        <v>#REF!</v>
      </c>
      <c r="N645" s="39" t="e">
        <f t="shared" si="66"/>
        <v>#REF!</v>
      </c>
      <c r="O645" s="39" t="e">
        <f t="shared" si="67"/>
        <v>#REF!</v>
      </c>
      <c r="P645" s="39" t="e">
        <f t="shared" si="68"/>
        <v>#REF!</v>
      </c>
      <c r="Q645" t="e">
        <f t="shared" si="63"/>
        <v>#REF!</v>
      </c>
      <c r="R645" t="e">
        <f t="shared" si="63"/>
        <v>#REF!</v>
      </c>
      <c r="S645" t="e">
        <f t="shared" si="63"/>
        <v>#REF!</v>
      </c>
    </row>
    <row r="646" spans="9:19" x14ac:dyDescent="0.2">
      <c r="I646"/>
      <c r="L646" t="e">
        <f t="shared" si="64"/>
        <v>#REF!</v>
      </c>
      <c r="M646" s="39" t="e">
        <f t="shared" si="65"/>
        <v>#REF!</v>
      </c>
      <c r="N646" s="39" t="e">
        <f t="shared" si="66"/>
        <v>#REF!</v>
      </c>
      <c r="O646" s="39" t="e">
        <f t="shared" si="67"/>
        <v>#REF!</v>
      </c>
      <c r="P646" s="39" t="e">
        <f t="shared" si="68"/>
        <v>#REF!</v>
      </c>
      <c r="Q646" t="e">
        <f t="shared" si="63"/>
        <v>#REF!</v>
      </c>
      <c r="R646" t="e">
        <f t="shared" si="63"/>
        <v>#REF!</v>
      </c>
      <c r="S646" t="e">
        <f t="shared" si="63"/>
        <v>#REF!</v>
      </c>
    </row>
    <row r="647" spans="9:19" x14ac:dyDescent="0.2">
      <c r="I647"/>
      <c r="L647" t="e">
        <f t="shared" si="64"/>
        <v>#REF!</v>
      </c>
      <c r="M647" s="39" t="e">
        <f t="shared" si="65"/>
        <v>#REF!</v>
      </c>
      <c r="N647" s="39" t="e">
        <f t="shared" si="66"/>
        <v>#REF!</v>
      </c>
      <c r="O647" s="39" t="e">
        <f t="shared" si="67"/>
        <v>#REF!</v>
      </c>
      <c r="P647" s="39" t="e">
        <f t="shared" si="68"/>
        <v>#REF!</v>
      </c>
      <c r="Q647" t="e">
        <f t="shared" si="63"/>
        <v>#REF!</v>
      </c>
      <c r="R647" t="e">
        <f t="shared" si="63"/>
        <v>#REF!</v>
      </c>
      <c r="S647" t="e">
        <f t="shared" si="63"/>
        <v>#REF!</v>
      </c>
    </row>
    <row r="648" spans="9:19" x14ac:dyDescent="0.2">
      <c r="I648"/>
      <c r="L648" t="e">
        <f t="shared" si="64"/>
        <v>#REF!</v>
      </c>
      <c r="M648" s="39" t="e">
        <f t="shared" si="65"/>
        <v>#REF!</v>
      </c>
      <c r="N648" s="39" t="e">
        <f t="shared" si="66"/>
        <v>#REF!</v>
      </c>
      <c r="O648" s="39" t="e">
        <f t="shared" si="67"/>
        <v>#REF!</v>
      </c>
      <c r="P648" s="39" t="e">
        <f t="shared" si="68"/>
        <v>#REF!</v>
      </c>
      <c r="Q648" t="e">
        <f t="shared" si="63"/>
        <v>#REF!</v>
      </c>
      <c r="R648" t="e">
        <f t="shared" si="63"/>
        <v>#REF!</v>
      </c>
      <c r="S648" t="e">
        <f t="shared" si="63"/>
        <v>#REF!</v>
      </c>
    </row>
    <row r="649" spans="9:19" x14ac:dyDescent="0.2">
      <c r="I649"/>
      <c r="L649" t="e">
        <f t="shared" si="64"/>
        <v>#REF!</v>
      </c>
      <c r="M649" s="39" t="e">
        <f t="shared" si="65"/>
        <v>#REF!</v>
      </c>
      <c r="N649" s="39" t="e">
        <f t="shared" si="66"/>
        <v>#REF!</v>
      </c>
      <c r="O649" s="39" t="e">
        <f t="shared" si="67"/>
        <v>#REF!</v>
      </c>
      <c r="P649" s="39" t="e">
        <f t="shared" si="68"/>
        <v>#REF!</v>
      </c>
      <c r="Q649" t="e">
        <f t="shared" si="63"/>
        <v>#REF!</v>
      </c>
      <c r="R649" t="e">
        <f t="shared" si="63"/>
        <v>#REF!</v>
      </c>
      <c r="S649" t="e">
        <f t="shared" si="63"/>
        <v>#REF!</v>
      </c>
    </row>
    <row r="650" spans="9:19" x14ac:dyDescent="0.2">
      <c r="I650"/>
      <c r="L650" t="e">
        <f t="shared" si="64"/>
        <v>#REF!</v>
      </c>
      <c r="M650" s="39" t="e">
        <f t="shared" si="65"/>
        <v>#REF!</v>
      </c>
      <c r="N650" s="39" t="e">
        <f t="shared" si="66"/>
        <v>#REF!</v>
      </c>
      <c r="O650" s="39" t="e">
        <f t="shared" si="67"/>
        <v>#REF!</v>
      </c>
      <c r="P650" s="39" t="e">
        <f t="shared" si="68"/>
        <v>#REF!</v>
      </c>
      <c r="Q650" t="e">
        <f t="shared" si="63"/>
        <v>#REF!</v>
      </c>
      <c r="R650" t="e">
        <f t="shared" si="63"/>
        <v>#REF!</v>
      </c>
      <c r="S650" t="e">
        <f t="shared" si="63"/>
        <v>#REF!</v>
      </c>
    </row>
    <row r="651" spans="9:19" x14ac:dyDescent="0.2">
      <c r="I651"/>
      <c r="L651" t="e">
        <f t="shared" si="64"/>
        <v>#REF!</v>
      </c>
      <c r="M651" s="39" t="e">
        <f t="shared" si="65"/>
        <v>#REF!</v>
      </c>
      <c r="N651" s="39" t="e">
        <f t="shared" si="66"/>
        <v>#REF!</v>
      </c>
      <c r="O651" s="39" t="e">
        <f t="shared" si="67"/>
        <v>#REF!</v>
      </c>
      <c r="P651" s="39" t="e">
        <f t="shared" si="68"/>
        <v>#REF!</v>
      </c>
      <c r="Q651" t="e">
        <f t="shared" si="63"/>
        <v>#REF!</v>
      </c>
      <c r="R651" t="e">
        <f t="shared" si="63"/>
        <v>#REF!</v>
      </c>
      <c r="S651" t="e">
        <f t="shared" si="63"/>
        <v>#REF!</v>
      </c>
    </row>
    <row r="652" spans="9:19" x14ac:dyDescent="0.2">
      <c r="I652"/>
      <c r="L652" t="e">
        <f t="shared" si="64"/>
        <v>#REF!</v>
      </c>
      <c r="M652" s="39" t="e">
        <f t="shared" si="65"/>
        <v>#REF!</v>
      </c>
      <c r="N652" s="39" t="e">
        <f t="shared" si="66"/>
        <v>#REF!</v>
      </c>
      <c r="O652" s="39" t="e">
        <f t="shared" si="67"/>
        <v>#REF!</v>
      </c>
      <c r="P652" s="39" t="e">
        <f t="shared" si="68"/>
        <v>#REF!</v>
      </c>
      <c r="Q652" t="e">
        <f t="shared" si="63"/>
        <v>#REF!</v>
      </c>
      <c r="R652" t="e">
        <f t="shared" si="63"/>
        <v>#REF!</v>
      </c>
      <c r="S652" t="e">
        <f t="shared" si="63"/>
        <v>#REF!</v>
      </c>
    </row>
    <row r="653" spans="9:19" x14ac:dyDescent="0.2">
      <c r="I653"/>
      <c r="L653" t="e">
        <f t="shared" si="64"/>
        <v>#REF!</v>
      </c>
      <c r="M653" s="39" t="e">
        <f t="shared" si="65"/>
        <v>#REF!</v>
      </c>
      <c r="N653" s="39" t="e">
        <f t="shared" si="66"/>
        <v>#REF!</v>
      </c>
      <c r="O653" s="39" t="e">
        <f t="shared" si="67"/>
        <v>#REF!</v>
      </c>
      <c r="P653" s="39" t="e">
        <f t="shared" si="68"/>
        <v>#REF!</v>
      </c>
      <c r="Q653" t="e">
        <f t="shared" si="63"/>
        <v>#REF!</v>
      </c>
      <c r="R653" t="e">
        <f t="shared" si="63"/>
        <v>#REF!</v>
      </c>
      <c r="S653" t="e">
        <f t="shared" si="63"/>
        <v>#REF!</v>
      </c>
    </row>
    <row r="654" spans="9:19" x14ac:dyDescent="0.2">
      <c r="I654"/>
      <c r="L654" t="e">
        <f t="shared" si="64"/>
        <v>#REF!</v>
      </c>
      <c r="M654" s="39" t="e">
        <f t="shared" si="65"/>
        <v>#REF!</v>
      </c>
      <c r="N654" s="39" t="e">
        <f t="shared" si="66"/>
        <v>#REF!</v>
      </c>
      <c r="O654" s="39" t="e">
        <f t="shared" si="67"/>
        <v>#REF!</v>
      </c>
      <c r="P654" s="39" t="e">
        <f t="shared" si="68"/>
        <v>#REF!</v>
      </c>
      <c r="Q654" t="e">
        <f t="shared" si="63"/>
        <v>#REF!</v>
      </c>
      <c r="R654" t="e">
        <f t="shared" si="63"/>
        <v>#REF!</v>
      </c>
      <c r="S654" t="e">
        <f t="shared" si="63"/>
        <v>#REF!</v>
      </c>
    </row>
    <row r="655" spans="9:19" x14ac:dyDescent="0.2">
      <c r="I655"/>
      <c r="L655" t="e">
        <f t="shared" si="64"/>
        <v>#REF!</v>
      </c>
      <c r="M655" s="39" t="e">
        <f t="shared" si="65"/>
        <v>#REF!</v>
      </c>
      <c r="N655" s="39" t="e">
        <f t="shared" si="66"/>
        <v>#REF!</v>
      </c>
      <c r="O655" s="39" t="e">
        <f t="shared" si="67"/>
        <v>#REF!</v>
      </c>
      <c r="P655" s="39" t="e">
        <f t="shared" si="68"/>
        <v>#REF!</v>
      </c>
      <c r="Q655" t="e">
        <f t="shared" si="63"/>
        <v>#REF!</v>
      </c>
      <c r="R655" t="e">
        <f t="shared" si="63"/>
        <v>#REF!</v>
      </c>
      <c r="S655" t="e">
        <f t="shared" si="63"/>
        <v>#REF!</v>
      </c>
    </row>
    <row r="656" spans="9:19" x14ac:dyDescent="0.2">
      <c r="I656"/>
      <c r="L656" t="e">
        <f t="shared" si="64"/>
        <v>#REF!</v>
      </c>
      <c r="M656" s="39" t="e">
        <f t="shared" si="65"/>
        <v>#REF!</v>
      </c>
      <c r="N656" s="39" t="e">
        <f t="shared" si="66"/>
        <v>#REF!</v>
      </c>
      <c r="O656" s="39" t="e">
        <f t="shared" si="67"/>
        <v>#REF!</v>
      </c>
      <c r="P656" s="39" t="e">
        <f t="shared" si="68"/>
        <v>#REF!</v>
      </c>
      <c r="Q656" t="e">
        <f t="shared" si="63"/>
        <v>#REF!</v>
      </c>
      <c r="R656" t="e">
        <f t="shared" si="63"/>
        <v>#REF!</v>
      </c>
      <c r="S656" t="e">
        <f t="shared" si="63"/>
        <v>#REF!</v>
      </c>
    </row>
    <row r="657" spans="9:19" x14ac:dyDescent="0.2">
      <c r="I657"/>
      <c r="L657" t="e">
        <f t="shared" si="64"/>
        <v>#REF!</v>
      </c>
      <c r="M657" s="39" t="e">
        <f t="shared" si="65"/>
        <v>#REF!</v>
      </c>
      <c r="N657" s="39" t="e">
        <f t="shared" si="66"/>
        <v>#REF!</v>
      </c>
      <c r="O657" s="39" t="e">
        <f t="shared" si="67"/>
        <v>#REF!</v>
      </c>
      <c r="P657" s="39" t="e">
        <f t="shared" si="68"/>
        <v>#REF!</v>
      </c>
      <c r="Q657" t="e">
        <f t="shared" si="63"/>
        <v>#REF!</v>
      </c>
      <c r="R657" t="e">
        <f t="shared" si="63"/>
        <v>#REF!</v>
      </c>
      <c r="S657" t="e">
        <f t="shared" si="63"/>
        <v>#REF!</v>
      </c>
    </row>
    <row r="658" spans="9:19" x14ac:dyDescent="0.2">
      <c r="I658"/>
      <c r="L658" t="e">
        <f t="shared" si="64"/>
        <v>#REF!</v>
      </c>
      <c r="M658" s="39" t="e">
        <f t="shared" si="65"/>
        <v>#REF!</v>
      </c>
      <c r="N658" s="39" t="e">
        <f t="shared" si="66"/>
        <v>#REF!</v>
      </c>
      <c r="O658" s="39" t="e">
        <f t="shared" si="67"/>
        <v>#REF!</v>
      </c>
      <c r="P658" s="39" t="e">
        <f t="shared" si="68"/>
        <v>#REF!</v>
      </c>
      <c r="Q658" t="e">
        <f t="shared" si="63"/>
        <v>#REF!</v>
      </c>
      <c r="R658" t="e">
        <f t="shared" si="63"/>
        <v>#REF!</v>
      </c>
      <c r="S658" t="e">
        <f t="shared" si="63"/>
        <v>#REF!</v>
      </c>
    </row>
    <row r="659" spans="9:19" x14ac:dyDescent="0.2">
      <c r="I659"/>
      <c r="L659" t="e">
        <f t="shared" si="64"/>
        <v>#REF!</v>
      </c>
      <c r="M659" s="39" t="e">
        <f t="shared" si="65"/>
        <v>#REF!</v>
      </c>
      <c r="N659" s="39" t="e">
        <f t="shared" si="66"/>
        <v>#REF!</v>
      </c>
      <c r="O659" s="39" t="e">
        <f t="shared" si="67"/>
        <v>#REF!</v>
      </c>
      <c r="P659" s="39" t="e">
        <f t="shared" si="68"/>
        <v>#REF!</v>
      </c>
      <c r="Q659" t="e">
        <f t="shared" si="63"/>
        <v>#REF!</v>
      </c>
      <c r="R659" t="e">
        <f t="shared" si="63"/>
        <v>#REF!</v>
      </c>
      <c r="S659" t="e">
        <f t="shared" si="63"/>
        <v>#REF!</v>
      </c>
    </row>
    <row r="660" spans="9:19" x14ac:dyDescent="0.2">
      <c r="I660"/>
      <c r="L660" t="e">
        <f t="shared" si="64"/>
        <v>#REF!</v>
      </c>
      <c r="M660" s="39" t="e">
        <f t="shared" si="65"/>
        <v>#REF!</v>
      </c>
      <c r="N660" s="39" t="e">
        <f t="shared" si="66"/>
        <v>#REF!</v>
      </c>
      <c r="O660" s="39" t="e">
        <f t="shared" si="67"/>
        <v>#REF!</v>
      </c>
      <c r="P660" s="39" t="e">
        <f t="shared" si="68"/>
        <v>#REF!</v>
      </c>
      <c r="Q660" t="e">
        <f t="shared" si="63"/>
        <v>#REF!</v>
      </c>
      <c r="R660" t="e">
        <f t="shared" si="63"/>
        <v>#REF!</v>
      </c>
      <c r="S660" t="e">
        <f t="shared" si="63"/>
        <v>#REF!</v>
      </c>
    </row>
    <row r="661" spans="9:19" x14ac:dyDescent="0.2">
      <c r="I661"/>
      <c r="L661" t="e">
        <f t="shared" si="64"/>
        <v>#REF!</v>
      </c>
      <c r="M661" s="39" t="e">
        <f t="shared" si="65"/>
        <v>#REF!</v>
      </c>
      <c r="N661" s="39" t="e">
        <f t="shared" si="66"/>
        <v>#REF!</v>
      </c>
      <c r="O661" s="39" t="e">
        <f t="shared" si="67"/>
        <v>#REF!</v>
      </c>
      <c r="P661" s="39" t="e">
        <f t="shared" si="68"/>
        <v>#REF!</v>
      </c>
      <c r="Q661" t="e">
        <f t="shared" si="63"/>
        <v>#REF!</v>
      </c>
      <c r="R661" t="e">
        <f t="shared" si="63"/>
        <v>#REF!</v>
      </c>
      <c r="S661" t="e">
        <f t="shared" si="63"/>
        <v>#REF!</v>
      </c>
    </row>
    <row r="662" spans="9:19" x14ac:dyDescent="0.2">
      <c r="I662"/>
      <c r="L662" t="e">
        <f t="shared" si="64"/>
        <v>#REF!</v>
      </c>
      <c r="M662" s="39" t="e">
        <f t="shared" si="65"/>
        <v>#REF!</v>
      </c>
      <c r="N662" s="39" t="e">
        <f t="shared" si="66"/>
        <v>#REF!</v>
      </c>
      <c r="O662" s="39" t="e">
        <f t="shared" si="67"/>
        <v>#REF!</v>
      </c>
      <c r="P662" s="39" t="e">
        <f t="shared" si="68"/>
        <v>#REF!</v>
      </c>
      <c r="Q662" t="e">
        <f t="shared" si="63"/>
        <v>#REF!</v>
      </c>
      <c r="R662" t="e">
        <f t="shared" si="63"/>
        <v>#REF!</v>
      </c>
      <c r="S662" t="e">
        <f t="shared" si="63"/>
        <v>#REF!</v>
      </c>
    </row>
    <row r="663" spans="9:19" x14ac:dyDescent="0.2">
      <c r="I663"/>
      <c r="L663" t="e">
        <f t="shared" si="64"/>
        <v>#REF!</v>
      </c>
      <c r="M663" s="39" t="e">
        <f t="shared" si="65"/>
        <v>#REF!</v>
      </c>
      <c r="N663" s="39" t="e">
        <f t="shared" si="66"/>
        <v>#REF!</v>
      </c>
      <c r="O663" s="39" t="e">
        <f t="shared" si="67"/>
        <v>#REF!</v>
      </c>
      <c r="P663" s="39" t="e">
        <f t="shared" si="68"/>
        <v>#REF!</v>
      </c>
      <c r="Q663" t="e">
        <f t="shared" si="63"/>
        <v>#REF!</v>
      </c>
      <c r="R663" t="e">
        <f t="shared" si="63"/>
        <v>#REF!</v>
      </c>
      <c r="S663" t="e">
        <f t="shared" si="63"/>
        <v>#REF!</v>
      </c>
    </row>
    <row r="664" spans="9:19" x14ac:dyDescent="0.2">
      <c r="I664"/>
      <c r="L664" t="e">
        <f t="shared" si="64"/>
        <v>#REF!</v>
      </c>
      <c r="M664" s="39" t="e">
        <f t="shared" si="65"/>
        <v>#REF!</v>
      </c>
      <c r="N664" s="39" t="e">
        <f t="shared" si="66"/>
        <v>#REF!</v>
      </c>
      <c r="O664" s="39" t="e">
        <f t="shared" si="67"/>
        <v>#REF!</v>
      </c>
      <c r="P664" s="39" t="e">
        <f t="shared" si="68"/>
        <v>#REF!</v>
      </c>
      <c r="Q664" t="e">
        <f t="shared" si="63"/>
        <v>#REF!</v>
      </c>
      <c r="R664" t="e">
        <f t="shared" si="63"/>
        <v>#REF!</v>
      </c>
      <c r="S664" t="e">
        <f t="shared" si="63"/>
        <v>#REF!</v>
      </c>
    </row>
    <row r="665" spans="9:19" x14ac:dyDescent="0.2">
      <c r="I665"/>
      <c r="L665" t="e">
        <f t="shared" si="64"/>
        <v>#REF!</v>
      </c>
      <c r="M665" s="39" t="e">
        <f t="shared" si="65"/>
        <v>#REF!</v>
      </c>
      <c r="N665" s="39" t="e">
        <f t="shared" si="66"/>
        <v>#REF!</v>
      </c>
      <c r="O665" s="39" t="e">
        <f t="shared" si="67"/>
        <v>#REF!</v>
      </c>
      <c r="P665" s="39" t="e">
        <f t="shared" si="68"/>
        <v>#REF!</v>
      </c>
      <c r="Q665" t="e">
        <f t="shared" si="63"/>
        <v>#REF!</v>
      </c>
      <c r="R665" t="e">
        <f t="shared" si="63"/>
        <v>#REF!</v>
      </c>
      <c r="S665" t="e">
        <f t="shared" si="63"/>
        <v>#REF!</v>
      </c>
    </row>
    <row r="666" spans="9:19" x14ac:dyDescent="0.2">
      <c r="I666"/>
      <c r="L666" t="e">
        <f t="shared" si="64"/>
        <v>#REF!</v>
      </c>
      <c r="M666" s="39" t="e">
        <f t="shared" si="65"/>
        <v>#REF!</v>
      </c>
      <c r="N666" s="39" t="e">
        <f t="shared" si="66"/>
        <v>#REF!</v>
      </c>
      <c r="O666" s="39" t="e">
        <f t="shared" si="67"/>
        <v>#REF!</v>
      </c>
      <c r="P666" s="39" t="e">
        <f t="shared" si="68"/>
        <v>#REF!</v>
      </c>
      <c r="Q666" t="e">
        <f t="shared" si="63"/>
        <v>#REF!</v>
      </c>
      <c r="R666" t="e">
        <f t="shared" si="63"/>
        <v>#REF!</v>
      </c>
      <c r="S666" t="e">
        <f t="shared" si="63"/>
        <v>#REF!</v>
      </c>
    </row>
    <row r="667" spans="9:19" x14ac:dyDescent="0.2">
      <c r="I667"/>
      <c r="L667" t="e">
        <f t="shared" si="64"/>
        <v>#REF!</v>
      </c>
      <c r="M667" s="39" t="e">
        <f t="shared" si="65"/>
        <v>#REF!</v>
      </c>
      <c r="N667" s="39" t="e">
        <f t="shared" si="66"/>
        <v>#REF!</v>
      </c>
      <c r="O667" s="39" t="e">
        <f t="shared" si="67"/>
        <v>#REF!</v>
      </c>
      <c r="P667" s="39" t="e">
        <f t="shared" si="68"/>
        <v>#REF!</v>
      </c>
      <c r="Q667" t="e">
        <f t="shared" si="63"/>
        <v>#REF!</v>
      </c>
      <c r="R667" t="e">
        <f t="shared" si="63"/>
        <v>#REF!</v>
      </c>
      <c r="S667" t="e">
        <f t="shared" si="63"/>
        <v>#REF!</v>
      </c>
    </row>
    <row r="668" spans="9:19" x14ac:dyDescent="0.2">
      <c r="I668"/>
      <c r="L668" t="e">
        <f t="shared" si="64"/>
        <v>#REF!</v>
      </c>
      <c r="M668" s="39" t="e">
        <f t="shared" si="65"/>
        <v>#REF!</v>
      </c>
      <c r="N668" s="39" t="e">
        <f t="shared" si="66"/>
        <v>#REF!</v>
      </c>
      <c r="O668" s="39" t="e">
        <f t="shared" si="67"/>
        <v>#REF!</v>
      </c>
      <c r="P668" s="39" t="e">
        <f t="shared" si="68"/>
        <v>#REF!</v>
      </c>
      <c r="Q668" t="e">
        <f t="shared" si="63"/>
        <v>#REF!</v>
      </c>
      <c r="R668" t="e">
        <f t="shared" si="63"/>
        <v>#REF!</v>
      </c>
      <c r="S668" t="e">
        <f t="shared" si="63"/>
        <v>#REF!</v>
      </c>
    </row>
    <row r="669" spans="9:19" x14ac:dyDescent="0.2">
      <c r="I669"/>
      <c r="L669" t="e">
        <f t="shared" si="64"/>
        <v>#REF!</v>
      </c>
      <c r="M669" s="39" t="e">
        <f t="shared" si="65"/>
        <v>#REF!</v>
      </c>
      <c r="N669" s="39" t="e">
        <f t="shared" si="66"/>
        <v>#REF!</v>
      </c>
      <c r="O669" s="39" t="e">
        <f t="shared" si="67"/>
        <v>#REF!</v>
      </c>
      <c r="P669" s="39" t="e">
        <f t="shared" si="68"/>
        <v>#REF!</v>
      </c>
      <c r="Q669" t="e">
        <f t="shared" si="63"/>
        <v>#REF!</v>
      </c>
      <c r="R669" t="e">
        <f t="shared" si="63"/>
        <v>#REF!</v>
      </c>
      <c r="S669" t="e">
        <f t="shared" si="63"/>
        <v>#REF!</v>
      </c>
    </row>
    <row r="670" spans="9:19" x14ac:dyDescent="0.2">
      <c r="I670"/>
      <c r="L670" t="e">
        <f t="shared" si="64"/>
        <v>#REF!</v>
      </c>
      <c r="M670" s="39" t="e">
        <f t="shared" si="65"/>
        <v>#REF!</v>
      </c>
      <c r="N670" s="39" t="e">
        <f t="shared" si="66"/>
        <v>#REF!</v>
      </c>
      <c r="O670" s="39" t="e">
        <f t="shared" si="67"/>
        <v>#REF!</v>
      </c>
      <c r="P670" s="39" t="e">
        <f t="shared" si="68"/>
        <v>#REF!</v>
      </c>
      <c r="Q670" t="e">
        <f t="shared" si="63"/>
        <v>#REF!</v>
      </c>
      <c r="R670" t="e">
        <f t="shared" si="63"/>
        <v>#REF!</v>
      </c>
      <c r="S670" t="e">
        <f t="shared" si="63"/>
        <v>#REF!</v>
      </c>
    </row>
    <row r="671" spans="9:19" x14ac:dyDescent="0.2">
      <c r="I671"/>
      <c r="L671" t="e">
        <f t="shared" si="64"/>
        <v>#REF!</v>
      </c>
      <c r="M671" s="39" t="e">
        <f t="shared" si="65"/>
        <v>#REF!</v>
      </c>
      <c r="N671" s="39" t="e">
        <f t="shared" si="66"/>
        <v>#REF!</v>
      </c>
      <c r="O671" s="39" t="e">
        <f t="shared" si="67"/>
        <v>#REF!</v>
      </c>
      <c r="P671" s="39" t="e">
        <f t="shared" si="68"/>
        <v>#REF!</v>
      </c>
      <c r="Q671" t="e">
        <f t="shared" si="63"/>
        <v>#REF!</v>
      </c>
      <c r="R671" t="e">
        <f t="shared" si="63"/>
        <v>#REF!</v>
      </c>
      <c r="S671" t="e">
        <f t="shared" si="63"/>
        <v>#REF!</v>
      </c>
    </row>
    <row r="672" spans="9:19" x14ac:dyDescent="0.2">
      <c r="I672"/>
      <c r="L672" t="e">
        <f t="shared" si="64"/>
        <v>#REF!</v>
      </c>
      <c r="M672" s="39" t="e">
        <f t="shared" si="65"/>
        <v>#REF!</v>
      </c>
      <c r="N672" s="39" t="e">
        <f t="shared" si="66"/>
        <v>#REF!</v>
      </c>
      <c r="O672" s="39" t="e">
        <f t="shared" si="67"/>
        <v>#REF!</v>
      </c>
      <c r="P672" s="39" t="e">
        <f t="shared" si="68"/>
        <v>#REF!</v>
      </c>
      <c r="Q672" t="e">
        <f t="shared" si="63"/>
        <v>#REF!</v>
      </c>
      <c r="R672" t="e">
        <f t="shared" si="63"/>
        <v>#REF!</v>
      </c>
      <c r="S672" t="e">
        <f t="shared" si="63"/>
        <v>#REF!</v>
      </c>
    </row>
    <row r="673" spans="9:19" x14ac:dyDescent="0.2">
      <c r="I673"/>
      <c r="L673" t="e">
        <f t="shared" si="64"/>
        <v>#REF!</v>
      </c>
      <c r="M673" s="39" t="e">
        <f t="shared" si="65"/>
        <v>#REF!</v>
      </c>
      <c r="N673" s="39" t="e">
        <f t="shared" si="66"/>
        <v>#REF!</v>
      </c>
      <c r="O673" s="39" t="e">
        <f t="shared" si="67"/>
        <v>#REF!</v>
      </c>
      <c r="P673" s="39" t="e">
        <f t="shared" si="68"/>
        <v>#REF!</v>
      </c>
      <c r="Q673" t="e">
        <f t="shared" si="63"/>
        <v>#REF!</v>
      </c>
      <c r="R673" t="e">
        <f t="shared" si="63"/>
        <v>#REF!</v>
      </c>
      <c r="S673" t="e">
        <f t="shared" si="63"/>
        <v>#REF!</v>
      </c>
    </row>
    <row r="674" spans="9:19" x14ac:dyDescent="0.2">
      <c r="I674"/>
      <c r="L674" t="e">
        <f t="shared" si="64"/>
        <v>#REF!</v>
      </c>
      <c r="M674" s="39" t="e">
        <f t="shared" si="65"/>
        <v>#REF!</v>
      </c>
      <c r="N674" s="39" t="e">
        <f t="shared" si="66"/>
        <v>#REF!</v>
      </c>
      <c r="O674" s="39" t="e">
        <f t="shared" si="67"/>
        <v>#REF!</v>
      </c>
      <c r="P674" s="39" t="e">
        <f t="shared" si="68"/>
        <v>#REF!</v>
      </c>
      <c r="Q674" t="e">
        <f t="shared" si="63"/>
        <v>#REF!</v>
      </c>
      <c r="R674" t="e">
        <f t="shared" si="63"/>
        <v>#REF!</v>
      </c>
      <c r="S674" t="e">
        <f t="shared" si="63"/>
        <v>#REF!</v>
      </c>
    </row>
    <row r="675" spans="9:19" x14ac:dyDescent="0.2">
      <c r="I675"/>
      <c r="L675" t="e">
        <f t="shared" si="64"/>
        <v>#REF!</v>
      </c>
      <c r="M675" s="39" t="e">
        <f t="shared" si="65"/>
        <v>#REF!</v>
      </c>
      <c r="N675" s="39" t="e">
        <f t="shared" si="66"/>
        <v>#REF!</v>
      </c>
      <c r="O675" s="39" t="e">
        <f t="shared" si="67"/>
        <v>#REF!</v>
      </c>
      <c r="P675" s="39" t="e">
        <f t="shared" si="68"/>
        <v>#REF!</v>
      </c>
      <c r="Q675" t="e">
        <f t="shared" si="63"/>
        <v>#REF!</v>
      </c>
      <c r="R675" t="e">
        <f t="shared" si="63"/>
        <v>#REF!</v>
      </c>
      <c r="S675" t="e">
        <f t="shared" si="63"/>
        <v>#REF!</v>
      </c>
    </row>
    <row r="676" spans="9:19" x14ac:dyDescent="0.2">
      <c r="I676"/>
      <c r="L676" t="e">
        <f t="shared" si="64"/>
        <v>#REF!</v>
      </c>
      <c r="M676" s="39" t="e">
        <f t="shared" si="65"/>
        <v>#REF!</v>
      </c>
      <c r="N676" s="39" t="e">
        <f t="shared" si="66"/>
        <v>#REF!</v>
      </c>
      <c r="O676" s="39" t="e">
        <f t="shared" si="67"/>
        <v>#REF!</v>
      </c>
      <c r="P676" s="39" t="e">
        <f t="shared" si="68"/>
        <v>#REF!</v>
      </c>
      <c r="Q676" t="e">
        <f t="shared" si="63"/>
        <v>#REF!</v>
      </c>
      <c r="R676" t="e">
        <f t="shared" si="63"/>
        <v>#REF!</v>
      </c>
      <c r="S676" t="e">
        <f t="shared" si="63"/>
        <v>#REF!</v>
      </c>
    </row>
    <row r="677" spans="9:19" x14ac:dyDescent="0.2">
      <c r="I677"/>
      <c r="L677" t="e">
        <f t="shared" si="64"/>
        <v>#REF!</v>
      </c>
      <c r="M677" s="39" t="e">
        <f t="shared" si="65"/>
        <v>#REF!</v>
      </c>
      <c r="N677" s="39" t="e">
        <f t="shared" si="66"/>
        <v>#REF!</v>
      </c>
      <c r="O677" s="39" t="e">
        <f t="shared" si="67"/>
        <v>#REF!</v>
      </c>
      <c r="P677" s="39" t="e">
        <f t="shared" si="68"/>
        <v>#REF!</v>
      </c>
      <c r="Q677" t="e">
        <f t="shared" si="63"/>
        <v>#REF!</v>
      </c>
      <c r="R677" t="e">
        <f t="shared" si="63"/>
        <v>#REF!</v>
      </c>
      <c r="S677" t="e">
        <f t="shared" si="63"/>
        <v>#REF!</v>
      </c>
    </row>
    <row r="678" spans="9:19" x14ac:dyDescent="0.2">
      <c r="I678"/>
      <c r="L678" t="e">
        <f t="shared" si="64"/>
        <v>#REF!</v>
      </c>
      <c r="M678" s="39" t="e">
        <f t="shared" si="65"/>
        <v>#REF!</v>
      </c>
      <c r="N678" s="39" t="e">
        <f t="shared" si="66"/>
        <v>#REF!</v>
      </c>
      <c r="O678" s="39" t="e">
        <f t="shared" si="67"/>
        <v>#REF!</v>
      </c>
      <c r="P678" s="39" t="e">
        <f t="shared" si="68"/>
        <v>#REF!</v>
      </c>
      <c r="Q678" t="e">
        <f t="shared" si="63"/>
        <v>#REF!</v>
      </c>
      <c r="R678" t="e">
        <f t="shared" si="63"/>
        <v>#REF!</v>
      </c>
      <c r="S678" t="e">
        <f t="shared" si="63"/>
        <v>#REF!</v>
      </c>
    </row>
    <row r="679" spans="9:19" x14ac:dyDescent="0.2">
      <c r="I679"/>
      <c r="L679" t="e">
        <f t="shared" si="64"/>
        <v>#REF!</v>
      </c>
      <c r="M679" s="39" t="e">
        <f t="shared" si="65"/>
        <v>#REF!</v>
      </c>
      <c r="N679" s="39" t="e">
        <f t="shared" si="66"/>
        <v>#REF!</v>
      </c>
      <c r="O679" s="39" t="e">
        <f t="shared" si="67"/>
        <v>#REF!</v>
      </c>
      <c r="P679" s="39" t="e">
        <f t="shared" si="68"/>
        <v>#REF!</v>
      </c>
      <c r="Q679" t="e">
        <f t="shared" si="63"/>
        <v>#REF!</v>
      </c>
      <c r="R679" t="e">
        <f t="shared" si="63"/>
        <v>#REF!</v>
      </c>
      <c r="S679" t="e">
        <f t="shared" si="63"/>
        <v>#REF!</v>
      </c>
    </row>
    <row r="680" spans="9:19" x14ac:dyDescent="0.2">
      <c r="I680"/>
      <c r="L680" t="e">
        <f t="shared" si="64"/>
        <v>#REF!</v>
      </c>
      <c r="M680" s="39" t="e">
        <f t="shared" si="65"/>
        <v>#REF!</v>
      </c>
      <c r="N680" s="39" t="e">
        <f t="shared" si="66"/>
        <v>#REF!</v>
      </c>
      <c r="O680" s="39" t="e">
        <f t="shared" si="67"/>
        <v>#REF!</v>
      </c>
      <c r="P680" s="39" t="e">
        <f t="shared" si="68"/>
        <v>#REF!</v>
      </c>
      <c r="Q680" t="e">
        <f t="shared" si="63"/>
        <v>#REF!</v>
      </c>
      <c r="R680" t="e">
        <f t="shared" si="63"/>
        <v>#REF!</v>
      </c>
      <c r="S680" t="e">
        <f t="shared" si="63"/>
        <v>#REF!</v>
      </c>
    </row>
    <row r="681" spans="9:19" x14ac:dyDescent="0.2">
      <c r="I681"/>
      <c r="L681" t="e">
        <f t="shared" si="64"/>
        <v>#REF!</v>
      </c>
      <c r="M681" s="39" t="e">
        <f t="shared" si="65"/>
        <v>#REF!</v>
      </c>
      <c r="N681" s="39" t="e">
        <f t="shared" si="66"/>
        <v>#REF!</v>
      </c>
      <c r="O681" s="39" t="e">
        <f t="shared" si="67"/>
        <v>#REF!</v>
      </c>
      <c r="P681" s="39" t="e">
        <f t="shared" si="68"/>
        <v>#REF!</v>
      </c>
      <c r="Q681" t="e">
        <f t="shared" si="63"/>
        <v>#REF!</v>
      </c>
      <c r="R681" t="e">
        <f t="shared" si="63"/>
        <v>#REF!</v>
      </c>
      <c r="S681" t="e">
        <f t="shared" si="63"/>
        <v>#REF!</v>
      </c>
    </row>
    <row r="682" spans="9:19" x14ac:dyDescent="0.2">
      <c r="I682"/>
      <c r="L682" t="e">
        <f t="shared" si="64"/>
        <v>#REF!</v>
      </c>
      <c r="M682" s="39" t="e">
        <f t="shared" si="65"/>
        <v>#REF!</v>
      </c>
      <c r="N682" s="39" t="e">
        <f t="shared" si="66"/>
        <v>#REF!</v>
      </c>
      <c r="O682" s="39" t="e">
        <f t="shared" si="67"/>
        <v>#REF!</v>
      </c>
      <c r="P682" s="39" t="e">
        <f t="shared" si="68"/>
        <v>#REF!</v>
      </c>
      <c r="Q682" t="e">
        <f t="shared" si="63"/>
        <v>#REF!</v>
      </c>
      <c r="R682" t="e">
        <f t="shared" si="63"/>
        <v>#REF!</v>
      </c>
      <c r="S682" t="e">
        <f t="shared" si="63"/>
        <v>#REF!</v>
      </c>
    </row>
    <row r="683" spans="9:19" x14ac:dyDescent="0.2">
      <c r="I683"/>
      <c r="L683" t="e">
        <f t="shared" si="64"/>
        <v>#REF!</v>
      </c>
      <c r="M683" s="39" t="e">
        <f t="shared" si="65"/>
        <v>#REF!</v>
      </c>
      <c r="N683" s="39" t="e">
        <f t="shared" si="66"/>
        <v>#REF!</v>
      </c>
      <c r="O683" s="39" t="e">
        <f t="shared" si="67"/>
        <v>#REF!</v>
      </c>
      <c r="P683" s="39" t="e">
        <f t="shared" si="68"/>
        <v>#REF!</v>
      </c>
      <c r="Q683" t="e">
        <f t="shared" si="63"/>
        <v>#REF!</v>
      </c>
      <c r="R683" t="e">
        <f t="shared" si="63"/>
        <v>#REF!</v>
      </c>
      <c r="S683" t="e">
        <f t="shared" si="63"/>
        <v>#REF!</v>
      </c>
    </row>
    <row r="684" spans="9:19" x14ac:dyDescent="0.2">
      <c r="I684"/>
      <c r="L684" t="e">
        <f t="shared" si="64"/>
        <v>#REF!</v>
      </c>
      <c r="M684" s="39" t="e">
        <f t="shared" si="65"/>
        <v>#REF!</v>
      </c>
      <c r="N684" s="39" t="e">
        <f t="shared" si="66"/>
        <v>#REF!</v>
      </c>
      <c r="O684" s="39" t="e">
        <f t="shared" si="67"/>
        <v>#REF!</v>
      </c>
      <c r="P684" s="39" t="e">
        <f t="shared" si="68"/>
        <v>#REF!</v>
      </c>
      <c r="Q684" t="e">
        <f t="shared" si="63"/>
        <v>#REF!</v>
      </c>
      <c r="R684" t="e">
        <f t="shared" si="63"/>
        <v>#REF!</v>
      </c>
      <c r="S684" t="e">
        <f t="shared" si="63"/>
        <v>#REF!</v>
      </c>
    </row>
    <row r="685" spans="9:19" x14ac:dyDescent="0.2">
      <c r="I685"/>
      <c r="L685" t="e">
        <f t="shared" si="64"/>
        <v>#REF!</v>
      </c>
      <c r="M685" s="39" t="e">
        <f t="shared" si="65"/>
        <v>#REF!</v>
      </c>
      <c r="N685" s="39" t="e">
        <f t="shared" si="66"/>
        <v>#REF!</v>
      </c>
      <c r="O685" s="39" t="e">
        <f t="shared" si="67"/>
        <v>#REF!</v>
      </c>
      <c r="P685" s="39" t="e">
        <f t="shared" si="68"/>
        <v>#REF!</v>
      </c>
      <c r="Q685" t="e">
        <f t="shared" si="63"/>
        <v>#REF!</v>
      </c>
      <c r="R685" t="e">
        <f t="shared" si="63"/>
        <v>#REF!</v>
      </c>
      <c r="S685" t="e">
        <f t="shared" si="63"/>
        <v>#REF!</v>
      </c>
    </row>
    <row r="686" spans="9:19" x14ac:dyDescent="0.2">
      <c r="I686"/>
      <c r="L686" t="e">
        <f t="shared" si="64"/>
        <v>#REF!</v>
      </c>
      <c r="M686" s="39" t="e">
        <f t="shared" si="65"/>
        <v>#REF!</v>
      </c>
      <c r="N686" s="39" t="e">
        <f t="shared" si="66"/>
        <v>#REF!</v>
      </c>
      <c r="O686" s="39" t="e">
        <f t="shared" si="67"/>
        <v>#REF!</v>
      </c>
      <c r="P686" s="39" t="e">
        <f t="shared" si="68"/>
        <v>#REF!</v>
      </c>
      <c r="Q686" t="e">
        <f t="shared" si="63"/>
        <v>#REF!</v>
      </c>
      <c r="R686" t="e">
        <f t="shared" si="63"/>
        <v>#REF!</v>
      </c>
      <c r="S686" t="e">
        <f t="shared" si="63"/>
        <v>#REF!</v>
      </c>
    </row>
    <row r="687" spans="9:19" x14ac:dyDescent="0.2">
      <c r="I687"/>
      <c r="L687" t="e">
        <f t="shared" si="64"/>
        <v>#REF!</v>
      </c>
      <c r="M687" s="39" t="e">
        <f t="shared" si="65"/>
        <v>#REF!</v>
      </c>
      <c r="N687" s="39" t="e">
        <f t="shared" si="66"/>
        <v>#REF!</v>
      </c>
      <c r="O687" s="39" t="e">
        <f t="shared" si="67"/>
        <v>#REF!</v>
      </c>
      <c r="P687" s="39" t="e">
        <f t="shared" si="68"/>
        <v>#REF!</v>
      </c>
      <c r="Q687" t="e">
        <f t="shared" si="63"/>
        <v>#REF!</v>
      </c>
      <c r="R687" t="e">
        <f t="shared" si="63"/>
        <v>#REF!</v>
      </c>
      <c r="S687" t="e">
        <f t="shared" si="63"/>
        <v>#REF!</v>
      </c>
    </row>
    <row r="688" spans="9:19" x14ac:dyDescent="0.2">
      <c r="I688"/>
      <c r="L688" t="e">
        <f t="shared" si="64"/>
        <v>#REF!</v>
      </c>
      <c r="M688" s="39" t="e">
        <f t="shared" si="65"/>
        <v>#REF!</v>
      </c>
      <c r="N688" s="39" t="e">
        <f t="shared" si="66"/>
        <v>#REF!</v>
      </c>
      <c r="O688" s="39" t="e">
        <f t="shared" si="67"/>
        <v>#REF!</v>
      </c>
      <c r="P688" s="39" t="e">
        <f t="shared" si="68"/>
        <v>#REF!</v>
      </c>
      <c r="Q688" t="e">
        <f t="shared" si="63"/>
        <v>#REF!</v>
      </c>
      <c r="R688" t="e">
        <f t="shared" si="63"/>
        <v>#REF!</v>
      </c>
      <c r="S688" t="e">
        <f t="shared" si="63"/>
        <v>#REF!</v>
      </c>
    </row>
    <row r="689" spans="9:19" x14ac:dyDescent="0.2">
      <c r="I689"/>
      <c r="L689" t="e">
        <f t="shared" si="64"/>
        <v>#REF!</v>
      </c>
      <c r="M689" s="39" t="e">
        <f t="shared" si="65"/>
        <v>#REF!</v>
      </c>
      <c r="N689" s="39" t="e">
        <f t="shared" si="66"/>
        <v>#REF!</v>
      </c>
      <c r="O689" s="39" t="e">
        <f t="shared" si="67"/>
        <v>#REF!</v>
      </c>
      <c r="P689" s="39" t="e">
        <f t="shared" si="68"/>
        <v>#REF!</v>
      </c>
      <c r="Q689" t="e">
        <f t="shared" si="63"/>
        <v>#REF!</v>
      </c>
      <c r="R689" t="e">
        <f t="shared" si="63"/>
        <v>#REF!</v>
      </c>
      <c r="S689" t="e">
        <f t="shared" si="63"/>
        <v>#REF!</v>
      </c>
    </row>
    <row r="690" spans="9:19" x14ac:dyDescent="0.2">
      <c r="I690"/>
      <c r="L690" t="e">
        <f t="shared" si="64"/>
        <v>#REF!</v>
      </c>
      <c r="M690" s="39" t="e">
        <f t="shared" si="65"/>
        <v>#REF!</v>
      </c>
      <c r="N690" s="39" t="e">
        <f t="shared" si="66"/>
        <v>#REF!</v>
      </c>
      <c r="O690" s="39" t="e">
        <f t="shared" si="67"/>
        <v>#REF!</v>
      </c>
      <c r="P690" s="39" t="e">
        <f t="shared" si="68"/>
        <v>#REF!</v>
      </c>
      <c r="Q690" t="e">
        <f t="shared" si="63"/>
        <v>#REF!</v>
      </c>
      <c r="R690" t="e">
        <f t="shared" si="63"/>
        <v>#REF!</v>
      </c>
      <c r="S690" t="e">
        <f t="shared" si="63"/>
        <v>#REF!</v>
      </c>
    </row>
    <row r="691" spans="9:19" x14ac:dyDescent="0.2">
      <c r="I691"/>
      <c r="L691" t="e">
        <f t="shared" si="64"/>
        <v>#REF!</v>
      </c>
      <c r="M691" s="39" t="e">
        <f t="shared" si="65"/>
        <v>#REF!</v>
      </c>
      <c r="N691" s="39" t="e">
        <f t="shared" si="66"/>
        <v>#REF!</v>
      </c>
      <c r="O691" s="39" t="e">
        <f t="shared" si="67"/>
        <v>#REF!</v>
      </c>
      <c r="P691" s="39" t="e">
        <f t="shared" si="68"/>
        <v>#REF!</v>
      </c>
      <c r="Q691" t="e">
        <f t="shared" si="63"/>
        <v>#REF!</v>
      </c>
      <c r="R691" t="e">
        <f t="shared" si="63"/>
        <v>#REF!</v>
      </c>
      <c r="S691" t="e">
        <f t="shared" si="63"/>
        <v>#REF!</v>
      </c>
    </row>
    <row r="692" spans="9:19" x14ac:dyDescent="0.2">
      <c r="I692"/>
      <c r="L692" t="e">
        <f t="shared" si="64"/>
        <v>#REF!</v>
      </c>
      <c r="M692" s="39" t="e">
        <f t="shared" si="65"/>
        <v>#REF!</v>
      </c>
      <c r="N692" s="39" t="e">
        <f t="shared" si="66"/>
        <v>#REF!</v>
      </c>
      <c r="O692" s="39" t="e">
        <f t="shared" si="67"/>
        <v>#REF!</v>
      </c>
      <c r="P692" s="39" t="e">
        <f t="shared" si="68"/>
        <v>#REF!</v>
      </c>
      <c r="Q692" t="e">
        <f t="shared" si="63"/>
        <v>#REF!</v>
      </c>
      <c r="R692" t="e">
        <f t="shared" si="63"/>
        <v>#REF!</v>
      </c>
      <c r="S692" t="e">
        <f t="shared" si="63"/>
        <v>#REF!</v>
      </c>
    </row>
    <row r="693" spans="9:19" x14ac:dyDescent="0.2">
      <c r="I693"/>
      <c r="L693" t="e">
        <f t="shared" si="64"/>
        <v>#REF!</v>
      </c>
      <c r="M693" s="39" t="e">
        <f t="shared" si="65"/>
        <v>#REF!</v>
      </c>
      <c r="N693" s="39" t="e">
        <f t="shared" si="66"/>
        <v>#REF!</v>
      </c>
      <c r="O693" s="39" t="e">
        <f t="shared" si="67"/>
        <v>#REF!</v>
      </c>
      <c r="P693" s="39" t="e">
        <f t="shared" si="68"/>
        <v>#REF!</v>
      </c>
      <c r="Q693" t="e">
        <f t="shared" si="63"/>
        <v>#REF!</v>
      </c>
      <c r="R693" t="e">
        <f t="shared" si="63"/>
        <v>#REF!</v>
      </c>
      <c r="S693" t="e">
        <f t="shared" si="63"/>
        <v>#REF!</v>
      </c>
    </row>
    <row r="694" spans="9:19" x14ac:dyDescent="0.2">
      <c r="I694"/>
      <c r="L694" t="e">
        <f t="shared" si="64"/>
        <v>#REF!</v>
      </c>
      <c r="M694" s="39" t="e">
        <f t="shared" si="65"/>
        <v>#REF!</v>
      </c>
      <c r="N694" s="39" t="e">
        <f t="shared" si="66"/>
        <v>#REF!</v>
      </c>
      <c r="O694" s="39" t="e">
        <f t="shared" si="67"/>
        <v>#REF!</v>
      </c>
      <c r="P694" s="39" t="e">
        <f t="shared" si="68"/>
        <v>#REF!</v>
      </c>
      <c r="Q694" t="e">
        <f t="shared" si="63"/>
        <v>#REF!</v>
      </c>
      <c r="R694" t="e">
        <f t="shared" si="63"/>
        <v>#REF!</v>
      </c>
      <c r="S694" t="e">
        <f t="shared" si="63"/>
        <v>#REF!</v>
      </c>
    </row>
    <row r="695" spans="9:19" x14ac:dyDescent="0.2">
      <c r="I695"/>
      <c r="L695" t="e">
        <f t="shared" si="64"/>
        <v>#REF!</v>
      </c>
      <c r="M695" s="39" t="e">
        <f t="shared" si="65"/>
        <v>#REF!</v>
      </c>
      <c r="N695" s="39" t="e">
        <f t="shared" si="66"/>
        <v>#REF!</v>
      </c>
      <c r="O695" s="39" t="e">
        <f t="shared" si="67"/>
        <v>#REF!</v>
      </c>
      <c r="P695" s="39" t="e">
        <f t="shared" si="68"/>
        <v>#REF!</v>
      </c>
      <c r="Q695" t="e">
        <f t="shared" si="63"/>
        <v>#REF!</v>
      </c>
      <c r="R695" t="e">
        <f t="shared" si="63"/>
        <v>#REF!</v>
      </c>
      <c r="S695" t="e">
        <f t="shared" si="63"/>
        <v>#REF!</v>
      </c>
    </row>
    <row r="696" spans="9:19" x14ac:dyDescent="0.2">
      <c r="I696"/>
      <c r="L696" t="e">
        <f t="shared" si="64"/>
        <v>#REF!</v>
      </c>
      <c r="M696" s="39" t="e">
        <f t="shared" si="65"/>
        <v>#REF!</v>
      </c>
      <c r="N696" s="39" t="e">
        <f t="shared" si="66"/>
        <v>#REF!</v>
      </c>
      <c r="O696" s="39" t="e">
        <f t="shared" si="67"/>
        <v>#REF!</v>
      </c>
      <c r="P696" s="39" t="e">
        <f t="shared" si="68"/>
        <v>#REF!</v>
      </c>
      <c r="Q696" t="e">
        <f t="shared" si="63"/>
        <v>#REF!</v>
      </c>
      <c r="R696" t="e">
        <f t="shared" si="63"/>
        <v>#REF!</v>
      </c>
      <c r="S696" t="e">
        <f t="shared" si="63"/>
        <v>#REF!</v>
      </c>
    </row>
    <row r="697" spans="9:19" x14ac:dyDescent="0.2">
      <c r="I697"/>
      <c r="L697" t="e">
        <f t="shared" si="64"/>
        <v>#REF!</v>
      </c>
      <c r="M697" s="39" t="e">
        <f t="shared" si="65"/>
        <v>#REF!</v>
      </c>
      <c r="N697" s="39" t="e">
        <f t="shared" si="66"/>
        <v>#REF!</v>
      </c>
      <c r="O697" s="39" t="e">
        <f t="shared" si="67"/>
        <v>#REF!</v>
      </c>
      <c r="P697" s="39" t="e">
        <f t="shared" si="68"/>
        <v>#REF!</v>
      </c>
      <c r="Q697" t="e">
        <f t="shared" si="63"/>
        <v>#REF!</v>
      </c>
      <c r="R697" t="e">
        <f t="shared" si="63"/>
        <v>#REF!</v>
      </c>
      <c r="S697" t="e">
        <f t="shared" si="63"/>
        <v>#REF!</v>
      </c>
    </row>
    <row r="698" spans="9:19" x14ac:dyDescent="0.2">
      <c r="I698"/>
      <c r="L698" t="e">
        <f t="shared" si="64"/>
        <v>#REF!</v>
      </c>
      <c r="M698" s="39" t="e">
        <f t="shared" si="65"/>
        <v>#REF!</v>
      </c>
      <c r="N698" s="39" t="e">
        <f t="shared" si="66"/>
        <v>#REF!</v>
      </c>
      <c r="O698" s="39" t="e">
        <f t="shared" si="67"/>
        <v>#REF!</v>
      </c>
      <c r="P698" s="39" t="e">
        <f t="shared" si="68"/>
        <v>#REF!</v>
      </c>
      <c r="Q698" t="e">
        <f t="shared" si="63"/>
        <v>#REF!</v>
      </c>
      <c r="R698" t="e">
        <f t="shared" si="63"/>
        <v>#REF!</v>
      </c>
      <c r="S698" t="e">
        <f t="shared" si="63"/>
        <v>#REF!</v>
      </c>
    </row>
    <row r="699" spans="9:19" x14ac:dyDescent="0.2">
      <c r="I699"/>
      <c r="L699" t="e">
        <f t="shared" si="64"/>
        <v>#REF!</v>
      </c>
      <c r="M699" s="39" t="e">
        <f t="shared" si="65"/>
        <v>#REF!</v>
      </c>
      <c r="N699" s="39" t="e">
        <f t="shared" si="66"/>
        <v>#REF!</v>
      </c>
      <c r="O699" s="39" t="e">
        <f t="shared" si="67"/>
        <v>#REF!</v>
      </c>
      <c r="P699" s="39" t="e">
        <f t="shared" si="68"/>
        <v>#REF!</v>
      </c>
      <c r="Q699" t="e">
        <f t="shared" si="63"/>
        <v>#REF!</v>
      </c>
      <c r="R699" t="e">
        <f t="shared" si="63"/>
        <v>#REF!</v>
      </c>
      <c r="S699" t="e">
        <f t="shared" si="63"/>
        <v>#REF!</v>
      </c>
    </row>
    <row r="700" spans="9:19" x14ac:dyDescent="0.2">
      <c r="I700"/>
      <c r="L700" t="e">
        <f t="shared" si="64"/>
        <v>#REF!</v>
      </c>
      <c r="M700" s="39" t="e">
        <f t="shared" si="65"/>
        <v>#REF!</v>
      </c>
      <c r="N700" s="39" t="e">
        <f t="shared" si="66"/>
        <v>#REF!</v>
      </c>
      <c r="O700" s="39" t="e">
        <f t="shared" si="67"/>
        <v>#REF!</v>
      </c>
      <c r="P700" s="39" t="e">
        <f t="shared" si="68"/>
        <v>#REF!</v>
      </c>
      <c r="Q700" t="e">
        <f t="shared" si="63"/>
        <v>#REF!</v>
      </c>
      <c r="R700" t="e">
        <f t="shared" si="63"/>
        <v>#REF!</v>
      </c>
      <c r="S700" t="e">
        <f t="shared" si="63"/>
        <v>#REF!</v>
      </c>
    </row>
    <row r="701" spans="9:19" x14ac:dyDescent="0.2">
      <c r="I701"/>
      <c r="L701" t="e">
        <f t="shared" si="64"/>
        <v>#REF!</v>
      </c>
      <c r="M701" s="39" t="e">
        <f t="shared" si="65"/>
        <v>#REF!</v>
      </c>
      <c r="N701" s="39" t="e">
        <f t="shared" si="66"/>
        <v>#REF!</v>
      </c>
      <c r="O701" s="39" t="e">
        <f t="shared" si="67"/>
        <v>#REF!</v>
      </c>
      <c r="P701" s="39" t="e">
        <f t="shared" si="68"/>
        <v>#REF!</v>
      </c>
      <c r="Q701" t="e">
        <f t="shared" si="63"/>
        <v>#REF!</v>
      </c>
      <c r="R701" t="e">
        <f t="shared" si="63"/>
        <v>#REF!</v>
      </c>
      <c r="S701" t="e">
        <f t="shared" si="63"/>
        <v>#REF!</v>
      </c>
    </row>
    <row r="702" spans="9:19" x14ac:dyDescent="0.2">
      <c r="I702"/>
      <c r="L702" t="e">
        <f t="shared" si="64"/>
        <v>#REF!</v>
      </c>
      <c r="M702" s="39" t="e">
        <f t="shared" si="65"/>
        <v>#REF!</v>
      </c>
      <c r="N702" s="39" t="e">
        <f t="shared" si="66"/>
        <v>#REF!</v>
      </c>
      <c r="O702" s="39" t="e">
        <f t="shared" si="67"/>
        <v>#REF!</v>
      </c>
      <c r="P702" s="39" t="e">
        <f t="shared" si="68"/>
        <v>#REF!</v>
      </c>
      <c r="Q702" t="e">
        <f t="shared" si="63"/>
        <v>#REF!</v>
      </c>
      <c r="R702" t="e">
        <f t="shared" si="63"/>
        <v>#REF!</v>
      </c>
      <c r="S702" t="e">
        <f t="shared" si="63"/>
        <v>#REF!</v>
      </c>
    </row>
    <row r="703" spans="9:19" x14ac:dyDescent="0.2">
      <c r="I703"/>
      <c r="L703" t="e">
        <f t="shared" si="64"/>
        <v>#REF!</v>
      </c>
      <c r="M703" s="39" t="e">
        <f t="shared" si="65"/>
        <v>#REF!</v>
      </c>
      <c r="N703" s="39" t="e">
        <f t="shared" si="66"/>
        <v>#REF!</v>
      </c>
      <c r="O703" s="39" t="e">
        <f t="shared" si="67"/>
        <v>#REF!</v>
      </c>
      <c r="P703" s="39" t="e">
        <f t="shared" si="68"/>
        <v>#REF!</v>
      </c>
      <c r="Q703" t="e">
        <f t="shared" si="63"/>
        <v>#REF!</v>
      </c>
      <c r="R703" t="e">
        <f t="shared" si="63"/>
        <v>#REF!</v>
      </c>
      <c r="S703" t="e">
        <f t="shared" si="63"/>
        <v>#REF!</v>
      </c>
    </row>
    <row r="704" spans="9:19" x14ac:dyDescent="0.2">
      <c r="I704"/>
      <c r="L704" t="e">
        <f t="shared" si="64"/>
        <v>#REF!</v>
      </c>
      <c r="M704" s="39" t="e">
        <f t="shared" si="65"/>
        <v>#REF!</v>
      </c>
      <c r="N704" s="39" t="e">
        <f t="shared" si="66"/>
        <v>#REF!</v>
      </c>
      <c r="O704" s="39" t="e">
        <f t="shared" si="67"/>
        <v>#REF!</v>
      </c>
      <c r="P704" s="39" t="e">
        <f t="shared" si="68"/>
        <v>#REF!</v>
      </c>
      <c r="Q704" t="e">
        <f t="shared" si="63"/>
        <v>#REF!</v>
      </c>
      <c r="R704" t="e">
        <f t="shared" si="63"/>
        <v>#REF!</v>
      </c>
      <c r="S704" t="e">
        <f t="shared" si="63"/>
        <v>#REF!</v>
      </c>
    </row>
    <row r="705" spans="9:19" x14ac:dyDescent="0.2">
      <c r="I705"/>
      <c r="L705" t="e">
        <f t="shared" si="64"/>
        <v>#REF!</v>
      </c>
      <c r="M705" s="39" t="e">
        <f t="shared" si="65"/>
        <v>#REF!</v>
      </c>
      <c r="N705" s="39" t="e">
        <f t="shared" si="66"/>
        <v>#REF!</v>
      </c>
      <c r="O705" s="39" t="e">
        <f t="shared" si="67"/>
        <v>#REF!</v>
      </c>
      <c r="P705" s="39" t="e">
        <f t="shared" si="68"/>
        <v>#REF!</v>
      </c>
      <c r="Q705" t="e">
        <f t="shared" si="63"/>
        <v>#REF!</v>
      </c>
      <c r="R705" t="e">
        <f t="shared" si="63"/>
        <v>#REF!</v>
      </c>
      <c r="S705" t="e">
        <f t="shared" si="63"/>
        <v>#REF!</v>
      </c>
    </row>
    <row r="706" spans="9:19" x14ac:dyDescent="0.2">
      <c r="I706"/>
      <c r="L706" t="e">
        <f t="shared" si="64"/>
        <v>#REF!</v>
      </c>
      <c r="M706" s="39" t="e">
        <f t="shared" si="65"/>
        <v>#REF!</v>
      </c>
      <c r="N706" s="39" t="e">
        <f t="shared" si="66"/>
        <v>#REF!</v>
      </c>
      <c r="O706" s="39" t="e">
        <f t="shared" si="67"/>
        <v>#REF!</v>
      </c>
      <c r="P706" s="39" t="e">
        <f t="shared" si="68"/>
        <v>#REF!</v>
      </c>
      <c r="Q706" t="e">
        <f t="shared" si="63"/>
        <v>#REF!</v>
      </c>
      <c r="R706" t="e">
        <f t="shared" si="63"/>
        <v>#REF!</v>
      </c>
      <c r="S706" t="e">
        <f t="shared" si="63"/>
        <v>#REF!</v>
      </c>
    </row>
    <row r="707" spans="9:19" x14ac:dyDescent="0.2">
      <c r="I707"/>
      <c r="L707" t="e">
        <f t="shared" si="64"/>
        <v>#REF!</v>
      </c>
      <c r="M707" s="39" t="e">
        <f t="shared" si="65"/>
        <v>#REF!</v>
      </c>
      <c r="N707" s="39" t="e">
        <f t="shared" si="66"/>
        <v>#REF!</v>
      </c>
      <c r="O707" s="39" t="e">
        <f t="shared" si="67"/>
        <v>#REF!</v>
      </c>
      <c r="P707" s="39" t="e">
        <f t="shared" si="68"/>
        <v>#REF!</v>
      </c>
      <c r="Q707" t="e">
        <f t="shared" ref="Q707:S770" si="69">(M707&lt;0)</f>
        <v>#REF!</v>
      </c>
      <c r="R707" t="e">
        <f t="shared" si="69"/>
        <v>#REF!</v>
      </c>
      <c r="S707" t="e">
        <f t="shared" si="69"/>
        <v>#REF!</v>
      </c>
    </row>
    <row r="708" spans="9:19" x14ac:dyDescent="0.2">
      <c r="I708"/>
      <c r="L708" t="e">
        <f t="shared" ref="L708:L771" si="70">IF(L707&lt;SUM($C$7:$C$15),L707+1,"")</f>
        <v>#REF!</v>
      </c>
      <c r="M708" s="39" t="e">
        <f t="shared" ref="M708:M771" si="71">IF(L708="","",IF(L708=$I$5,PMT($E$2/12,SUM($C$7:$C$15)-$I$5+1,-P707),IF(ISNA(VLOOKUP(L708,$I$6:$I$14,1,FALSE)),M707,VLOOKUP(L708,$I$6:$J$14,2,FALSE))))</f>
        <v>#REF!</v>
      </c>
      <c r="N708" s="39" t="e">
        <f t="shared" ref="N708:N771" si="72">IF(L708="","",IF(L709="",M708-O708,P707*$E$2/12))</f>
        <v>#REF!</v>
      </c>
      <c r="O708" s="39" t="e">
        <f t="shared" ref="O708:O771" si="73">IF(L708="","",IF(L709="",P707,M708-N708))</f>
        <v>#REF!</v>
      </c>
      <c r="P708" s="39" t="e">
        <f t="shared" ref="P708:P771" si="74">IF(L708="","",P707-O708)</f>
        <v>#REF!</v>
      </c>
      <c r="Q708" t="e">
        <f t="shared" si="69"/>
        <v>#REF!</v>
      </c>
      <c r="R708" t="e">
        <f t="shared" si="69"/>
        <v>#REF!</v>
      </c>
      <c r="S708" t="e">
        <f t="shared" si="69"/>
        <v>#REF!</v>
      </c>
    </row>
    <row r="709" spans="9:19" x14ac:dyDescent="0.2">
      <c r="I709"/>
      <c r="L709" t="e">
        <f t="shared" si="70"/>
        <v>#REF!</v>
      </c>
      <c r="M709" s="39" t="e">
        <f t="shared" si="71"/>
        <v>#REF!</v>
      </c>
      <c r="N709" s="39" t="e">
        <f t="shared" si="72"/>
        <v>#REF!</v>
      </c>
      <c r="O709" s="39" t="e">
        <f t="shared" si="73"/>
        <v>#REF!</v>
      </c>
      <c r="P709" s="39" t="e">
        <f t="shared" si="74"/>
        <v>#REF!</v>
      </c>
      <c r="Q709" t="e">
        <f t="shared" si="69"/>
        <v>#REF!</v>
      </c>
      <c r="R709" t="e">
        <f t="shared" si="69"/>
        <v>#REF!</v>
      </c>
      <c r="S709" t="e">
        <f t="shared" si="69"/>
        <v>#REF!</v>
      </c>
    </row>
    <row r="710" spans="9:19" x14ac:dyDescent="0.2">
      <c r="I710"/>
      <c r="L710" t="e">
        <f t="shared" si="70"/>
        <v>#REF!</v>
      </c>
      <c r="M710" s="39" t="e">
        <f t="shared" si="71"/>
        <v>#REF!</v>
      </c>
      <c r="N710" s="39" t="e">
        <f t="shared" si="72"/>
        <v>#REF!</v>
      </c>
      <c r="O710" s="39" t="e">
        <f t="shared" si="73"/>
        <v>#REF!</v>
      </c>
      <c r="P710" s="39" t="e">
        <f t="shared" si="74"/>
        <v>#REF!</v>
      </c>
      <c r="Q710" t="e">
        <f t="shared" si="69"/>
        <v>#REF!</v>
      </c>
      <c r="R710" t="e">
        <f t="shared" si="69"/>
        <v>#REF!</v>
      </c>
      <c r="S710" t="e">
        <f t="shared" si="69"/>
        <v>#REF!</v>
      </c>
    </row>
    <row r="711" spans="9:19" x14ac:dyDescent="0.2">
      <c r="I711"/>
      <c r="L711" t="e">
        <f t="shared" si="70"/>
        <v>#REF!</v>
      </c>
      <c r="M711" s="39" t="e">
        <f t="shared" si="71"/>
        <v>#REF!</v>
      </c>
      <c r="N711" s="39" t="e">
        <f t="shared" si="72"/>
        <v>#REF!</v>
      </c>
      <c r="O711" s="39" t="e">
        <f t="shared" si="73"/>
        <v>#REF!</v>
      </c>
      <c r="P711" s="39" t="e">
        <f t="shared" si="74"/>
        <v>#REF!</v>
      </c>
      <c r="Q711" t="e">
        <f t="shared" si="69"/>
        <v>#REF!</v>
      </c>
      <c r="R711" t="e">
        <f t="shared" si="69"/>
        <v>#REF!</v>
      </c>
      <c r="S711" t="e">
        <f t="shared" si="69"/>
        <v>#REF!</v>
      </c>
    </row>
    <row r="712" spans="9:19" x14ac:dyDescent="0.2">
      <c r="I712"/>
      <c r="L712" t="e">
        <f t="shared" si="70"/>
        <v>#REF!</v>
      </c>
      <c r="M712" s="39" t="e">
        <f t="shared" si="71"/>
        <v>#REF!</v>
      </c>
      <c r="N712" s="39" t="e">
        <f t="shared" si="72"/>
        <v>#REF!</v>
      </c>
      <c r="O712" s="39" t="e">
        <f t="shared" si="73"/>
        <v>#REF!</v>
      </c>
      <c r="P712" s="39" t="e">
        <f t="shared" si="74"/>
        <v>#REF!</v>
      </c>
      <c r="Q712" t="e">
        <f t="shared" si="69"/>
        <v>#REF!</v>
      </c>
      <c r="R712" t="e">
        <f t="shared" si="69"/>
        <v>#REF!</v>
      </c>
      <c r="S712" t="e">
        <f t="shared" si="69"/>
        <v>#REF!</v>
      </c>
    </row>
    <row r="713" spans="9:19" x14ac:dyDescent="0.2">
      <c r="I713"/>
      <c r="L713" t="e">
        <f t="shared" si="70"/>
        <v>#REF!</v>
      </c>
      <c r="M713" s="39" t="e">
        <f t="shared" si="71"/>
        <v>#REF!</v>
      </c>
      <c r="N713" s="39" t="e">
        <f t="shared" si="72"/>
        <v>#REF!</v>
      </c>
      <c r="O713" s="39" t="e">
        <f t="shared" si="73"/>
        <v>#REF!</v>
      </c>
      <c r="P713" s="39" t="e">
        <f t="shared" si="74"/>
        <v>#REF!</v>
      </c>
      <c r="Q713" t="e">
        <f t="shared" si="69"/>
        <v>#REF!</v>
      </c>
      <c r="R713" t="e">
        <f t="shared" si="69"/>
        <v>#REF!</v>
      </c>
      <c r="S713" t="e">
        <f t="shared" si="69"/>
        <v>#REF!</v>
      </c>
    </row>
    <row r="714" spans="9:19" x14ac:dyDescent="0.2">
      <c r="I714"/>
      <c r="L714" t="e">
        <f t="shared" si="70"/>
        <v>#REF!</v>
      </c>
      <c r="M714" s="39" t="e">
        <f t="shared" si="71"/>
        <v>#REF!</v>
      </c>
      <c r="N714" s="39" t="e">
        <f t="shared" si="72"/>
        <v>#REF!</v>
      </c>
      <c r="O714" s="39" t="e">
        <f t="shared" si="73"/>
        <v>#REF!</v>
      </c>
      <c r="P714" s="39" t="e">
        <f t="shared" si="74"/>
        <v>#REF!</v>
      </c>
      <c r="Q714" t="e">
        <f t="shared" si="69"/>
        <v>#REF!</v>
      </c>
      <c r="R714" t="e">
        <f t="shared" si="69"/>
        <v>#REF!</v>
      </c>
      <c r="S714" t="e">
        <f t="shared" si="69"/>
        <v>#REF!</v>
      </c>
    </row>
    <row r="715" spans="9:19" x14ac:dyDescent="0.2">
      <c r="I715"/>
      <c r="L715" t="e">
        <f t="shared" si="70"/>
        <v>#REF!</v>
      </c>
      <c r="M715" s="39" t="e">
        <f t="shared" si="71"/>
        <v>#REF!</v>
      </c>
      <c r="N715" s="39" t="e">
        <f t="shared" si="72"/>
        <v>#REF!</v>
      </c>
      <c r="O715" s="39" t="e">
        <f t="shared" si="73"/>
        <v>#REF!</v>
      </c>
      <c r="P715" s="39" t="e">
        <f t="shared" si="74"/>
        <v>#REF!</v>
      </c>
      <c r="Q715" t="e">
        <f t="shared" si="69"/>
        <v>#REF!</v>
      </c>
      <c r="R715" t="e">
        <f t="shared" si="69"/>
        <v>#REF!</v>
      </c>
      <c r="S715" t="e">
        <f t="shared" si="69"/>
        <v>#REF!</v>
      </c>
    </row>
    <row r="716" spans="9:19" x14ac:dyDescent="0.2">
      <c r="I716"/>
      <c r="L716" t="e">
        <f t="shared" si="70"/>
        <v>#REF!</v>
      </c>
      <c r="M716" s="39" t="e">
        <f t="shared" si="71"/>
        <v>#REF!</v>
      </c>
      <c r="N716" s="39" t="e">
        <f t="shared" si="72"/>
        <v>#REF!</v>
      </c>
      <c r="O716" s="39" t="e">
        <f t="shared" si="73"/>
        <v>#REF!</v>
      </c>
      <c r="P716" s="39" t="e">
        <f t="shared" si="74"/>
        <v>#REF!</v>
      </c>
      <c r="Q716" t="e">
        <f t="shared" si="69"/>
        <v>#REF!</v>
      </c>
      <c r="R716" t="e">
        <f t="shared" si="69"/>
        <v>#REF!</v>
      </c>
      <c r="S716" t="e">
        <f t="shared" si="69"/>
        <v>#REF!</v>
      </c>
    </row>
    <row r="717" spans="9:19" x14ac:dyDescent="0.2">
      <c r="I717"/>
      <c r="L717" t="e">
        <f t="shared" si="70"/>
        <v>#REF!</v>
      </c>
      <c r="M717" s="39" t="e">
        <f t="shared" si="71"/>
        <v>#REF!</v>
      </c>
      <c r="N717" s="39" t="e">
        <f t="shared" si="72"/>
        <v>#REF!</v>
      </c>
      <c r="O717" s="39" t="e">
        <f t="shared" si="73"/>
        <v>#REF!</v>
      </c>
      <c r="P717" s="39" t="e">
        <f t="shared" si="74"/>
        <v>#REF!</v>
      </c>
      <c r="Q717" t="e">
        <f t="shared" si="69"/>
        <v>#REF!</v>
      </c>
      <c r="R717" t="e">
        <f t="shared" si="69"/>
        <v>#REF!</v>
      </c>
      <c r="S717" t="e">
        <f t="shared" si="69"/>
        <v>#REF!</v>
      </c>
    </row>
    <row r="718" spans="9:19" x14ac:dyDescent="0.2">
      <c r="I718"/>
      <c r="L718" t="e">
        <f t="shared" si="70"/>
        <v>#REF!</v>
      </c>
      <c r="M718" s="39" t="e">
        <f t="shared" si="71"/>
        <v>#REF!</v>
      </c>
      <c r="N718" s="39" t="e">
        <f t="shared" si="72"/>
        <v>#REF!</v>
      </c>
      <c r="O718" s="39" t="e">
        <f t="shared" si="73"/>
        <v>#REF!</v>
      </c>
      <c r="P718" s="39" t="e">
        <f t="shared" si="74"/>
        <v>#REF!</v>
      </c>
      <c r="Q718" t="e">
        <f t="shared" si="69"/>
        <v>#REF!</v>
      </c>
      <c r="R718" t="e">
        <f t="shared" si="69"/>
        <v>#REF!</v>
      </c>
      <c r="S718" t="e">
        <f t="shared" si="69"/>
        <v>#REF!</v>
      </c>
    </row>
    <row r="719" spans="9:19" x14ac:dyDescent="0.2">
      <c r="I719"/>
      <c r="L719" t="e">
        <f t="shared" si="70"/>
        <v>#REF!</v>
      </c>
      <c r="M719" s="39" t="e">
        <f t="shared" si="71"/>
        <v>#REF!</v>
      </c>
      <c r="N719" s="39" t="e">
        <f t="shared" si="72"/>
        <v>#REF!</v>
      </c>
      <c r="O719" s="39" t="e">
        <f t="shared" si="73"/>
        <v>#REF!</v>
      </c>
      <c r="P719" s="39" t="e">
        <f t="shared" si="74"/>
        <v>#REF!</v>
      </c>
      <c r="Q719" t="e">
        <f t="shared" si="69"/>
        <v>#REF!</v>
      </c>
      <c r="R719" t="e">
        <f t="shared" si="69"/>
        <v>#REF!</v>
      </c>
      <c r="S719" t="e">
        <f t="shared" si="69"/>
        <v>#REF!</v>
      </c>
    </row>
    <row r="720" spans="9:19" x14ac:dyDescent="0.2">
      <c r="I720"/>
      <c r="L720" t="e">
        <f t="shared" si="70"/>
        <v>#REF!</v>
      </c>
      <c r="M720" s="39" t="e">
        <f t="shared" si="71"/>
        <v>#REF!</v>
      </c>
      <c r="N720" s="39" t="e">
        <f t="shared" si="72"/>
        <v>#REF!</v>
      </c>
      <c r="O720" s="39" t="e">
        <f t="shared" si="73"/>
        <v>#REF!</v>
      </c>
      <c r="P720" s="39" t="e">
        <f t="shared" si="74"/>
        <v>#REF!</v>
      </c>
      <c r="Q720" t="e">
        <f t="shared" si="69"/>
        <v>#REF!</v>
      </c>
      <c r="R720" t="e">
        <f t="shared" si="69"/>
        <v>#REF!</v>
      </c>
      <c r="S720" t="e">
        <f t="shared" si="69"/>
        <v>#REF!</v>
      </c>
    </row>
    <row r="721" spans="9:19" x14ac:dyDescent="0.2">
      <c r="I721"/>
      <c r="L721" t="e">
        <f t="shared" si="70"/>
        <v>#REF!</v>
      </c>
      <c r="M721" s="39" t="e">
        <f t="shared" si="71"/>
        <v>#REF!</v>
      </c>
      <c r="N721" s="39" t="e">
        <f t="shared" si="72"/>
        <v>#REF!</v>
      </c>
      <c r="O721" s="39" t="e">
        <f t="shared" si="73"/>
        <v>#REF!</v>
      </c>
      <c r="P721" s="39" t="e">
        <f t="shared" si="74"/>
        <v>#REF!</v>
      </c>
      <c r="Q721" t="e">
        <f t="shared" si="69"/>
        <v>#REF!</v>
      </c>
      <c r="R721" t="e">
        <f t="shared" si="69"/>
        <v>#REF!</v>
      </c>
      <c r="S721" t="e">
        <f t="shared" si="69"/>
        <v>#REF!</v>
      </c>
    </row>
    <row r="722" spans="9:19" x14ac:dyDescent="0.2">
      <c r="I722"/>
      <c r="L722" t="e">
        <f t="shared" si="70"/>
        <v>#REF!</v>
      </c>
      <c r="M722" s="39" t="e">
        <f t="shared" si="71"/>
        <v>#REF!</v>
      </c>
      <c r="N722" s="39" t="e">
        <f t="shared" si="72"/>
        <v>#REF!</v>
      </c>
      <c r="O722" s="39" t="e">
        <f t="shared" si="73"/>
        <v>#REF!</v>
      </c>
      <c r="P722" s="39" t="e">
        <f t="shared" si="74"/>
        <v>#REF!</v>
      </c>
      <c r="Q722" t="e">
        <f t="shared" si="69"/>
        <v>#REF!</v>
      </c>
      <c r="R722" t="e">
        <f t="shared" si="69"/>
        <v>#REF!</v>
      </c>
      <c r="S722" t="e">
        <f t="shared" si="69"/>
        <v>#REF!</v>
      </c>
    </row>
    <row r="723" spans="9:19" x14ac:dyDescent="0.2">
      <c r="I723"/>
      <c r="L723" t="e">
        <f t="shared" si="70"/>
        <v>#REF!</v>
      </c>
      <c r="M723" s="39" t="e">
        <f t="shared" si="71"/>
        <v>#REF!</v>
      </c>
      <c r="N723" s="39" t="e">
        <f t="shared" si="72"/>
        <v>#REF!</v>
      </c>
      <c r="O723" s="39" t="e">
        <f t="shared" si="73"/>
        <v>#REF!</v>
      </c>
      <c r="P723" s="39" t="e">
        <f t="shared" si="74"/>
        <v>#REF!</v>
      </c>
      <c r="Q723" t="e">
        <f t="shared" si="69"/>
        <v>#REF!</v>
      </c>
      <c r="R723" t="e">
        <f t="shared" si="69"/>
        <v>#REF!</v>
      </c>
      <c r="S723" t="e">
        <f t="shared" si="69"/>
        <v>#REF!</v>
      </c>
    </row>
    <row r="724" spans="9:19" x14ac:dyDescent="0.2">
      <c r="I724"/>
      <c r="L724" t="e">
        <f t="shared" si="70"/>
        <v>#REF!</v>
      </c>
      <c r="M724" s="39" t="e">
        <f t="shared" si="71"/>
        <v>#REF!</v>
      </c>
      <c r="N724" s="39" t="e">
        <f t="shared" si="72"/>
        <v>#REF!</v>
      </c>
      <c r="O724" s="39" t="e">
        <f t="shared" si="73"/>
        <v>#REF!</v>
      </c>
      <c r="P724" s="39" t="e">
        <f t="shared" si="74"/>
        <v>#REF!</v>
      </c>
      <c r="Q724" t="e">
        <f t="shared" si="69"/>
        <v>#REF!</v>
      </c>
      <c r="R724" t="e">
        <f t="shared" si="69"/>
        <v>#REF!</v>
      </c>
      <c r="S724" t="e">
        <f t="shared" si="69"/>
        <v>#REF!</v>
      </c>
    </row>
    <row r="725" spans="9:19" x14ac:dyDescent="0.2">
      <c r="I725"/>
      <c r="L725" t="e">
        <f t="shared" si="70"/>
        <v>#REF!</v>
      </c>
      <c r="M725" s="39" t="e">
        <f t="shared" si="71"/>
        <v>#REF!</v>
      </c>
      <c r="N725" s="39" t="e">
        <f t="shared" si="72"/>
        <v>#REF!</v>
      </c>
      <c r="O725" s="39" t="e">
        <f t="shared" si="73"/>
        <v>#REF!</v>
      </c>
      <c r="P725" s="39" t="e">
        <f t="shared" si="74"/>
        <v>#REF!</v>
      </c>
      <c r="Q725" t="e">
        <f t="shared" si="69"/>
        <v>#REF!</v>
      </c>
      <c r="R725" t="e">
        <f t="shared" si="69"/>
        <v>#REF!</v>
      </c>
      <c r="S725" t="e">
        <f t="shared" si="69"/>
        <v>#REF!</v>
      </c>
    </row>
    <row r="726" spans="9:19" x14ac:dyDescent="0.2">
      <c r="I726"/>
      <c r="L726" t="e">
        <f t="shared" si="70"/>
        <v>#REF!</v>
      </c>
      <c r="M726" s="39" t="e">
        <f t="shared" si="71"/>
        <v>#REF!</v>
      </c>
      <c r="N726" s="39" t="e">
        <f t="shared" si="72"/>
        <v>#REF!</v>
      </c>
      <c r="O726" s="39" t="e">
        <f t="shared" si="73"/>
        <v>#REF!</v>
      </c>
      <c r="P726" s="39" t="e">
        <f t="shared" si="74"/>
        <v>#REF!</v>
      </c>
      <c r="Q726" t="e">
        <f t="shared" si="69"/>
        <v>#REF!</v>
      </c>
      <c r="R726" t="e">
        <f t="shared" si="69"/>
        <v>#REF!</v>
      </c>
      <c r="S726" t="e">
        <f t="shared" si="69"/>
        <v>#REF!</v>
      </c>
    </row>
    <row r="727" spans="9:19" x14ac:dyDescent="0.2">
      <c r="I727"/>
      <c r="L727" t="e">
        <f t="shared" si="70"/>
        <v>#REF!</v>
      </c>
      <c r="M727" s="39" t="e">
        <f t="shared" si="71"/>
        <v>#REF!</v>
      </c>
      <c r="N727" s="39" t="e">
        <f t="shared" si="72"/>
        <v>#REF!</v>
      </c>
      <c r="O727" s="39" t="e">
        <f t="shared" si="73"/>
        <v>#REF!</v>
      </c>
      <c r="P727" s="39" t="e">
        <f t="shared" si="74"/>
        <v>#REF!</v>
      </c>
      <c r="Q727" t="e">
        <f t="shared" si="69"/>
        <v>#REF!</v>
      </c>
      <c r="R727" t="e">
        <f t="shared" si="69"/>
        <v>#REF!</v>
      </c>
      <c r="S727" t="e">
        <f t="shared" si="69"/>
        <v>#REF!</v>
      </c>
    </row>
    <row r="728" spans="9:19" x14ac:dyDescent="0.2">
      <c r="I728"/>
      <c r="L728" t="e">
        <f t="shared" si="70"/>
        <v>#REF!</v>
      </c>
      <c r="M728" s="39" t="e">
        <f t="shared" si="71"/>
        <v>#REF!</v>
      </c>
      <c r="N728" s="39" t="e">
        <f t="shared" si="72"/>
        <v>#REF!</v>
      </c>
      <c r="O728" s="39" t="e">
        <f t="shared" si="73"/>
        <v>#REF!</v>
      </c>
      <c r="P728" s="39" t="e">
        <f t="shared" si="74"/>
        <v>#REF!</v>
      </c>
      <c r="Q728" t="e">
        <f t="shared" si="69"/>
        <v>#REF!</v>
      </c>
      <c r="R728" t="e">
        <f t="shared" si="69"/>
        <v>#REF!</v>
      </c>
      <c r="S728" t="e">
        <f t="shared" si="69"/>
        <v>#REF!</v>
      </c>
    </row>
    <row r="729" spans="9:19" x14ac:dyDescent="0.2">
      <c r="I729"/>
      <c r="L729" t="e">
        <f t="shared" si="70"/>
        <v>#REF!</v>
      </c>
      <c r="M729" s="39" t="e">
        <f t="shared" si="71"/>
        <v>#REF!</v>
      </c>
      <c r="N729" s="39" t="e">
        <f t="shared" si="72"/>
        <v>#REF!</v>
      </c>
      <c r="O729" s="39" t="e">
        <f t="shared" si="73"/>
        <v>#REF!</v>
      </c>
      <c r="P729" s="39" t="e">
        <f t="shared" si="74"/>
        <v>#REF!</v>
      </c>
      <c r="Q729" t="e">
        <f t="shared" si="69"/>
        <v>#REF!</v>
      </c>
      <c r="R729" t="e">
        <f t="shared" si="69"/>
        <v>#REF!</v>
      </c>
      <c r="S729" t="e">
        <f t="shared" si="69"/>
        <v>#REF!</v>
      </c>
    </row>
    <row r="730" spans="9:19" x14ac:dyDescent="0.2">
      <c r="I730"/>
      <c r="L730" t="e">
        <f t="shared" si="70"/>
        <v>#REF!</v>
      </c>
      <c r="M730" s="39" t="e">
        <f t="shared" si="71"/>
        <v>#REF!</v>
      </c>
      <c r="N730" s="39" t="e">
        <f t="shared" si="72"/>
        <v>#REF!</v>
      </c>
      <c r="O730" s="39" t="e">
        <f t="shared" si="73"/>
        <v>#REF!</v>
      </c>
      <c r="P730" s="39" t="e">
        <f t="shared" si="74"/>
        <v>#REF!</v>
      </c>
      <c r="Q730" t="e">
        <f t="shared" si="69"/>
        <v>#REF!</v>
      </c>
      <c r="R730" t="e">
        <f t="shared" si="69"/>
        <v>#REF!</v>
      </c>
      <c r="S730" t="e">
        <f t="shared" si="69"/>
        <v>#REF!</v>
      </c>
    </row>
    <row r="731" spans="9:19" x14ac:dyDescent="0.2">
      <c r="I731"/>
      <c r="L731" t="e">
        <f t="shared" si="70"/>
        <v>#REF!</v>
      </c>
      <c r="M731" s="39" t="e">
        <f t="shared" si="71"/>
        <v>#REF!</v>
      </c>
      <c r="N731" s="39" t="e">
        <f t="shared" si="72"/>
        <v>#REF!</v>
      </c>
      <c r="O731" s="39" t="e">
        <f t="shared" si="73"/>
        <v>#REF!</v>
      </c>
      <c r="P731" s="39" t="e">
        <f t="shared" si="74"/>
        <v>#REF!</v>
      </c>
      <c r="Q731" t="e">
        <f t="shared" si="69"/>
        <v>#REF!</v>
      </c>
      <c r="R731" t="e">
        <f t="shared" si="69"/>
        <v>#REF!</v>
      </c>
      <c r="S731" t="e">
        <f t="shared" si="69"/>
        <v>#REF!</v>
      </c>
    </row>
    <row r="732" spans="9:19" x14ac:dyDescent="0.2">
      <c r="I732"/>
      <c r="L732" t="e">
        <f t="shared" si="70"/>
        <v>#REF!</v>
      </c>
      <c r="M732" s="39" t="e">
        <f t="shared" si="71"/>
        <v>#REF!</v>
      </c>
      <c r="N732" s="39" t="e">
        <f t="shared" si="72"/>
        <v>#REF!</v>
      </c>
      <c r="O732" s="39" t="e">
        <f t="shared" si="73"/>
        <v>#REF!</v>
      </c>
      <c r="P732" s="39" t="e">
        <f t="shared" si="74"/>
        <v>#REF!</v>
      </c>
      <c r="Q732" t="e">
        <f t="shared" si="69"/>
        <v>#REF!</v>
      </c>
      <c r="R732" t="e">
        <f t="shared" si="69"/>
        <v>#REF!</v>
      </c>
      <c r="S732" t="e">
        <f t="shared" si="69"/>
        <v>#REF!</v>
      </c>
    </row>
    <row r="733" spans="9:19" x14ac:dyDescent="0.2">
      <c r="I733"/>
      <c r="L733" t="e">
        <f t="shared" si="70"/>
        <v>#REF!</v>
      </c>
      <c r="M733" s="39" t="e">
        <f t="shared" si="71"/>
        <v>#REF!</v>
      </c>
      <c r="N733" s="39" t="e">
        <f t="shared" si="72"/>
        <v>#REF!</v>
      </c>
      <c r="O733" s="39" t="e">
        <f t="shared" si="73"/>
        <v>#REF!</v>
      </c>
      <c r="P733" s="39" t="e">
        <f t="shared" si="74"/>
        <v>#REF!</v>
      </c>
      <c r="Q733" t="e">
        <f t="shared" si="69"/>
        <v>#REF!</v>
      </c>
      <c r="R733" t="e">
        <f t="shared" si="69"/>
        <v>#REF!</v>
      </c>
      <c r="S733" t="e">
        <f t="shared" si="69"/>
        <v>#REF!</v>
      </c>
    </row>
    <row r="734" spans="9:19" x14ac:dyDescent="0.2">
      <c r="I734"/>
      <c r="L734" t="e">
        <f t="shared" si="70"/>
        <v>#REF!</v>
      </c>
      <c r="M734" s="39" t="e">
        <f t="shared" si="71"/>
        <v>#REF!</v>
      </c>
      <c r="N734" s="39" t="e">
        <f t="shared" si="72"/>
        <v>#REF!</v>
      </c>
      <c r="O734" s="39" t="e">
        <f t="shared" si="73"/>
        <v>#REF!</v>
      </c>
      <c r="P734" s="39" t="e">
        <f t="shared" si="74"/>
        <v>#REF!</v>
      </c>
      <c r="Q734" t="e">
        <f t="shared" si="69"/>
        <v>#REF!</v>
      </c>
      <c r="R734" t="e">
        <f t="shared" si="69"/>
        <v>#REF!</v>
      </c>
      <c r="S734" t="e">
        <f t="shared" si="69"/>
        <v>#REF!</v>
      </c>
    </row>
    <row r="735" spans="9:19" x14ac:dyDescent="0.2">
      <c r="I735"/>
      <c r="L735" t="e">
        <f t="shared" si="70"/>
        <v>#REF!</v>
      </c>
      <c r="M735" s="39" t="e">
        <f t="shared" si="71"/>
        <v>#REF!</v>
      </c>
      <c r="N735" s="39" t="e">
        <f t="shared" si="72"/>
        <v>#REF!</v>
      </c>
      <c r="O735" s="39" t="e">
        <f t="shared" si="73"/>
        <v>#REF!</v>
      </c>
      <c r="P735" s="39" t="e">
        <f t="shared" si="74"/>
        <v>#REF!</v>
      </c>
      <c r="Q735" t="e">
        <f t="shared" si="69"/>
        <v>#REF!</v>
      </c>
      <c r="R735" t="e">
        <f t="shared" si="69"/>
        <v>#REF!</v>
      </c>
      <c r="S735" t="e">
        <f t="shared" si="69"/>
        <v>#REF!</v>
      </c>
    </row>
    <row r="736" spans="9:19" x14ac:dyDescent="0.2">
      <c r="I736"/>
      <c r="L736" t="e">
        <f t="shared" si="70"/>
        <v>#REF!</v>
      </c>
      <c r="M736" s="39" t="e">
        <f t="shared" si="71"/>
        <v>#REF!</v>
      </c>
      <c r="N736" s="39" t="e">
        <f t="shared" si="72"/>
        <v>#REF!</v>
      </c>
      <c r="O736" s="39" t="e">
        <f t="shared" si="73"/>
        <v>#REF!</v>
      </c>
      <c r="P736" s="39" t="e">
        <f t="shared" si="74"/>
        <v>#REF!</v>
      </c>
      <c r="Q736" t="e">
        <f t="shared" si="69"/>
        <v>#REF!</v>
      </c>
      <c r="R736" t="e">
        <f t="shared" si="69"/>
        <v>#REF!</v>
      </c>
      <c r="S736" t="e">
        <f t="shared" si="69"/>
        <v>#REF!</v>
      </c>
    </row>
    <row r="737" spans="9:19" x14ac:dyDescent="0.2">
      <c r="I737"/>
      <c r="L737" t="e">
        <f t="shared" si="70"/>
        <v>#REF!</v>
      </c>
      <c r="M737" s="39" t="e">
        <f t="shared" si="71"/>
        <v>#REF!</v>
      </c>
      <c r="N737" s="39" t="e">
        <f t="shared" si="72"/>
        <v>#REF!</v>
      </c>
      <c r="O737" s="39" t="e">
        <f t="shared" si="73"/>
        <v>#REF!</v>
      </c>
      <c r="P737" s="39" t="e">
        <f t="shared" si="74"/>
        <v>#REF!</v>
      </c>
      <c r="Q737" t="e">
        <f t="shared" si="69"/>
        <v>#REF!</v>
      </c>
      <c r="R737" t="e">
        <f t="shared" si="69"/>
        <v>#REF!</v>
      </c>
      <c r="S737" t="e">
        <f t="shared" si="69"/>
        <v>#REF!</v>
      </c>
    </row>
    <row r="738" spans="9:19" x14ac:dyDescent="0.2">
      <c r="I738"/>
      <c r="L738" t="e">
        <f t="shared" si="70"/>
        <v>#REF!</v>
      </c>
      <c r="M738" s="39" t="e">
        <f t="shared" si="71"/>
        <v>#REF!</v>
      </c>
      <c r="N738" s="39" t="e">
        <f t="shared" si="72"/>
        <v>#REF!</v>
      </c>
      <c r="O738" s="39" t="e">
        <f t="shared" si="73"/>
        <v>#REF!</v>
      </c>
      <c r="P738" s="39" t="e">
        <f t="shared" si="74"/>
        <v>#REF!</v>
      </c>
      <c r="Q738" t="e">
        <f t="shared" si="69"/>
        <v>#REF!</v>
      </c>
      <c r="R738" t="e">
        <f t="shared" si="69"/>
        <v>#REF!</v>
      </c>
      <c r="S738" t="e">
        <f t="shared" si="69"/>
        <v>#REF!</v>
      </c>
    </row>
    <row r="739" spans="9:19" x14ac:dyDescent="0.2">
      <c r="I739"/>
      <c r="L739" t="e">
        <f t="shared" si="70"/>
        <v>#REF!</v>
      </c>
      <c r="M739" s="39" t="e">
        <f t="shared" si="71"/>
        <v>#REF!</v>
      </c>
      <c r="N739" s="39" t="e">
        <f t="shared" si="72"/>
        <v>#REF!</v>
      </c>
      <c r="O739" s="39" t="e">
        <f t="shared" si="73"/>
        <v>#REF!</v>
      </c>
      <c r="P739" s="39" t="e">
        <f t="shared" si="74"/>
        <v>#REF!</v>
      </c>
      <c r="Q739" t="e">
        <f t="shared" si="69"/>
        <v>#REF!</v>
      </c>
      <c r="R739" t="e">
        <f t="shared" si="69"/>
        <v>#REF!</v>
      </c>
      <c r="S739" t="e">
        <f t="shared" si="69"/>
        <v>#REF!</v>
      </c>
    </row>
    <row r="740" spans="9:19" x14ac:dyDescent="0.2">
      <c r="I740"/>
      <c r="L740" t="e">
        <f t="shared" si="70"/>
        <v>#REF!</v>
      </c>
      <c r="M740" s="39" t="e">
        <f t="shared" si="71"/>
        <v>#REF!</v>
      </c>
      <c r="N740" s="39" t="e">
        <f t="shared" si="72"/>
        <v>#REF!</v>
      </c>
      <c r="O740" s="39" t="e">
        <f t="shared" si="73"/>
        <v>#REF!</v>
      </c>
      <c r="P740" s="39" t="e">
        <f t="shared" si="74"/>
        <v>#REF!</v>
      </c>
      <c r="Q740" t="e">
        <f t="shared" si="69"/>
        <v>#REF!</v>
      </c>
      <c r="R740" t="e">
        <f t="shared" si="69"/>
        <v>#REF!</v>
      </c>
      <c r="S740" t="e">
        <f t="shared" si="69"/>
        <v>#REF!</v>
      </c>
    </row>
    <row r="741" spans="9:19" x14ac:dyDescent="0.2">
      <c r="I741"/>
      <c r="L741" t="e">
        <f t="shared" si="70"/>
        <v>#REF!</v>
      </c>
      <c r="M741" s="39" t="e">
        <f t="shared" si="71"/>
        <v>#REF!</v>
      </c>
      <c r="N741" s="39" t="e">
        <f t="shared" si="72"/>
        <v>#REF!</v>
      </c>
      <c r="O741" s="39" t="e">
        <f t="shared" si="73"/>
        <v>#REF!</v>
      </c>
      <c r="P741" s="39" t="e">
        <f t="shared" si="74"/>
        <v>#REF!</v>
      </c>
      <c r="Q741" t="e">
        <f t="shared" si="69"/>
        <v>#REF!</v>
      </c>
      <c r="R741" t="e">
        <f t="shared" si="69"/>
        <v>#REF!</v>
      </c>
      <c r="S741" t="e">
        <f t="shared" si="69"/>
        <v>#REF!</v>
      </c>
    </row>
    <row r="742" spans="9:19" x14ac:dyDescent="0.2">
      <c r="I742"/>
      <c r="L742" t="e">
        <f t="shared" si="70"/>
        <v>#REF!</v>
      </c>
      <c r="M742" s="39" t="e">
        <f t="shared" si="71"/>
        <v>#REF!</v>
      </c>
      <c r="N742" s="39" t="e">
        <f t="shared" si="72"/>
        <v>#REF!</v>
      </c>
      <c r="O742" s="39" t="e">
        <f t="shared" si="73"/>
        <v>#REF!</v>
      </c>
      <c r="P742" s="39" t="e">
        <f t="shared" si="74"/>
        <v>#REF!</v>
      </c>
      <c r="Q742" t="e">
        <f t="shared" si="69"/>
        <v>#REF!</v>
      </c>
      <c r="R742" t="e">
        <f t="shared" si="69"/>
        <v>#REF!</v>
      </c>
      <c r="S742" t="e">
        <f t="shared" si="69"/>
        <v>#REF!</v>
      </c>
    </row>
    <row r="743" spans="9:19" x14ac:dyDescent="0.2">
      <c r="I743"/>
      <c r="L743" t="e">
        <f t="shared" si="70"/>
        <v>#REF!</v>
      </c>
      <c r="M743" s="39" t="e">
        <f t="shared" si="71"/>
        <v>#REF!</v>
      </c>
      <c r="N743" s="39" t="e">
        <f t="shared" si="72"/>
        <v>#REF!</v>
      </c>
      <c r="O743" s="39" t="e">
        <f t="shared" si="73"/>
        <v>#REF!</v>
      </c>
      <c r="P743" s="39" t="e">
        <f t="shared" si="74"/>
        <v>#REF!</v>
      </c>
      <c r="Q743" t="e">
        <f t="shared" si="69"/>
        <v>#REF!</v>
      </c>
      <c r="R743" t="e">
        <f t="shared" si="69"/>
        <v>#REF!</v>
      </c>
      <c r="S743" t="e">
        <f t="shared" si="69"/>
        <v>#REF!</v>
      </c>
    </row>
    <row r="744" spans="9:19" x14ac:dyDescent="0.2">
      <c r="I744"/>
      <c r="L744" t="e">
        <f t="shared" si="70"/>
        <v>#REF!</v>
      </c>
      <c r="M744" s="39" t="e">
        <f t="shared" si="71"/>
        <v>#REF!</v>
      </c>
      <c r="N744" s="39" t="e">
        <f t="shared" si="72"/>
        <v>#REF!</v>
      </c>
      <c r="O744" s="39" t="e">
        <f t="shared" si="73"/>
        <v>#REF!</v>
      </c>
      <c r="P744" s="39" t="e">
        <f t="shared" si="74"/>
        <v>#REF!</v>
      </c>
      <c r="Q744" t="e">
        <f t="shared" si="69"/>
        <v>#REF!</v>
      </c>
      <c r="R744" t="e">
        <f t="shared" si="69"/>
        <v>#REF!</v>
      </c>
      <c r="S744" t="e">
        <f t="shared" si="69"/>
        <v>#REF!</v>
      </c>
    </row>
    <row r="745" spans="9:19" x14ac:dyDescent="0.2">
      <c r="I745"/>
      <c r="L745" t="e">
        <f t="shared" si="70"/>
        <v>#REF!</v>
      </c>
      <c r="M745" s="39" t="e">
        <f t="shared" si="71"/>
        <v>#REF!</v>
      </c>
      <c r="N745" s="39" t="e">
        <f t="shared" si="72"/>
        <v>#REF!</v>
      </c>
      <c r="O745" s="39" t="e">
        <f t="shared" si="73"/>
        <v>#REF!</v>
      </c>
      <c r="P745" s="39" t="e">
        <f t="shared" si="74"/>
        <v>#REF!</v>
      </c>
      <c r="Q745" t="e">
        <f t="shared" si="69"/>
        <v>#REF!</v>
      </c>
      <c r="R745" t="e">
        <f t="shared" si="69"/>
        <v>#REF!</v>
      </c>
      <c r="S745" t="e">
        <f t="shared" si="69"/>
        <v>#REF!</v>
      </c>
    </row>
    <row r="746" spans="9:19" x14ac:dyDescent="0.2">
      <c r="I746"/>
      <c r="L746" t="e">
        <f t="shared" si="70"/>
        <v>#REF!</v>
      </c>
      <c r="M746" s="39" t="e">
        <f t="shared" si="71"/>
        <v>#REF!</v>
      </c>
      <c r="N746" s="39" t="e">
        <f t="shared" si="72"/>
        <v>#REF!</v>
      </c>
      <c r="O746" s="39" t="e">
        <f t="shared" si="73"/>
        <v>#REF!</v>
      </c>
      <c r="P746" s="39" t="e">
        <f t="shared" si="74"/>
        <v>#REF!</v>
      </c>
      <c r="Q746" t="e">
        <f t="shared" si="69"/>
        <v>#REF!</v>
      </c>
      <c r="R746" t="e">
        <f t="shared" si="69"/>
        <v>#REF!</v>
      </c>
      <c r="S746" t="e">
        <f t="shared" si="69"/>
        <v>#REF!</v>
      </c>
    </row>
    <row r="747" spans="9:19" x14ac:dyDescent="0.2">
      <c r="I747"/>
      <c r="L747" t="e">
        <f t="shared" si="70"/>
        <v>#REF!</v>
      </c>
      <c r="M747" s="39" t="e">
        <f t="shared" si="71"/>
        <v>#REF!</v>
      </c>
      <c r="N747" s="39" t="e">
        <f t="shared" si="72"/>
        <v>#REF!</v>
      </c>
      <c r="O747" s="39" t="e">
        <f t="shared" si="73"/>
        <v>#REF!</v>
      </c>
      <c r="P747" s="39" t="e">
        <f t="shared" si="74"/>
        <v>#REF!</v>
      </c>
      <c r="Q747" t="e">
        <f t="shared" si="69"/>
        <v>#REF!</v>
      </c>
      <c r="R747" t="e">
        <f t="shared" si="69"/>
        <v>#REF!</v>
      </c>
      <c r="S747" t="e">
        <f t="shared" si="69"/>
        <v>#REF!</v>
      </c>
    </row>
    <row r="748" spans="9:19" x14ac:dyDescent="0.2">
      <c r="I748"/>
      <c r="L748" t="e">
        <f t="shared" si="70"/>
        <v>#REF!</v>
      </c>
      <c r="M748" s="39" t="e">
        <f t="shared" si="71"/>
        <v>#REF!</v>
      </c>
      <c r="N748" s="39" t="e">
        <f t="shared" si="72"/>
        <v>#REF!</v>
      </c>
      <c r="O748" s="39" t="e">
        <f t="shared" si="73"/>
        <v>#REF!</v>
      </c>
      <c r="P748" s="39" t="e">
        <f t="shared" si="74"/>
        <v>#REF!</v>
      </c>
      <c r="Q748" t="e">
        <f t="shared" si="69"/>
        <v>#REF!</v>
      </c>
      <c r="R748" t="e">
        <f t="shared" si="69"/>
        <v>#REF!</v>
      </c>
      <c r="S748" t="e">
        <f t="shared" si="69"/>
        <v>#REF!</v>
      </c>
    </row>
    <row r="749" spans="9:19" x14ac:dyDescent="0.2">
      <c r="I749"/>
      <c r="L749" t="e">
        <f t="shared" si="70"/>
        <v>#REF!</v>
      </c>
      <c r="M749" s="39" t="e">
        <f t="shared" si="71"/>
        <v>#REF!</v>
      </c>
      <c r="N749" s="39" t="e">
        <f t="shared" si="72"/>
        <v>#REF!</v>
      </c>
      <c r="O749" s="39" t="e">
        <f t="shared" si="73"/>
        <v>#REF!</v>
      </c>
      <c r="P749" s="39" t="e">
        <f t="shared" si="74"/>
        <v>#REF!</v>
      </c>
      <c r="Q749" t="e">
        <f t="shared" si="69"/>
        <v>#REF!</v>
      </c>
      <c r="R749" t="e">
        <f t="shared" si="69"/>
        <v>#REF!</v>
      </c>
      <c r="S749" t="e">
        <f t="shared" si="69"/>
        <v>#REF!</v>
      </c>
    </row>
    <row r="750" spans="9:19" x14ac:dyDescent="0.2">
      <c r="I750"/>
      <c r="L750" t="e">
        <f t="shared" si="70"/>
        <v>#REF!</v>
      </c>
      <c r="M750" s="39" t="e">
        <f t="shared" si="71"/>
        <v>#REF!</v>
      </c>
      <c r="N750" s="39" t="e">
        <f t="shared" si="72"/>
        <v>#REF!</v>
      </c>
      <c r="O750" s="39" t="e">
        <f t="shared" si="73"/>
        <v>#REF!</v>
      </c>
      <c r="P750" s="39" t="e">
        <f t="shared" si="74"/>
        <v>#REF!</v>
      </c>
      <c r="Q750" t="e">
        <f t="shared" si="69"/>
        <v>#REF!</v>
      </c>
      <c r="R750" t="e">
        <f t="shared" si="69"/>
        <v>#REF!</v>
      </c>
      <c r="S750" t="e">
        <f t="shared" si="69"/>
        <v>#REF!</v>
      </c>
    </row>
    <row r="751" spans="9:19" x14ac:dyDescent="0.2">
      <c r="I751"/>
      <c r="L751" t="e">
        <f t="shared" si="70"/>
        <v>#REF!</v>
      </c>
      <c r="M751" s="39" t="e">
        <f t="shared" si="71"/>
        <v>#REF!</v>
      </c>
      <c r="N751" s="39" t="e">
        <f t="shared" si="72"/>
        <v>#REF!</v>
      </c>
      <c r="O751" s="39" t="e">
        <f t="shared" si="73"/>
        <v>#REF!</v>
      </c>
      <c r="P751" s="39" t="e">
        <f t="shared" si="74"/>
        <v>#REF!</v>
      </c>
      <c r="Q751" t="e">
        <f t="shared" si="69"/>
        <v>#REF!</v>
      </c>
      <c r="R751" t="e">
        <f t="shared" si="69"/>
        <v>#REF!</v>
      </c>
      <c r="S751" t="e">
        <f t="shared" si="69"/>
        <v>#REF!</v>
      </c>
    </row>
    <row r="752" spans="9:19" x14ac:dyDescent="0.2">
      <c r="I752"/>
      <c r="L752" t="e">
        <f t="shared" si="70"/>
        <v>#REF!</v>
      </c>
      <c r="M752" s="39" t="e">
        <f t="shared" si="71"/>
        <v>#REF!</v>
      </c>
      <c r="N752" s="39" t="e">
        <f t="shared" si="72"/>
        <v>#REF!</v>
      </c>
      <c r="O752" s="39" t="e">
        <f t="shared" si="73"/>
        <v>#REF!</v>
      </c>
      <c r="P752" s="39" t="e">
        <f t="shared" si="74"/>
        <v>#REF!</v>
      </c>
      <c r="Q752" t="e">
        <f t="shared" si="69"/>
        <v>#REF!</v>
      </c>
      <c r="R752" t="e">
        <f t="shared" si="69"/>
        <v>#REF!</v>
      </c>
      <c r="S752" t="e">
        <f t="shared" si="69"/>
        <v>#REF!</v>
      </c>
    </row>
    <row r="753" spans="9:19" x14ac:dyDescent="0.2">
      <c r="I753"/>
      <c r="L753" t="e">
        <f t="shared" si="70"/>
        <v>#REF!</v>
      </c>
      <c r="M753" s="39" t="e">
        <f t="shared" si="71"/>
        <v>#REF!</v>
      </c>
      <c r="N753" s="39" t="e">
        <f t="shared" si="72"/>
        <v>#REF!</v>
      </c>
      <c r="O753" s="39" t="e">
        <f t="shared" si="73"/>
        <v>#REF!</v>
      </c>
      <c r="P753" s="39" t="e">
        <f t="shared" si="74"/>
        <v>#REF!</v>
      </c>
      <c r="Q753" t="e">
        <f t="shared" si="69"/>
        <v>#REF!</v>
      </c>
      <c r="R753" t="e">
        <f t="shared" si="69"/>
        <v>#REF!</v>
      </c>
      <c r="S753" t="e">
        <f t="shared" si="69"/>
        <v>#REF!</v>
      </c>
    </row>
    <row r="754" spans="9:19" x14ac:dyDescent="0.2">
      <c r="I754"/>
      <c r="L754" t="e">
        <f t="shared" si="70"/>
        <v>#REF!</v>
      </c>
      <c r="M754" s="39" t="e">
        <f t="shared" si="71"/>
        <v>#REF!</v>
      </c>
      <c r="N754" s="39" t="e">
        <f t="shared" si="72"/>
        <v>#REF!</v>
      </c>
      <c r="O754" s="39" t="e">
        <f t="shared" si="73"/>
        <v>#REF!</v>
      </c>
      <c r="P754" s="39" t="e">
        <f t="shared" si="74"/>
        <v>#REF!</v>
      </c>
      <c r="Q754" t="e">
        <f t="shared" si="69"/>
        <v>#REF!</v>
      </c>
      <c r="R754" t="e">
        <f t="shared" si="69"/>
        <v>#REF!</v>
      </c>
      <c r="S754" t="e">
        <f t="shared" si="69"/>
        <v>#REF!</v>
      </c>
    </row>
    <row r="755" spans="9:19" x14ac:dyDescent="0.2">
      <c r="I755"/>
      <c r="L755" t="e">
        <f t="shared" si="70"/>
        <v>#REF!</v>
      </c>
      <c r="M755" s="39" t="e">
        <f t="shared" si="71"/>
        <v>#REF!</v>
      </c>
      <c r="N755" s="39" t="e">
        <f t="shared" si="72"/>
        <v>#REF!</v>
      </c>
      <c r="O755" s="39" t="e">
        <f t="shared" si="73"/>
        <v>#REF!</v>
      </c>
      <c r="P755" s="39" t="e">
        <f t="shared" si="74"/>
        <v>#REF!</v>
      </c>
      <c r="Q755" t="e">
        <f t="shared" si="69"/>
        <v>#REF!</v>
      </c>
      <c r="R755" t="e">
        <f t="shared" si="69"/>
        <v>#REF!</v>
      </c>
      <c r="S755" t="e">
        <f t="shared" si="69"/>
        <v>#REF!</v>
      </c>
    </row>
    <row r="756" spans="9:19" x14ac:dyDescent="0.2">
      <c r="I756"/>
      <c r="L756" t="e">
        <f t="shared" si="70"/>
        <v>#REF!</v>
      </c>
      <c r="M756" s="39" t="e">
        <f t="shared" si="71"/>
        <v>#REF!</v>
      </c>
      <c r="N756" s="39" t="e">
        <f t="shared" si="72"/>
        <v>#REF!</v>
      </c>
      <c r="O756" s="39" t="e">
        <f t="shared" si="73"/>
        <v>#REF!</v>
      </c>
      <c r="P756" s="39" t="e">
        <f t="shared" si="74"/>
        <v>#REF!</v>
      </c>
      <c r="Q756" t="e">
        <f t="shared" si="69"/>
        <v>#REF!</v>
      </c>
      <c r="R756" t="e">
        <f t="shared" si="69"/>
        <v>#REF!</v>
      </c>
      <c r="S756" t="e">
        <f t="shared" si="69"/>
        <v>#REF!</v>
      </c>
    </row>
    <row r="757" spans="9:19" x14ac:dyDescent="0.2">
      <c r="I757"/>
      <c r="L757" t="e">
        <f t="shared" si="70"/>
        <v>#REF!</v>
      </c>
      <c r="M757" s="39" t="e">
        <f t="shared" si="71"/>
        <v>#REF!</v>
      </c>
      <c r="N757" s="39" t="e">
        <f t="shared" si="72"/>
        <v>#REF!</v>
      </c>
      <c r="O757" s="39" t="e">
        <f t="shared" si="73"/>
        <v>#REF!</v>
      </c>
      <c r="P757" s="39" t="e">
        <f t="shared" si="74"/>
        <v>#REF!</v>
      </c>
      <c r="Q757" t="e">
        <f t="shared" si="69"/>
        <v>#REF!</v>
      </c>
      <c r="R757" t="e">
        <f t="shared" si="69"/>
        <v>#REF!</v>
      </c>
      <c r="S757" t="e">
        <f t="shared" si="69"/>
        <v>#REF!</v>
      </c>
    </row>
    <row r="758" spans="9:19" x14ac:dyDescent="0.2">
      <c r="I758"/>
      <c r="L758" t="e">
        <f t="shared" si="70"/>
        <v>#REF!</v>
      </c>
      <c r="M758" s="39" t="e">
        <f t="shared" si="71"/>
        <v>#REF!</v>
      </c>
      <c r="N758" s="39" t="e">
        <f t="shared" si="72"/>
        <v>#REF!</v>
      </c>
      <c r="O758" s="39" t="e">
        <f t="shared" si="73"/>
        <v>#REF!</v>
      </c>
      <c r="P758" s="39" t="e">
        <f t="shared" si="74"/>
        <v>#REF!</v>
      </c>
      <c r="Q758" t="e">
        <f t="shared" si="69"/>
        <v>#REF!</v>
      </c>
      <c r="R758" t="e">
        <f t="shared" si="69"/>
        <v>#REF!</v>
      </c>
      <c r="S758" t="e">
        <f t="shared" si="69"/>
        <v>#REF!</v>
      </c>
    </row>
    <row r="759" spans="9:19" x14ac:dyDescent="0.2">
      <c r="I759"/>
      <c r="L759" t="e">
        <f t="shared" si="70"/>
        <v>#REF!</v>
      </c>
      <c r="M759" s="39" t="e">
        <f t="shared" si="71"/>
        <v>#REF!</v>
      </c>
      <c r="N759" s="39" t="e">
        <f t="shared" si="72"/>
        <v>#REF!</v>
      </c>
      <c r="O759" s="39" t="e">
        <f t="shared" si="73"/>
        <v>#REF!</v>
      </c>
      <c r="P759" s="39" t="e">
        <f t="shared" si="74"/>
        <v>#REF!</v>
      </c>
      <c r="Q759" t="e">
        <f t="shared" si="69"/>
        <v>#REF!</v>
      </c>
      <c r="R759" t="e">
        <f t="shared" si="69"/>
        <v>#REF!</v>
      </c>
      <c r="S759" t="e">
        <f t="shared" si="69"/>
        <v>#REF!</v>
      </c>
    </row>
    <row r="760" spans="9:19" x14ac:dyDescent="0.2">
      <c r="I760"/>
      <c r="L760" t="e">
        <f t="shared" si="70"/>
        <v>#REF!</v>
      </c>
      <c r="M760" s="39" t="e">
        <f t="shared" si="71"/>
        <v>#REF!</v>
      </c>
      <c r="N760" s="39" t="e">
        <f t="shared" si="72"/>
        <v>#REF!</v>
      </c>
      <c r="O760" s="39" t="e">
        <f t="shared" si="73"/>
        <v>#REF!</v>
      </c>
      <c r="P760" s="39" t="e">
        <f t="shared" si="74"/>
        <v>#REF!</v>
      </c>
      <c r="Q760" t="e">
        <f t="shared" si="69"/>
        <v>#REF!</v>
      </c>
      <c r="R760" t="e">
        <f t="shared" si="69"/>
        <v>#REF!</v>
      </c>
      <c r="S760" t="e">
        <f t="shared" si="69"/>
        <v>#REF!</v>
      </c>
    </row>
    <row r="761" spans="9:19" x14ac:dyDescent="0.2">
      <c r="I761"/>
      <c r="L761" t="e">
        <f t="shared" si="70"/>
        <v>#REF!</v>
      </c>
      <c r="M761" s="39" t="e">
        <f t="shared" si="71"/>
        <v>#REF!</v>
      </c>
      <c r="N761" s="39" t="e">
        <f t="shared" si="72"/>
        <v>#REF!</v>
      </c>
      <c r="O761" s="39" t="e">
        <f t="shared" si="73"/>
        <v>#REF!</v>
      </c>
      <c r="P761" s="39" t="e">
        <f t="shared" si="74"/>
        <v>#REF!</v>
      </c>
      <c r="Q761" t="e">
        <f t="shared" si="69"/>
        <v>#REF!</v>
      </c>
      <c r="R761" t="e">
        <f t="shared" si="69"/>
        <v>#REF!</v>
      </c>
      <c r="S761" t="e">
        <f t="shared" si="69"/>
        <v>#REF!</v>
      </c>
    </row>
    <row r="762" spans="9:19" x14ac:dyDescent="0.2">
      <c r="I762"/>
      <c r="L762" t="e">
        <f t="shared" si="70"/>
        <v>#REF!</v>
      </c>
      <c r="M762" s="39" t="e">
        <f t="shared" si="71"/>
        <v>#REF!</v>
      </c>
      <c r="N762" s="39" t="e">
        <f t="shared" si="72"/>
        <v>#REF!</v>
      </c>
      <c r="O762" s="39" t="e">
        <f t="shared" si="73"/>
        <v>#REF!</v>
      </c>
      <c r="P762" s="39" t="e">
        <f t="shared" si="74"/>
        <v>#REF!</v>
      </c>
      <c r="Q762" t="e">
        <f t="shared" si="69"/>
        <v>#REF!</v>
      </c>
      <c r="R762" t="e">
        <f t="shared" si="69"/>
        <v>#REF!</v>
      </c>
      <c r="S762" t="e">
        <f t="shared" si="69"/>
        <v>#REF!</v>
      </c>
    </row>
    <row r="763" spans="9:19" x14ac:dyDescent="0.2">
      <c r="I763"/>
      <c r="L763" t="e">
        <f t="shared" si="70"/>
        <v>#REF!</v>
      </c>
      <c r="M763" s="39" t="e">
        <f t="shared" si="71"/>
        <v>#REF!</v>
      </c>
      <c r="N763" s="39" t="e">
        <f t="shared" si="72"/>
        <v>#REF!</v>
      </c>
      <c r="O763" s="39" t="e">
        <f t="shared" si="73"/>
        <v>#REF!</v>
      </c>
      <c r="P763" s="39" t="e">
        <f t="shared" si="74"/>
        <v>#REF!</v>
      </c>
      <c r="Q763" t="e">
        <f t="shared" si="69"/>
        <v>#REF!</v>
      </c>
      <c r="R763" t="e">
        <f t="shared" si="69"/>
        <v>#REF!</v>
      </c>
      <c r="S763" t="e">
        <f t="shared" si="69"/>
        <v>#REF!</v>
      </c>
    </row>
    <row r="764" spans="9:19" x14ac:dyDescent="0.2">
      <c r="I764"/>
      <c r="L764" t="e">
        <f t="shared" si="70"/>
        <v>#REF!</v>
      </c>
      <c r="M764" s="39" t="e">
        <f t="shared" si="71"/>
        <v>#REF!</v>
      </c>
      <c r="N764" s="39" t="e">
        <f t="shared" si="72"/>
        <v>#REF!</v>
      </c>
      <c r="O764" s="39" t="e">
        <f t="shared" si="73"/>
        <v>#REF!</v>
      </c>
      <c r="P764" s="39" t="e">
        <f t="shared" si="74"/>
        <v>#REF!</v>
      </c>
      <c r="Q764" t="e">
        <f t="shared" si="69"/>
        <v>#REF!</v>
      </c>
      <c r="R764" t="e">
        <f t="shared" si="69"/>
        <v>#REF!</v>
      </c>
      <c r="S764" t="e">
        <f t="shared" si="69"/>
        <v>#REF!</v>
      </c>
    </row>
    <row r="765" spans="9:19" x14ac:dyDescent="0.2">
      <c r="I765"/>
      <c r="L765" t="e">
        <f t="shared" si="70"/>
        <v>#REF!</v>
      </c>
      <c r="M765" s="39" t="e">
        <f t="shared" si="71"/>
        <v>#REF!</v>
      </c>
      <c r="N765" s="39" t="e">
        <f t="shared" si="72"/>
        <v>#REF!</v>
      </c>
      <c r="O765" s="39" t="e">
        <f t="shared" si="73"/>
        <v>#REF!</v>
      </c>
      <c r="P765" s="39" t="e">
        <f t="shared" si="74"/>
        <v>#REF!</v>
      </c>
      <c r="Q765" t="e">
        <f t="shared" si="69"/>
        <v>#REF!</v>
      </c>
      <c r="R765" t="e">
        <f t="shared" si="69"/>
        <v>#REF!</v>
      </c>
      <c r="S765" t="e">
        <f t="shared" si="69"/>
        <v>#REF!</v>
      </c>
    </row>
    <row r="766" spans="9:19" x14ac:dyDescent="0.2">
      <c r="I766"/>
      <c r="L766" t="e">
        <f t="shared" si="70"/>
        <v>#REF!</v>
      </c>
      <c r="M766" s="39" t="e">
        <f t="shared" si="71"/>
        <v>#REF!</v>
      </c>
      <c r="N766" s="39" t="e">
        <f t="shared" si="72"/>
        <v>#REF!</v>
      </c>
      <c r="O766" s="39" t="e">
        <f t="shared" si="73"/>
        <v>#REF!</v>
      </c>
      <c r="P766" s="39" t="e">
        <f t="shared" si="74"/>
        <v>#REF!</v>
      </c>
      <c r="Q766" t="e">
        <f t="shared" si="69"/>
        <v>#REF!</v>
      </c>
      <c r="R766" t="e">
        <f t="shared" si="69"/>
        <v>#REF!</v>
      </c>
      <c r="S766" t="e">
        <f t="shared" si="69"/>
        <v>#REF!</v>
      </c>
    </row>
    <row r="767" spans="9:19" x14ac:dyDescent="0.2">
      <c r="I767"/>
      <c r="L767" t="e">
        <f t="shared" si="70"/>
        <v>#REF!</v>
      </c>
      <c r="M767" s="39" t="e">
        <f t="shared" si="71"/>
        <v>#REF!</v>
      </c>
      <c r="N767" s="39" t="e">
        <f t="shared" si="72"/>
        <v>#REF!</v>
      </c>
      <c r="O767" s="39" t="e">
        <f t="shared" si="73"/>
        <v>#REF!</v>
      </c>
      <c r="P767" s="39" t="e">
        <f t="shared" si="74"/>
        <v>#REF!</v>
      </c>
      <c r="Q767" t="e">
        <f t="shared" si="69"/>
        <v>#REF!</v>
      </c>
      <c r="R767" t="e">
        <f t="shared" si="69"/>
        <v>#REF!</v>
      </c>
      <c r="S767" t="e">
        <f t="shared" si="69"/>
        <v>#REF!</v>
      </c>
    </row>
    <row r="768" spans="9:19" x14ac:dyDescent="0.2">
      <c r="I768"/>
      <c r="L768" t="e">
        <f t="shared" si="70"/>
        <v>#REF!</v>
      </c>
      <c r="M768" s="39" t="e">
        <f t="shared" si="71"/>
        <v>#REF!</v>
      </c>
      <c r="N768" s="39" t="e">
        <f t="shared" si="72"/>
        <v>#REF!</v>
      </c>
      <c r="O768" s="39" t="e">
        <f t="shared" si="73"/>
        <v>#REF!</v>
      </c>
      <c r="P768" s="39" t="e">
        <f t="shared" si="74"/>
        <v>#REF!</v>
      </c>
      <c r="Q768" t="e">
        <f t="shared" si="69"/>
        <v>#REF!</v>
      </c>
      <c r="R768" t="e">
        <f t="shared" si="69"/>
        <v>#REF!</v>
      </c>
      <c r="S768" t="e">
        <f t="shared" si="69"/>
        <v>#REF!</v>
      </c>
    </row>
    <row r="769" spans="9:19" x14ac:dyDescent="0.2">
      <c r="I769"/>
      <c r="L769" t="e">
        <f t="shared" si="70"/>
        <v>#REF!</v>
      </c>
      <c r="M769" s="39" t="e">
        <f t="shared" si="71"/>
        <v>#REF!</v>
      </c>
      <c r="N769" s="39" t="e">
        <f t="shared" si="72"/>
        <v>#REF!</v>
      </c>
      <c r="O769" s="39" t="e">
        <f t="shared" si="73"/>
        <v>#REF!</v>
      </c>
      <c r="P769" s="39" t="e">
        <f t="shared" si="74"/>
        <v>#REF!</v>
      </c>
      <c r="Q769" t="e">
        <f t="shared" si="69"/>
        <v>#REF!</v>
      </c>
      <c r="R769" t="e">
        <f t="shared" si="69"/>
        <v>#REF!</v>
      </c>
      <c r="S769" t="e">
        <f t="shared" si="69"/>
        <v>#REF!</v>
      </c>
    </row>
    <row r="770" spans="9:19" x14ac:dyDescent="0.2">
      <c r="I770"/>
      <c r="L770" t="e">
        <f t="shared" si="70"/>
        <v>#REF!</v>
      </c>
      <c r="M770" s="39" t="e">
        <f t="shared" si="71"/>
        <v>#REF!</v>
      </c>
      <c r="N770" s="39" t="e">
        <f t="shared" si="72"/>
        <v>#REF!</v>
      </c>
      <c r="O770" s="39" t="e">
        <f t="shared" si="73"/>
        <v>#REF!</v>
      </c>
      <c r="P770" s="39" t="e">
        <f t="shared" si="74"/>
        <v>#REF!</v>
      </c>
      <c r="Q770" t="e">
        <f t="shared" si="69"/>
        <v>#REF!</v>
      </c>
      <c r="R770" t="e">
        <f t="shared" si="69"/>
        <v>#REF!</v>
      </c>
      <c r="S770" t="e">
        <f t="shared" si="69"/>
        <v>#REF!</v>
      </c>
    </row>
    <row r="771" spans="9:19" x14ac:dyDescent="0.2">
      <c r="I771"/>
      <c r="L771" t="e">
        <f t="shared" si="70"/>
        <v>#REF!</v>
      </c>
      <c r="M771" s="39" t="e">
        <f t="shared" si="71"/>
        <v>#REF!</v>
      </c>
      <c r="N771" s="39" t="e">
        <f t="shared" si="72"/>
        <v>#REF!</v>
      </c>
      <c r="O771" s="39" t="e">
        <f t="shared" si="73"/>
        <v>#REF!</v>
      </c>
      <c r="P771" s="39" t="e">
        <f t="shared" si="74"/>
        <v>#REF!</v>
      </c>
      <c r="Q771" t="e">
        <f t="shared" ref="Q771:S834" si="75">(M771&lt;0)</f>
        <v>#REF!</v>
      </c>
      <c r="R771" t="e">
        <f t="shared" si="75"/>
        <v>#REF!</v>
      </c>
      <c r="S771" t="e">
        <f t="shared" si="75"/>
        <v>#REF!</v>
      </c>
    </row>
    <row r="772" spans="9:19" x14ac:dyDescent="0.2">
      <c r="I772"/>
      <c r="L772" t="e">
        <f t="shared" ref="L772:L835" si="76">IF(L771&lt;SUM($C$7:$C$15),L771+1,"")</f>
        <v>#REF!</v>
      </c>
      <c r="M772" s="39" t="e">
        <f t="shared" ref="M772:M835" si="77">IF(L772="","",IF(L772=$I$5,PMT($E$2/12,SUM($C$7:$C$15)-$I$5+1,-P771),IF(ISNA(VLOOKUP(L772,$I$6:$I$14,1,FALSE)),M771,VLOOKUP(L772,$I$6:$J$14,2,FALSE))))</f>
        <v>#REF!</v>
      </c>
      <c r="N772" s="39" t="e">
        <f t="shared" ref="N772:N835" si="78">IF(L772="","",IF(L773="",M772-O772,P771*$E$2/12))</f>
        <v>#REF!</v>
      </c>
      <c r="O772" s="39" t="e">
        <f t="shared" ref="O772:O835" si="79">IF(L772="","",IF(L773="",P771,M772-N772))</f>
        <v>#REF!</v>
      </c>
      <c r="P772" s="39" t="e">
        <f t="shared" ref="P772:P835" si="80">IF(L772="","",P771-O772)</f>
        <v>#REF!</v>
      </c>
      <c r="Q772" t="e">
        <f t="shared" si="75"/>
        <v>#REF!</v>
      </c>
      <c r="R772" t="e">
        <f t="shared" si="75"/>
        <v>#REF!</v>
      </c>
      <c r="S772" t="e">
        <f t="shared" si="75"/>
        <v>#REF!</v>
      </c>
    </row>
    <row r="773" spans="9:19" x14ac:dyDescent="0.2">
      <c r="I773"/>
      <c r="L773" t="e">
        <f t="shared" si="76"/>
        <v>#REF!</v>
      </c>
      <c r="M773" s="39" t="e">
        <f t="shared" si="77"/>
        <v>#REF!</v>
      </c>
      <c r="N773" s="39" t="e">
        <f t="shared" si="78"/>
        <v>#REF!</v>
      </c>
      <c r="O773" s="39" t="e">
        <f t="shared" si="79"/>
        <v>#REF!</v>
      </c>
      <c r="P773" s="39" t="e">
        <f t="shared" si="80"/>
        <v>#REF!</v>
      </c>
      <c r="Q773" t="e">
        <f t="shared" si="75"/>
        <v>#REF!</v>
      </c>
      <c r="R773" t="e">
        <f t="shared" si="75"/>
        <v>#REF!</v>
      </c>
      <c r="S773" t="e">
        <f t="shared" si="75"/>
        <v>#REF!</v>
      </c>
    </row>
    <row r="774" spans="9:19" x14ac:dyDescent="0.2">
      <c r="I774"/>
      <c r="L774" t="e">
        <f t="shared" si="76"/>
        <v>#REF!</v>
      </c>
      <c r="M774" s="39" t="e">
        <f t="shared" si="77"/>
        <v>#REF!</v>
      </c>
      <c r="N774" s="39" t="e">
        <f t="shared" si="78"/>
        <v>#REF!</v>
      </c>
      <c r="O774" s="39" t="e">
        <f t="shared" si="79"/>
        <v>#REF!</v>
      </c>
      <c r="P774" s="39" t="e">
        <f t="shared" si="80"/>
        <v>#REF!</v>
      </c>
      <c r="Q774" t="e">
        <f t="shared" si="75"/>
        <v>#REF!</v>
      </c>
      <c r="R774" t="e">
        <f t="shared" si="75"/>
        <v>#REF!</v>
      </c>
      <c r="S774" t="e">
        <f t="shared" si="75"/>
        <v>#REF!</v>
      </c>
    </row>
    <row r="775" spans="9:19" x14ac:dyDescent="0.2">
      <c r="I775"/>
      <c r="L775" t="e">
        <f t="shared" si="76"/>
        <v>#REF!</v>
      </c>
      <c r="M775" s="39" t="e">
        <f t="shared" si="77"/>
        <v>#REF!</v>
      </c>
      <c r="N775" s="39" t="e">
        <f t="shared" si="78"/>
        <v>#REF!</v>
      </c>
      <c r="O775" s="39" t="e">
        <f t="shared" si="79"/>
        <v>#REF!</v>
      </c>
      <c r="P775" s="39" t="e">
        <f t="shared" si="80"/>
        <v>#REF!</v>
      </c>
      <c r="Q775" t="e">
        <f t="shared" si="75"/>
        <v>#REF!</v>
      </c>
      <c r="R775" t="e">
        <f t="shared" si="75"/>
        <v>#REF!</v>
      </c>
      <c r="S775" t="e">
        <f t="shared" si="75"/>
        <v>#REF!</v>
      </c>
    </row>
    <row r="776" spans="9:19" x14ac:dyDescent="0.2">
      <c r="I776"/>
      <c r="L776" t="e">
        <f t="shared" si="76"/>
        <v>#REF!</v>
      </c>
      <c r="M776" s="39" t="e">
        <f t="shared" si="77"/>
        <v>#REF!</v>
      </c>
      <c r="N776" s="39" t="e">
        <f t="shared" si="78"/>
        <v>#REF!</v>
      </c>
      <c r="O776" s="39" t="e">
        <f t="shared" si="79"/>
        <v>#REF!</v>
      </c>
      <c r="P776" s="39" t="e">
        <f t="shared" si="80"/>
        <v>#REF!</v>
      </c>
      <c r="Q776" t="e">
        <f t="shared" si="75"/>
        <v>#REF!</v>
      </c>
      <c r="R776" t="e">
        <f t="shared" si="75"/>
        <v>#REF!</v>
      </c>
      <c r="S776" t="e">
        <f t="shared" si="75"/>
        <v>#REF!</v>
      </c>
    </row>
    <row r="777" spans="9:19" x14ac:dyDescent="0.2">
      <c r="I777"/>
      <c r="L777" t="e">
        <f t="shared" si="76"/>
        <v>#REF!</v>
      </c>
      <c r="M777" s="39" t="e">
        <f t="shared" si="77"/>
        <v>#REF!</v>
      </c>
      <c r="N777" s="39" t="e">
        <f t="shared" si="78"/>
        <v>#REF!</v>
      </c>
      <c r="O777" s="39" t="e">
        <f t="shared" si="79"/>
        <v>#REF!</v>
      </c>
      <c r="P777" s="39" t="e">
        <f t="shared" si="80"/>
        <v>#REF!</v>
      </c>
      <c r="Q777" t="e">
        <f t="shared" si="75"/>
        <v>#REF!</v>
      </c>
      <c r="R777" t="e">
        <f t="shared" si="75"/>
        <v>#REF!</v>
      </c>
      <c r="S777" t="e">
        <f t="shared" si="75"/>
        <v>#REF!</v>
      </c>
    </row>
    <row r="778" spans="9:19" x14ac:dyDescent="0.2">
      <c r="I778"/>
      <c r="L778" t="e">
        <f t="shared" si="76"/>
        <v>#REF!</v>
      </c>
      <c r="M778" s="39" t="e">
        <f t="shared" si="77"/>
        <v>#REF!</v>
      </c>
      <c r="N778" s="39" t="e">
        <f t="shared" si="78"/>
        <v>#REF!</v>
      </c>
      <c r="O778" s="39" t="e">
        <f t="shared" si="79"/>
        <v>#REF!</v>
      </c>
      <c r="P778" s="39" t="e">
        <f t="shared" si="80"/>
        <v>#REF!</v>
      </c>
      <c r="Q778" t="e">
        <f t="shared" si="75"/>
        <v>#REF!</v>
      </c>
      <c r="R778" t="e">
        <f t="shared" si="75"/>
        <v>#REF!</v>
      </c>
      <c r="S778" t="e">
        <f t="shared" si="75"/>
        <v>#REF!</v>
      </c>
    </row>
    <row r="779" spans="9:19" x14ac:dyDescent="0.2">
      <c r="I779"/>
      <c r="L779" t="e">
        <f t="shared" si="76"/>
        <v>#REF!</v>
      </c>
      <c r="M779" s="39" t="e">
        <f t="shared" si="77"/>
        <v>#REF!</v>
      </c>
      <c r="N779" s="39" t="e">
        <f t="shared" si="78"/>
        <v>#REF!</v>
      </c>
      <c r="O779" s="39" t="e">
        <f t="shared" si="79"/>
        <v>#REF!</v>
      </c>
      <c r="P779" s="39" t="e">
        <f t="shared" si="80"/>
        <v>#REF!</v>
      </c>
      <c r="Q779" t="e">
        <f t="shared" si="75"/>
        <v>#REF!</v>
      </c>
      <c r="R779" t="e">
        <f t="shared" si="75"/>
        <v>#REF!</v>
      </c>
      <c r="S779" t="e">
        <f t="shared" si="75"/>
        <v>#REF!</v>
      </c>
    </row>
    <row r="780" spans="9:19" x14ac:dyDescent="0.2">
      <c r="I780"/>
      <c r="L780" t="e">
        <f t="shared" si="76"/>
        <v>#REF!</v>
      </c>
      <c r="M780" s="39" t="e">
        <f t="shared" si="77"/>
        <v>#REF!</v>
      </c>
      <c r="N780" s="39" t="e">
        <f t="shared" si="78"/>
        <v>#REF!</v>
      </c>
      <c r="O780" s="39" t="e">
        <f t="shared" si="79"/>
        <v>#REF!</v>
      </c>
      <c r="P780" s="39" t="e">
        <f t="shared" si="80"/>
        <v>#REF!</v>
      </c>
      <c r="Q780" t="e">
        <f t="shared" si="75"/>
        <v>#REF!</v>
      </c>
      <c r="R780" t="e">
        <f t="shared" si="75"/>
        <v>#REF!</v>
      </c>
      <c r="S780" t="e">
        <f t="shared" si="75"/>
        <v>#REF!</v>
      </c>
    </row>
    <row r="781" spans="9:19" x14ac:dyDescent="0.2">
      <c r="I781"/>
      <c r="L781" t="e">
        <f t="shared" si="76"/>
        <v>#REF!</v>
      </c>
      <c r="M781" s="39" t="e">
        <f t="shared" si="77"/>
        <v>#REF!</v>
      </c>
      <c r="N781" s="39" t="e">
        <f t="shared" si="78"/>
        <v>#REF!</v>
      </c>
      <c r="O781" s="39" t="e">
        <f t="shared" si="79"/>
        <v>#REF!</v>
      </c>
      <c r="P781" s="39" t="e">
        <f t="shared" si="80"/>
        <v>#REF!</v>
      </c>
      <c r="Q781" t="e">
        <f t="shared" si="75"/>
        <v>#REF!</v>
      </c>
      <c r="R781" t="e">
        <f t="shared" si="75"/>
        <v>#REF!</v>
      </c>
      <c r="S781" t="e">
        <f t="shared" si="75"/>
        <v>#REF!</v>
      </c>
    </row>
    <row r="782" spans="9:19" x14ac:dyDescent="0.2">
      <c r="I782"/>
      <c r="L782" t="e">
        <f t="shared" si="76"/>
        <v>#REF!</v>
      </c>
      <c r="M782" s="39" t="e">
        <f t="shared" si="77"/>
        <v>#REF!</v>
      </c>
      <c r="N782" s="39" t="e">
        <f t="shared" si="78"/>
        <v>#REF!</v>
      </c>
      <c r="O782" s="39" t="e">
        <f t="shared" si="79"/>
        <v>#REF!</v>
      </c>
      <c r="P782" s="39" t="e">
        <f t="shared" si="80"/>
        <v>#REF!</v>
      </c>
      <c r="Q782" t="e">
        <f t="shared" si="75"/>
        <v>#REF!</v>
      </c>
      <c r="R782" t="e">
        <f t="shared" si="75"/>
        <v>#REF!</v>
      </c>
      <c r="S782" t="e">
        <f t="shared" si="75"/>
        <v>#REF!</v>
      </c>
    </row>
    <row r="783" spans="9:19" x14ac:dyDescent="0.2">
      <c r="I783"/>
      <c r="L783" t="e">
        <f t="shared" si="76"/>
        <v>#REF!</v>
      </c>
      <c r="M783" s="39" t="e">
        <f t="shared" si="77"/>
        <v>#REF!</v>
      </c>
      <c r="N783" s="39" t="e">
        <f t="shared" si="78"/>
        <v>#REF!</v>
      </c>
      <c r="O783" s="39" t="e">
        <f t="shared" si="79"/>
        <v>#REF!</v>
      </c>
      <c r="P783" s="39" t="e">
        <f t="shared" si="80"/>
        <v>#REF!</v>
      </c>
      <c r="Q783" t="e">
        <f t="shared" si="75"/>
        <v>#REF!</v>
      </c>
      <c r="R783" t="e">
        <f t="shared" si="75"/>
        <v>#REF!</v>
      </c>
      <c r="S783" t="e">
        <f t="shared" si="75"/>
        <v>#REF!</v>
      </c>
    </row>
    <row r="784" spans="9:19" x14ac:dyDescent="0.2">
      <c r="I784"/>
      <c r="L784" t="e">
        <f t="shared" si="76"/>
        <v>#REF!</v>
      </c>
      <c r="M784" s="39" t="e">
        <f t="shared" si="77"/>
        <v>#REF!</v>
      </c>
      <c r="N784" s="39" t="e">
        <f t="shared" si="78"/>
        <v>#REF!</v>
      </c>
      <c r="O784" s="39" t="e">
        <f t="shared" si="79"/>
        <v>#REF!</v>
      </c>
      <c r="P784" s="39" t="e">
        <f t="shared" si="80"/>
        <v>#REF!</v>
      </c>
      <c r="Q784" t="e">
        <f t="shared" si="75"/>
        <v>#REF!</v>
      </c>
      <c r="R784" t="e">
        <f t="shared" si="75"/>
        <v>#REF!</v>
      </c>
      <c r="S784" t="e">
        <f t="shared" si="75"/>
        <v>#REF!</v>
      </c>
    </row>
    <row r="785" spans="9:19" x14ac:dyDescent="0.2">
      <c r="I785"/>
      <c r="L785" t="e">
        <f t="shared" si="76"/>
        <v>#REF!</v>
      </c>
      <c r="M785" s="39" t="e">
        <f t="shared" si="77"/>
        <v>#REF!</v>
      </c>
      <c r="N785" s="39" t="e">
        <f t="shared" si="78"/>
        <v>#REF!</v>
      </c>
      <c r="O785" s="39" t="e">
        <f t="shared" si="79"/>
        <v>#REF!</v>
      </c>
      <c r="P785" s="39" t="e">
        <f t="shared" si="80"/>
        <v>#REF!</v>
      </c>
      <c r="Q785" t="e">
        <f t="shared" si="75"/>
        <v>#REF!</v>
      </c>
      <c r="R785" t="e">
        <f t="shared" si="75"/>
        <v>#REF!</v>
      </c>
      <c r="S785" t="e">
        <f t="shared" si="75"/>
        <v>#REF!</v>
      </c>
    </row>
    <row r="786" spans="9:19" x14ac:dyDescent="0.2">
      <c r="I786"/>
      <c r="L786" t="e">
        <f t="shared" si="76"/>
        <v>#REF!</v>
      </c>
      <c r="M786" s="39" t="e">
        <f t="shared" si="77"/>
        <v>#REF!</v>
      </c>
      <c r="N786" s="39" t="e">
        <f t="shared" si="78"/>
        <v>#REF!</v>
      </c>
      <c r="O786" s="39" t="e">
        <f t="shared" si="79"/>
        <v>#REF!</v>
      </c>
      <c r="P786" s="39" t="e">
        <f t="shared" si="80"/>
        <v>#REF!</v>
      </c>
      <c r="Q786" t="e">
        <f t="shared" si="75"/>
        <v>#REF!</v>
      </c>
      <c r="R786" t="e">
        <f t="shared" si="75"/>
        <v>#REF!</v>
      </c>
      <c r="S786" t="e">
        <f t="shared" si="75"/>
        <v>#REF!</v>
      </c>
    </row>
    <row r="787" spans="9:19" x14ac:dyDescent="0.2">
      <c r="I787"/>
      <c r="L787" t="e">
        <f t="shared" si="76"/>
        <v>#REF!</v>
      </c>
      <c r="M787" s="39" t="e">
        <f t="shared" si="77"/>
        <v>#REF!</v>
      </c>
      <c r="N787" s="39" t="e">
        <f t="shared" si="78"/>
        <v>#REF!</v>
      </c>
      <c r="O787" s="39" t="e">
        <f t="shared" si="79"/>
        <v>#REF!</v>
      </c>
      <c r="P787" s="39" t="e">
        <f t="shared" si="80"/>
        <v>#REF!</v>
      </c>
      <c r="Q787" t="e">
        <f t="shared" si="75"/>
        <v>#REF!</v>
      </c>
      <c r="R787" t="e">
        <f t="shared" si="75"/>
        <v>#REF!</v>
      </c>
      <c r="S787" t="e">
        <f t="shared" si="75"/>
        <v>#REF!</v>
      </c>
    </row>
    <row r="788" spans="9:19" x14ac:dyDescent="0.2">
      <c r="I788"/>
      <c r="L788" t="e">
        <f t="shared" si="76"/>
        <v>#REF!</v>
      </c>
      <c r="M788" s="39" t="e">
        <f t="shared" si="77"/>
        <v>#REF!</v>
      </c>
      <c r="N788" s="39" t="e">
        <f t="shared" si="78"/>
        <v>#REF!</v>
      </c>
      <c r="O788" s="39" t="e">
        <f t="shared" si="79"/>
        <v>#REF!</v>
      </c>
      <c r="P788" s="39" t="e">
        <f t="shared" si="80"/>
        <v>#REF!</v>
      </c>
      <c r="Q788" t="e">
        <f t="shared" si="75"/>
        <v>#REF!</v>
      </c>
      <c r="R788" t="e">
        <f t="shared" si="75"/>
        <v>#REF!</v>
      </c>
      <c r="S788" t="e">
        <f t="shared" si="75"/>
        <v>#REF!</v>
      </c>
    </row>
    <row r="789" spans="9:19" x14ac:dyDescent="0.2">
      <c r="I789"/>
      <c r="L789" t="e">
        <f t="shared" si="76"/>
        <v>#REF!</v>
      </c>
      <c r="M789" s="39" t="e">
        <f t="shared" si="77"/>
        <v>#REF!</v>
      </c>
      <c r="N789" s="39" t="e">
        <f t="shared" si="78"/>
        <v>#REF!</v>
      </c>
      <c r="O789" s="39" t="e">
        <f t="shared" si="79"/>
        <v>#REF!</v>
      </c>
      <c r="P789" s="39" t="e">
        <f t="shared" si="80"/>
        <v>#REF!</v>
      </c>
      <c r="Q789" t="e">
        <f t="shared" si="75"/>
        <v>#REF!</v>
      </c>
      <c r="R789" t="e">
        <f t="shared" si="75"/>
        <v>#REF!</v>
      </c>
      <c r="S789" t="e">
        <f t="shared" si="75"/>
        <v>#REF!</v>
      </c>
    </row>
    <row r="790" spans="9:19" x14ac:dyDescent="0.2">
      <c r="I790"/>
      <c r="L790" t="e">
        <f t="shared" si="76"/>
        <v>#REF!</v>
      </c>
      <c r="M790" s="39" t="e">
        <f t="shared" si="77"/>
        <v>#REF!</v>
      </c>
      <c r="N790" s="39" t="e">
        <f t="shared" si="78"/>
        <v>#REF!</v>
      </c>
      <c r="O790" s="39" t="e">
        <f t="shared" si="79"/>
        <v>#REF!</v>
      </c>
      <c r="P790" s="39" t="e">
        <f t="shared" si="80"/>
        <v>#REF!</v>
      </c>
      <c r="Q790" t="e">
        <f t="shared" si="75"/>
        <v>#REF!</v>
      </c>
      <c r="R790" t="e">
        <f t="shared" si="75"/>
        <v>#REF!</v>
      </c>
      <c r="S790" t="e">
        <f t="shared" si="75"/>
        <v>#REF!</v>
      </c>
    </row>
    <row r="791" spans="9:19" x14ac:dyDescent="0.2">
      <c r="I791"/>
      <c r="L791" t="e">
        <f t="shared" si="76"/>
        <v>#REF!</v>
      </c>
      <c r="M791" s="39" t="e">
        <f t="shared" si="77"/>
        <v>#REF!</v>
      </c>
      <c r="N791" s="39" t="e">
        <f t="shared" si="78"/>
        <v>#REF!</v>
      </c>
      <c r="O791" s="39" t="e">
        <f t="shared" si="79"/>
        <v>#REF!</v>
      </c>
      <c r="P791" s="39" t="e">
        <f t="shared" si="80"/>
        <v>#REF!</v>
      </c>
      <c r="Q791" t="e">
        <f t="shared" si="75"/>
        <v>#REF!</v>
      </c>
      <c r="R791" t="e">
        <f t="shared" si="75"/>
        <v>#REF!</v>
      </c>
      <c r="S791" t="e">
        <f t="shared" si="75"/>
        <v>#REF!</v>
      </c>
    </row>
    <row r="792" spans="9:19" x14ac:dyDescent="0.2">
      <c r="I792"/>
      <c r="L792" t="e">
        <f t="shared" si="76"/>
        <v>#REF!</v>
      </c>
      <c r="M792" s="39" t="e">
        <f t="shared" si="77"/>
        <v>#REF!</v>
      </c>
      <c r="N792" s="39" t="e">
        <f t="shared" si="78"/>
        <v>#REF!</v>
      </c>
      <c r="O792" s="39" t="e">
        <f t="shared" si="79"/>
        <v>#REF!</v>
      </c>
      <c r="P792" s="39" t="e">
        <f t="shared" si="80"/>
        <v>#REF!</v>
      </c>
      <c r="Q792" t="e">
        <f t="shared" si="75"/>
        <v>#REF!</v>
      </c>
      <c r="R792" t="e">
        <f t="shared" si="75"/>
        <v>#REF!</v>
      </c>
      <c r="S792" t="e">
        <f t="shared" si="75"/>
        <v>#REF!</v>
      </c>
    </row>
    <row r="793" spans="9:19" x14ac:dyDescent="0.2">
      <c r="I793"/>
      <c r="L793" t="e">
        <f t="shared" si="76"/>
        <v>#REF!</v>
      </c>
      <c r="M793" s="39" t="e">
        <f t="shared" si="77"/>
        <v>#REF!</v>
      </c>
      <c r="N793" s="39" t="e">
        <f t="shared" si="78"/>
        <v>#REF!</v>
      </c>
      <c r="O793" s="39" t="e">
        <f t="shared" si="79"/>
        <v>#REF!</v>
      </c>
      <c r="P793" s="39" t="e">
        <f t="shared" si="80"/>
        <v>#REF!</v>
      </c>
      <c r="Q793" t="e">
        <f t="shared" si="75"/>
        <v>#REF!</v>
      </c>
      <c r="R793" t="e">
        <f t="shared" si="75"/>
        <v>#REF!</v>
      </c>
      <c r="S793" t="e">
        <f t="shared" si="75"/>
        <v>#REF!</v>
      </c>
    </row>
    <row r="794" spans="9:19" x14ac:dyDescent="0.2">
      <c r="I794"/>
      <c r="L794" t="e">
        <f t="shared" si="76"/>
        <v>#REF!</v>
      </c>
      <c r="M794" s="39" t="e">
        <f t="shared" si="77"/>
        <v>#REF!</v>
      </c>
      <c r="N794" s="39" t="e">
        <f t="shared" si="78"/>
        <v>#REF!</v>
      </c>
      <c r="O794" s="39" t="e">
        <f t="shared" si="79"/>
        <v>#REF!</v>
      </c>
      <c r="P794" s="39" t="e">
        <f t="shared" si="80"/>
        <v>#REF!</v>
      </c>
      <c r="Q794" t="e">
        <f t="shared" si="75"/>
        <v>#REF!</v>
      </c>
      <c r="R794" t="e">
        <f t="shared" si="75"/>
        <v>#REF!</v>
      </c>
      <c r="S794" t="e">
        <f t="shared" si="75"/>
        <v>#REF!</v>
      </c>
    </row>
    <row r="795" spans="9:19" x14ac:dyDescent="0.2">
      <c r="I795"/>
      <c r="L795" t="e">
        <f t="shared" si="76"/>
        <v>#REF!</v>
      </c>
      <c r="M795" s="39" t="e">
        <f t="shared" si="77"/>
        <v>#REF!</v>
      </c>
      <c r="N795" s="39" t="e">
        <f t="shared" si="78"/>
        <v>#REF!</v>
      </c>
      <c r="O795" s="39" t="e">
        <f t="shared" si="79"/>
        <v>#REF!</v>
      </c>
      <c r="P795" s="39" t="e">
        <f t="shared" si="80"/>
        <v>#REF!</v>
      </c>
      <c r="Q795" t="e">
        <f t="shared" si="75"/>
        <v>#REF!</v>
      </c>
      <c r="R795" t="e">
        <f t="shared" si="75"/>
        <v>#REF!</v>
      </c>
      <c r="S795" t="e">
        <f t="shared" si="75"/>
        <v>#REF!</v>
      </c>
    </row>
    <row r="796" spans="9:19" x14ac:dyDescent="0.2">
      <c r="I796"/>
      <c r="L796" t="e">
        <f t="shared" si="76"/>
        <v>#REF!</v>
      </c>
      <c r="M796" s="39" t="e">
        <f t="shared" si="77"/>
        <v>#REF!</v>
      </c>
      <c r="N796" s="39" t="e">
        <f t="shared" si="78"/>
        <v>#REF!</v>
      </c>
      <c r="O796" s="39" t="e">
        <f t="shared" si="79"/>
        <v>#REF!</v>
      </c>
      <c r="P796" s="39" t="e">
        <f t="shared" si="80"/>
        <v>#REF!</v>
      </c>
      <c r="Q796" t="e">
        <f t="shared" si="75"/>
        <v>#REF!</v>
      </c>
      <c r="R796" t="e">
        <f t="shared" si="75"/>
        <v>#REF!</v>
      </c>
      <c r="S796" t="e">
        <f t="shared" si="75"/>
        <v>#REF!</v>
      </c>
    </row>
    <row r="797" spans="9:19" x14ac:dyDescent="0.2">
      <c r="I797"/>
      <c r="L797" t="e">
        <f t="shared" si="76"/>
        <v>#REF!</v>
      </c>
      <c r="M797" s="39" t="e">
        <f t="shared" si="77"/>
        <v>#REF!</v>
      </c>
      <c r="N797" s="39" t="e">
        <f t="shared" si="78"/>
        <v>#REF!</v>
      </c>
      <c r="O797" s="39" t="e">
        <f t="shared" si="79"/>
        <v>#REF!</v>
      </c>
      <c r="P797" s="39" t="e">
        <f t="shared" si="80"/>
        <v>#REF!</v>
      </c>
      <c r="Q797" t="e">
        <f t="shared" si="75"/>
        <v>#REF!</v>
      </c>
      <c r="R797" t="e">
        <f t="shared" si="75"/>
        <v>#REF!</v>
      </c>
      <c r="S797" t="e">
        <f t="shared" si="75"/>
        <v>#REF!</v>
      </c>
    </row>
    <row r="798" spans="9:19" x14ac:dyDescent="0.2">
      <c r="I798"/>
      <c r="L798" t="e">
        <f t="shared" si="76"/>
        <v>#REF!</v>
      </c>
      <c r="M798" s="39" t="e">
        <f t="shared" si="77"/>
        <v>#REF!</v>
      </c>
      <c r="N798" s="39" t="e">
        <f t="shared" si="78"/>
        <v>#REF!</v>
      </c>
      <c r="O798" s="39" t="e">
        <f t="shared" si="79"/>
        <v>#REF!</v>
      </c>
      <c r="P798" s="39" t="e">
        <f t="shared" si="80"/>
        <v>#REF!</v>
      </c>
      <c r="Q798" t="e">
        <f t="shared" si="75"/>
        <v>#REF!</v>
      </c>
      <c r="R798" t="e">
        <f t="shared" si="75"/>
        <v>#REF!</v>
      </c>
      <c r="S798" t="e">
        <f t="shared" si="75"/>
        <v>#REF!</v>
      </c>
    </row>
    <row r="799" spans="9:19" x14ac:dyDescent="0.2">
      <c r="I799"/>
      <c r="L799" t="e">
        <f t="shared" si="76"/>
        <v>#REF!</v>
      </c>
      <c r="M799" s="39" t="e">
        <f t="shared" si="77"/>
        <v>#REF!</v>
      </c>
      <c r="N799" s="39" t="e">
        <f t="shared" si="78"/>
        <v>#REF!</v>
      </c>
      <c r="O799" s="39" t="e">
        <f t="shared" si="79"/>
        <v>#REF!</v>
      </c>
      <c r="P799" s="39" t="e">
        <f t="shared" si="80"/>
        <v>#REF!</v>
      </c>
      <c r="Q799" t="e">
        <f t="shared" si="75"/>
        <v>#REF!</v>
      </c>
      <c r="R799" t="e">
        <f t="shared" si="75"/>
        <v>#REF!</v>
      </c>
      <c r="S799" t="e">
        <f t="shared" si="75"/>
        <v>#REF!</v>
      </c>
    </row>
    <row r="800" spans="9:19" x14ac:dyDescent="0.2">
      <c r="I800"/>
      <c r="L800" t="e">
        <f t="shared" si="76"/>
        <v>#REF!</v>
      </c>
      <c r="M800" s="39" t="e">
        <f t="shared" si="77"/>
        <v>#REF!</v>
      </c>
      <c r="N800" s="39" t="e">
        <f t="shared" si="78"/>
        <v>#REF!</v>
      </c>
      <c r="O800" s="39" t="e">
        <f t="shared" si="79"/>
        <v>#REF!</v>
      </c>
      <c r="P800" s="39" t="e">
        <f t="shared" si="80"/>
        <v>#REF!</v>
      </c>
      <c r="Q800" t="e">
        <f t="shared" si="75"/>
        <v>#REF!</v>
      </c>
      <c r="R800" t="e">
        <f t="shared" si="75"/>
        <v>#REF!</v>
      </c>
      <c r="S800" t="e">
        <f t="shared" si="75"/>
        <v>#REF!</v>
      </c>
    </row>
    <row r="801" spans="9:19" x14ac:dyDescent="0.2">
      <c r="I801"/>
      <c r="L801" t="e">
        <f t="shared" si="76"/>
        <v>#REF!</v>
      </c>
      <c r="M801" s="39" t="e">
        <f t="shared" si="77"/>
        <v>#REF!</v>
      </c>
      <c r="N801" s="39" t="e">
        <f t="shared" si="78"/>
        <v>#REF!</v>
      </c>
      <c r="O801" s="39" t="e">
        <f t="shared" si="79"/>
        <v>#REF!</v>
      </c>
      <c r="P801" s="39" t="e">
        <f t="shared" si="80"/>
        <v>#REF!</v>
      </c>
      <c r="Q801" t="e">
        <f t="shared" si="75"/>
        <v>#REF!</v>
      </c>
      <c r="R801" t="e">
        <f t="shared" si="75"/>
        <v>#REF!</v>
      </c>
      <c r="S801" t="e">
        <f t="shared" si="75"/>
        <v>#REF!</v>
      </c>
    </row>
    <row r="802" spans="9:19" x14ac:dyDescent="0.2">
      <c r="I802"/>
      <c r="L802" t="e">
        <f t="shared" si="76"/>
        <v>#REF!</v>
      </c>
      <c r="M802" s="39" t="e">
        <f t="shared" si="77"/>
        <v>#REF!</v>
      </c>
      <c r="N802" s="39" t="e">
        <f t="shared" si="78"/>
        <v>#REF!</v>
      </c>
      <c r="O802" s="39" t="e">
        <f t="shared" si="79"/>
        <v>#REF!</v>
      </c>
      <c r="P802" s="39" t="e">
        <f t="shared" si="80"/>
        <v>#REF!</v>
      </c>
      <c r="Q802" t="e">
        <f t="shared" si="75"/>
        <v>#REF!</v>
      </c>
      <c r="R802" t="e">
        <f t="shared" si="75"/>
        <v>#REF!</v>
      </c>
      <c r="S802" t="e">
        <f t="shared" si="75"/>
        <v>#REF!</v>
      </c>
    </row>
    <row r="803" spans="9:19" x14ac:dyDescent="0.2">
      <c r="I803"/>
      <c r="L803" t="e">
        <f t="shared" si="76"/>
        <v>#REF!</v>
      </c>
      <c r="M803" s="39" t="e">
        <f t="shared" si="77"/>
        <v>#REF!</v>
      </c>
      <c r="N803" s="39" t="e">
        <f t="shared" si="78"/>
        <v>#REF!</v>
      </c>
      <c r="O803" s="39" t="e">
        <f t="shared" si="79"/>
        <v>#REF!</v>
      </c>
      <c r="P803" s="39" t="e">
        <f t="shared" si="80"/>
        <v>#REF!</v>
      </c>
      <c r="Q803" t="e">
        <f t="shared" si="75"/>
        <v>#REF!</v>
      </c>
      <c r="R803" t="e">
        <f t="shared" si="75"/>
        <v>#REF!</v>
      </c>
      <c r="S803" t="e">
        <f t="shared" si="75"/>
        <v>#REF!</v>
      </c>
    </row>
    <row r="804" spans="9:19" x14ac:dyDescent="0.2">
      <c r="I804"/>
      <c r="L804" t="e">
        <f t="shared" si="76"/>
        <v>#REF!</v>
      </c>
      <c r="M804" s="39" t="e">
        <f t="shared" si="77"/>
        <v>#REF!</v>
      </c>
      <c r="N804" s="39" t="e">
        <f t="shared" si="78"/>
        <v>#REF!</v>
      </c>
      <c r="O804" s="39" t="e">
        <f t="shared" si="79"/>
        <v>#REF!</v>
      </c>
      <c r="P804" s="39" t="e">
        <f t="shared" si="80"/>
        <v>#REF!</v>
      </c>
      <c r="Q804" t="e">
        <f t="shared" si="75"/>
        <v>#REF!</v>
      </c>
      <c r="R804" t="e">
        <f t="shared" si="75"/>
        <v>#REF!</v>
      </c>
      <c r="S804" t="e">
        <f t="shared" si="75"/>
        <v>#REF!</v>
      </c>
    </row>
    <row r="805" spans="9:19" x14ac:dyDescent="0.2">
      <c r="I805"/>
      <c r="L805" t="e">
        <f t="shared" si="76"/>
        <v>#REF!</v>
      </c>
      <c r="M805" s="39" t="e">
        <f t="shared" si="77"/>
        <v>#REF!</v>
      </c>
      <c r="N805" s="39" t="e">
        <f t="shared" si="78"/>
        <v>#REF!</v>
      </c>
      <c r="O805" s="39" t="e">
        <f t="shared" si="79"/>
        <v>#REF!</v>
      </c>
      <c r="P805" s="39" t="e">
        <f t="shared" si="80"/>
        <v>#REF!</v>
      </c>
      <c r="Q805" t="e">
        <f t="shared" si="75"/>
        <v>#REF!</v>
      </c>
      <c r="R805" t="e">
        <f t="shared" si="75"/>
        <v>#REF!</v>
      </c>
      <c r="S805" t="e">
        <f t="shared" si="75"/>
        <v>#REF!</v>
      </c>
    </row>
    <row r="806" spans="9:19" x14ac:dyDescent="0.2">
      <c r="I806"/>
      <c r="L806" t="e">
        <f t="shared" si="76"/>
        <v>#REF!</v>
      </c>
      <c r="M806" s="39" t="e">
        <f t="shared" si="77"/>
        <v>#REF!</v>
      </c>
      <c r="N806" s="39" t="e">
        <f t="shared" si="78"/>
        <v>#REF!</v>
      </c>
      <c r="O806" s="39" t="e">
        <f t="shared" si="79"/>
        <v>#REF!</v>
      </c>
      <c r="P806" s="39" t="e">
        <f t="shared" si="80"/>
        <v>#REF!</v>
      </c>
      <c r="Q806" t="e">
        <f t="shared" si="75"/>
        <v>#REF!</v>
      </c>
      <c r="R806" t="e">
        <f t="shared" si="75"/>
        <v>#REF!</v>
      </c>
      <c r="S806" t="e">
        <f t="shared" si="75"/>
        <v>#REF!</v>
      </c>
    </row>
    <row r="807" spans="9:19" x14ac:dyDescent="0.2">
      <c r="I807"/>
      <c r="L807" t="e">
        <f t="shared" si="76"/>
        <v>#REF!</v>
      </c>
      <c r="M807" s="39" t="e">
        <f t="shared" si="77"/>
        <v>#REF!</v>
      </c>
      <c r="N807" s="39" t="e">
        <f t="shared" si="78"/>
        <v>#REF!</v>
      </c>
      <c r="O807" s="39" t="e">
        <f t="shared" si="79"/>
        <v>#REF!</v>
      </c>
      <c r="P807" s="39" t="e">
        <f t="shared" si="80"/>
        <v>#REF!</v>
      </c>
      <c r="Q807" t="e">
        <f t="shared" si="75"/>
        <v>#REF!</v>
      </c>
      <c r="R807" t="e">
        <f t="shared" si="75"/>
        <v>#REF!</v>
      </c>
      <c r="S807" t="e">
        <f t="shared" si="75"/>
        <v>#REF!</v>
      </c>
    </row>
    <row r="808" spans="9:19" x14ac:dyDescent="0.2">
      <c r="I808"/>
      <c r="L808" t="e">
        <f t="shared" si="76"/>
        <v>#REF!</v>
      </c>
      <c r="M808" s="39" t="e">
        <f t="shared" si="77"/>
        <v>#REF!</v>
      </c>
      <c r="N808" s="39" t="e">
        <f t="shared" si="78"/>
        <v>#REF!</v>
      </c>
      <c r="O808" s="39" t="e">
        <f t="shared" si="79"/>
        <v>#REF!</v>
      </c>
      <c r="P808" s="39" t="e">
        <f t="shared" si="80"/>
        <v>#REF!</v>
      </c>
      <c r="Q808" t="e">
        <f t="shared" si="75"/>
        <v>#REF!</v>
      </c>
      <c r="R808" t="e">
        <f t="shared" si="75"/>
        <v>#REF!</v>
      </c>
      <c r="S808" t="e">
        <f t="shared" si="75"/>
        <v>#REF!</v>
      </c>
    </row>
    <row r="809" spans="9:19" x14ac:dyDescent="0.2">
      <c r="I809"/>
      <c r="L809" t="e">
        <f t="shared" si="76"/>
        <v>#REF!</v>
      </c>
      <c r="M809" s="39" t="e">
        <f t="shared" si="77"/>
        <v>#REF!</v>
      </c>
      <c r="N809" s="39" t="e">
        <f t="shared" si="78"/>
        <v>#REF!</v>
      </c>
      <c r="O809" s="39" t="e">
        <f t="shared" si="79"/>
        <v>#REF!</v>
      </c>
      <c r="P809" s="39" t="e">
        <f t="shared" si="80"/>
        <v>#REF!</v>
      </c>
      <c r="Q809" t="e">
        <f t="shared" si="75"/>
        <v>#REF!</v>
      </c>
      <c r="R809" t="e">
        <f t="shared" si="75"/>
        <v>#REF!</v>
      </c>
      <c r="S809" t="e">
        <f t="shared" si="75"/>
        <v>#REF!</v>
      </c>
    </row>
    <row r="810" spans="9:19" x14ac:dyDescent="0.2">
      <c r="I810"/>
      <c r="L810" t="e">
        <f t="shared" si="76"/>
        <v>#REF!</v>
      </c>
      <c r="M810" s="39" t="e">
        <f t="shared" si="77"/>
        <v>#REF!</v>
      </c>
      <c r="N810" s="39" t="e">
        <f t="shared" si="78"/>
        <v>#REF!</v>
      </c>
      <c r="O810" s="39" t="e">
        <f t="shared" si="79"/>
        <v>#REF!</v>
      </c>
      <c r="P810" s="39" t="e">
        <f t="shared" si="80"/>
        <v>#REF!</v>
      </c>
      <c r="Q810" t="e">
        <f t="shared" si="75"/>
        <v>#REF!</v>
      </c>
      <c r="R810" t="e">
        <f t="shared" si="75"/>
        <v>#REF!</v>
      </c>
      <c r="S810" t="e">
        <f t="shared" si="75"/>
        <v>#REF!</v>
      </c>
    </row>
    <row r="811" spans="9:19" x14ac:dyDescent="0.2">
      <c r="I811"/>
      <c r="L811" t="e">
        <f t="shared" si="76"/>
        <v>#REF!</v>
      </c>
      <c r="M811" s="39" t="e">
        <f t="shared" si="77"/>
        <v>#REF!</v>
      </c>
      <c r="N811" s="39" t="e">
        <f t="shared" si="78"/>
        <v>#REF!</v>
      </c>
      <c r="O811" s="39" t="e">
        <f t="shared" si="79"/>
        <v>#REF!</v>
      </c>
      <c r="P811" s="39" t="e">
        <f t="shared" si="80"/>
        <v>#REF!</v>
      </c>
      <c r="Q811" t="e">
        <f t="shared" si="75"/>
        <v>#REF!</v>
      </c>
      <c r="R811" t="e">
        <f t="shared" si="75"/>
        <v>#REF!</v>
      </c>
      <c r="S811" t="e">
        <f t="shared" si="75"/>
        <v>#REF!</v>
      </c>
    </row>
    <row r="812" spans="9:19" x14ac:dyDescent="0.2">
      <c r="I812"/>
      <c r="L812" t="e">
        <f t="shared" si="76"/>
        <v>#REF!</v>
      </c>
      <c r="M812" s="39" t="e">
        <f t="shared" si="77"/>
        <v>#REF!</v>
      </c>
      <c r="N812" s="39" t="e">
        <f t="shared" si="78"/>
        <v>#REF!</v>
      </c>
      <c r="O812" s="39" t="e">
        <f t="shared" si="79"/>
        <v>#REF!</v>
      </c>
      <c r="P812" s="39" t="e">
        <f t="shared" si="80"/>
        <v>#REF!</v>
      </c>
      <c r="Q812" t="e">
        <f t="shared" si="75"/>
        <v>#REF!</v>
      </c>
      <c r="R812" t="e">
        <f t="shared" si="75"/>
        <v>#REF!</v>
      </c>
      <c r="S812" t="e">
        <f t="shared" si="75"/>
        <v>#REF!</v>
      </c>
    </row>
    <row r="813" spans="9:19" x14ac:dyDescent="0.2">
      <c r="I813"/>
      <c r="L813" t="e">
        <f t="shared" si="76"/>
        <v>#REF!</v>
      </c>
      <c r="M813" s="39" t="e">
        <f t="shared" si="77"/>
        <v>#REF!</v>
      </c>
      <c r="N813" s="39" t="e">
        <f t="shared" si="78"/>
        <v>#REF!</v>
      </c>
      <c r="O813" s="39" t="e">
        <f t="shared" si="79"/>
        <v>#REF!</v>
      </c>
      <c r="P813" s="39" t="e">
        <f t="shared" si="80"/>
        <v>#REF!</v>
      </c>
      <c r="Q813" t="e">
        <f t="shared" si="75"/>
        <v>#REF!</v>
      </c>
      <c r="R813" t="e">
        <f t="shared" si="75"/>
        <v>#REF!</v>
      </c>
      <c r="S813" t="e">
        <f t="shared" si="75"/>
        <v>#REF!</v>
      </c>
    </row>
    <row r="814" spans="9:19" x14ac:dyDescent="0.2">
      <c r="I814"/>
      <c r="L814" t="e">
        <f t="shared" si="76"/>
        <v>#REF!</v>
      </c>
      <c r="M814" s="39" t="e">
        <f t="shared" si="77"/>
        <v>#REF!</v>
      </c>
      <c r="N814" s="39" t="e">
        <f t="shared" si="78"/>
        <v>#REF!</v>
      </c>
      <c r="O814" s="39" t="e">
        <f t="shared" si="79"/>
        <v>#REF!</v>
      </c>
      <c r="P814" s="39" t="e">
        <f t="shared" si="80"/>
        <v>#REF!</v>
      </c>
      <c r="Q814" t="e">
        <f t="shared" si="75"/>
        <v>#REF!</v>
      </c>
      <c r="R814" t="e">
        <f t="shared" si="75"/>
        <v>#REF!</v>
      </c>
      <c r="S814" t="e">
        <f t="shared" si="75"/>
        <v>#REF!</v>
      </c>
    </row>
    <row r="815" spans="9:19" x14ac:dyDescent="0.2">
      <c r="I815"/>
      <c r="L815" t="e">
        <f t="shared" si="76"/>
        <v>#REF!</v>
      </c>
      <c r="M815" s="39" t="e">
        <f t="shared" si="77"/>
        <v>#REF!</v>
      </c>
      <c r="N815" s="39" t="e">
        <f t="shared" si="78"/>
        <v>#REF!</v>
      </c>
      <c r="O815" s="39" t="e">
        <f t="shared" si="79"/>
        <v>#REF!</v>
      </c>
      <c r="P815" s="39" t="e">
        <f t="shared" si="80"/>
        <v>#REF!</v>
      </c>
      <c r="Q815" t="e">
        <f t="shared" si="75"/>
        <v>#REF!</v>
      </c>
      <c r="R815" t="e">
        <f t="shared" si="75"/>
        <v>#REF!</v>
      </c>
      <c r="S815" t="e">
        <f t="shared" si="75"/>
        <v>#REF!</v>
      </c>
    </row>
    <row r="816" spans="9:19" x14ac:dyDescent="0.2">
      <c r="I816"/>
      <c r="L816" t="e">
        <f t="shared" si="76"/>
        <v>#REF!</v>
      </c>
      <c r="M816" s="39" t="e">
        <f t="shared" si="77"/>
        <v>#REF!</v>
      </c>
      <c r="N816" s="39" t="e">
        <f t="shared" si="78"/>
        <v>#REF!</v>
      </c>
      <c r="O816" s="39" t="e">
        <f t="shared" si="79"/>
        <v>#REF!</v>
      </c>
      <c r="P816" s="39" t="e">
        <f t="shared" si="80"/>
        <v>#REF!</v>
      </c>
      <c r="Q816" t="e">
        <f t="shared" si="75"/>
        <v>#REF!</v>
      </c>
      <c r="R816" t="e">
        <f t="shared" si="75"/>
        <v>#REF!</v>
      </c>
      <c r="S816" t="e">
        <f t="shared" si="75"/>
        <v>#REF!</v>
      </c>
    </row>
    <row r="817" spans="9:19" x14ac:dyDescent="0.2">
      <c r="I817"/>
      <c r="L817" t="e">
        <f t="shared" si="76"/>
        <v>#REF!</v>
      </c>
      <c r="M817" s="39" t="e">
        <f t="shared" si="77"/>
        <v>#REF!</v>
      </c>
      <c r="N817" s="39" t="e">
        <f t="shared" si="78"/>
        <v>#REF!</v>
      </c>
      <c r="O817" s="39" t="e">
        <f t="shared" si="79"/>
        <v>#REF!</v>
      </c>
      <c r="P817" s="39" t="e">
        <f t="shared" si="80"/>
        <v>#REF!</v>
      </c>
      <c r="Q817" t="e">
        <f t="shared" si="75"/>
        <v>#REF!</v>
      </c>
      <c r="R817" t="e">
        <f t="shared" si="75"/>
        <v>#REF!</v>
      </c>
      <c r="S817" t="e">
        <f t="shared" si="75"/>
        <v>#REF!</v>
      </c>
    </row>
    <row r="818" spans="9:19" x14ac:dyDescent="0.2">
      <c r="I818"/>
      <c r="L818" t="e">
        <f t="shared" si="76"/>
        <v>#REF!</v>
      </c>
      <c r="M818" s="39" t="e">
        <f t="shared" si="77"/>
        <v>#REF!</v>
      </c>
      <c r="N818" s="39" t="e">
        <f t="shared" si="78"/>
        <v>#REF!</v>
      </c>
      <c r="O818" s="39" t="e">
        <f t="shared" si="79"/>
        <v>#REF!</v>
      </c>
      <c r="P818" s="39" t="e">
        <f t="shared" si="80"/>
        <v>#REF!</v>
      </c>
      <c r="Q818" t="e">
        <f t="shared" si="75"/>
        <v>#REF!</v>
      </c>
      <c r="R818" t="e">
        <f t="shared" si="75"/>
        <v>#REF!</v>
      </c>
      <c r="S818" t="e">
        <f t="shared" si="75"/>
        <v>#REF!</v>
      </c>
    </row>
    <row r="819" spans="9:19" x14ac:dyDescent="0.2">
      <c r="I819"/>
      <c r="L819" t="e">
        <f t="shared" si="76"/>
        <v>#REF!</v>
      </c>
      <c r="M819" s="39" t="e">
        <f t="shared" si="77"/>
        <v>#REF!</v>
      </c>
      <c r="N819" s="39" t="e">
        <f t="shared" si="78"/>
        <v>#REF!</v>
      </c>
      <c r="O819" s="39" t="e">
        <f t="shared" si="79"/>
        <v>#REF!</v>
      </c>
      <c r="P819" s="39" t="e">
        <f t="shared" si="80"/>
        <v>#REF!</v>
      </c>
      <c r="Q819" t="e">
        <f t="shared" si="75"/>
        <v>#REF!</v>
      </c>
      <c r="R819" t="e">
        <f t="shared" si="75"/>
        <v>#REF!</v>
      </c>
      <c r="S819" t="e">
        <f t="shared" si="75"/>
        <v>#REF!</v>
      </c>
    </row>
    <row r="820" spans="9:19" x14ac:dyDescent="0.2">
      <c r="I820"/>
      <c r="L820" t="e">
        <f t="shared" si="76"/>
        <v>#REF!</v>
      </c>
      <c r="M820" s="39" t="e">
        <f t="shared" si="77"/>
        <v>#REF!</v>
      </c>
      <c r="N820" s="39" t="e">
        <f t="shared" si="78"/>
        <v>#REF!</v>
      </c>
      <c r="O820" s="39" t="e">
        <f t="shared" si="79"/>
        <v>#REF!</v>
      </c>
      <c r="P820" s="39" t="e">
        <f t="shared" si="80"/>
        <v>#REF!</v>
      </c>
      <c r="Q820" t="e">
        <f t="shared" si="75"/>
        <v>#REF!</v>
      </c>
      <c r="R820" t="e">
        <f t="shared" si="75"/>
        <v>#REF!</v>
      </c>
      <c r="S820" t="e">
        <f t="shared" si="75"/>
        <v>#REF!</v>
      </c>
    </row>
    <row r="821" spans="9:19" x14ac:dyDescent="0.2">
      <c r="I821"/>
      <c r="L821" t="e">
        <f t="shared" si="76"/>
        <v>#REF!</v>
      </c>
      <c r="M821" s="39" t="e">
        <f t="shared" si="77"/>
        <v>#REF!</v>
      </c>
      <c r="N821" s="39" t="e">
        <f t="shared" si="78"/>
        <v>#REF!</v>
      </c>
      <c r="O821" s="39" t="e">
        <f t="shared" si="79"/>
        <v>#REF!</v>
      </c>
      <c r="P821" s="39" t="e">
        <f t="shared" si="80"/>
        <v>#REF!</v>
      </c>
      <c r="Q821" t="e">
        <f t="shared" si="75"/>
        <v>#REF!</v>
      </c>
      <c r="R821" t="e">
        <f t="shared" si="75"/>
        <v>#REF!</v>
      </c>
      <c r="S821" t="e">
        <f t="shared" si="75"/>
        <v>#REF!</v>
      </c>
    </row>
    <row r="822" spans="9:19" x14ac:dyDescent="0.2">
      <c r="I822"/>
      <c r="L822" t="e">
        <f t="shared" si="76"/>
        <v>#REF!</v>
      </c>
      <c r="M822" s="39" t="e">
        <f t="shared" si="77"/>
        <v>#REF!</v>
      </c>
      <c r="N822" s="39" t="e">
        <f t="shared" si="78"/>
        <v>#REF!</v>
      </c>
      <c r="O822" s="39" t="e">
        <f t="shared" si="79"/>
        <v>#REF!</v>
      </c>
      <c r="P822" s="39" t="e">
        <f t="shared" si="80"/>
        <v>#REF!</v>
      </c>
      <c r="Q822" t="e">
        <f t="shared" si="75"/>
        <v>#REF!</v>
      </c>
      <c r="R822" t="e">
        <f t="shared" si="75"/>
        <v>#REF!</v>
      </c>
      <c r="S822" t="e">
        <f t="shared" si="75"/>
        <v>#REF!</v>
      </c>
    </row>
    <row r="823" spans="9:19" x14ac:dyDescent="0.2">
      <c r="I823"/>
      <c r="L823" t="e">
        <f t="shared" si="76"/>
        <v>#REF!</v>
      </c>
      <c r="M823" s="39" t="e">
        <f t="shared" si="77"/>
        <v>#REF!</v>
      </c>
      <c r="N823" s="39" t="e">
        <f t="shared" si="78"/>
        <v>#REF!</v>
      </c>
      <c r="O823" s="39" t="e">
        <f t="shared" si="79"/>
        <v>#REF!</v>
      </c>
      <c r="P823" s="39" t="e">
        <f t="shared" si="80"/>
        <v>#REF!</v>
      </c>
      <c r="Q823" t="e">
        <f t="shared" si="75"/>
        <v>#REF!</v>
      </c>
      <c r="R823" t="e">
        <f t="shared" si="75"/>
        <v>#REF!</v>
      </c>
      <c r="S823" t="e">
        <f t="shared" si="75"/>
        <v>#REF!</v>
      </c>
    </row>
    <row r="824" spans="9:19" x14ac:dyDescent="0.2">
      <c r="I824"/>
      <c r="L824" t="e">
        <f t="shared" si="76"/>
        <v>#REF!</v>
      </c>
      <c r="M824" s="39" t="e">
        <f t="shared" si="77"/>
        <v>#REF!</v>
      </c>
      <c r="N824" s="39" t="e">
        <f t="shared" si="78"/>
        <v>#REF!</v>
      </c>
      <c r="O824" s="39" t="e">
        <f t="shared" si="79"/>
        <v>#REF!</v>
      </c>
      <c r="P824" s="39" t="e">
        <f t="shared" si="80"/>
        <v>#REF!</v>
      </c>
      <c r="Q824" t="e">
        <f t="shared" si="75"/>
        <v>#REF!</v>
      </c>
      <c r="R824" t="e">
        <f t="shared" si="75"/>
        <v>#REF!</v>
      </c>
      <c r="S824" t="e">
        <f t="shared" si="75"/>
        <v>#REF!</v>
      </c>
    </row>
    <row r="825" spans="9:19" x14ac:dyDescent="0.2">
      <c r="I825"/>
      <c r="L825" t="e">
        <f t="shared" si="76"/>
        <v>#REF!</v>
      </c>
      <c r="M825" s="39" t="e">
        <f t="shared" si="77"/>
        <v>#REF!</v>
      </c>
      <c r="N825" s="39" t="e">
        <f t="shared" si="78"/>
        <v>#REF!</v>
      </c>
      <c r="O825" s="39" t="e">
        <f t="shared" si="79"/>
        <v>#REF!</v>
      </c>
      <c r="P825" s="39" t="e">
        <f t="shared" si="80"/>
        <v>#REF!</v>
      </c>
      <c r="Q825" t="e">
        <f t="shared" si="75"/>
        <v>#REF!</v>
      </c>
      <c r="R825" t="e">
        <f t="shared" si="75"/>
        <v>#REF!</v>
      </c>
      <c r="S825" t="e">
        <f t="shared" si="75"/>
        <v>#REF!</v>
      </c>
    </row>
    <row r="826" spans="9:19" x14ac:dyDescent="0.2">
      <c r="I826"/>
      <c r="L826" t="e">
        <f t="shared" si="76"/>
        <v>#REF!</v>
      </c>
      <c r="M826" s="39" t="e">
        <f t="shared" si="77"/>
        <v>#REF!</v>
      </c>
      <c r="N826" s="39" t="e">
        <f t="shared" si="78"/>
        <v>#REF!</v>
      </c>
      <c r="O826" s="39" t="e">
        <f t="shared" si="79"/>
        <v>#REF!</v>
      </c>
      <c r="P826" s="39" t="e">
        <f t="shared" si="80"/>
        <v>#REF!</v>
      </c>
      <c r="Q826" t="e">
        <f t="shared" si="75"/>
        <v>#REF!</v>
      </c>
      <c r="R826" t="e">
        <f t="shared" si="75"/>
        <v>#REF!</v>
      </c>
      <c r="S826" t="e">
        <f t="shared" si="75"/>
        <v>#REF!</v>
      </c>
    </row>
    <row r="827" spans="9:19" x14ac:dyDescent="0.2">
      <c r="I827"/>
      <c r="L827" t="e">
        <f t="shared" si="76"/>
        <v>#REF!</v>
      </c>
      <c r="M827" s="39" t="e">
        <f t="shared" si="77"/>
        <v>#REF!</v>
      </c>
      <c r="N827" s="39" t="e">
        <f t="shared" si="78"/>
        <v>#REF!</v>
      </c>
      <c r="O827" s="39" t="e">
        <f t="shared" si="79"/>
        <v>#REF!</v>
      </c>
      <c r="P827" s="39" t="e">
        <f t="shared" si="80"/>
        <v>#REF!</v>
      </c>
      <c r="Q827" t="e">
        <f t="shared" si="75"/>
        <v>#REF!</v>
      </c>
      <c r="R827" t="e">
        <f t="shared" si="75"/>
        <v>#REF!</v>
      </c>
      <c r="S827" t="e">
        <f t="shared" si="75"/>
        <v>#REF!</v>
      </c>
    </row>
    <row r="828" spans="9:19" x14ac:dyDescent="0.2">
      <c r="I828"/>
      <c r="L828" t="e">
        <f t="shared" si="76"/>
        <v>#REF!</v>
      </c>
      <c r="M828" s="39" t="e">
        <f t="shared" si="77"/>
        <v>#REF!</v>
      </c>
      <c r="N828" s="39" t="e">
        <f t="shared" si="78"/>
        <v>#REF!</v>
      </c>
      <c r="O828" s="39" t="e">
        <f t="shared" si="79"/>
        <v>#REF!</v>
      </c>
      <c r="P828" s="39" t="e">
        <f t="shared" si="80"/>
        <v>#REF!</v>
      </c>
      <c r="Q828" t="e">
        <f t="shared" si="75"/>
        <v>#REF!</v>
      </c>
      <c r="R828" t="e">
        <f t="shared" si="75"/>
        <v>#REF!</v>
      </c>
      <c r="S828" t="e">
        <f t="shared" si="75"/>
        <v>#REF!</v>
      </c>
    </row>
    <row r="829" spans="9:19" x14ac:dyDescent="0.2">
      <c r="I829"/>
      <c r="L829" t="e">
        <f t="shared" si="76"/>
        <v>#REF!</v>
      </c>
      <c r="M829" s="39" t="e">
        <f t="shared" si="77"/>
        <v>#REF!</v>
      </c>
      <c r="N829" s="39" t="e">
        <f t="shared" si="78"/>
        <v>#REF!</v>
      </c>
      <c r="O829" s="39" t="e">
        <f t="shared" si="79"/>
        <v>#REF!</v>
      </c>
      <c r="P829" s="39" t="e">
        <f t="shared" si="80"/>
        <v>#REF!</v>
      </c>
      <c r="Q829" t="e">
        <f t="shared" si="75"/>
        <v>#REF!</v>
      </c>
      <c r="R829" t="e">
        <f t="shared" si="75"/>
        <v>#REF!</v>
      </c>
      <c r="S829" t="e">
        <f t="shared" si="75"/>
        <v>#REF!</v>
      </c>
    </row>
    <row r="830" spans="9:19" x14ac:dyDescent="0.2">
      <c r="I830"/>
      <c r="L830" t="e">
        <f t="shared" si="76"/>
        <v>#REF!</v>
      </c>
      <c r="M830" s="39" t="e">
        <f t="shared" si="77"/>
        <v>#REF!</v>
      </c>
      <c r="N830" s="39" t="e">
        <f t="shared" si="78"/>
        <v>#REF!</v>
      </c>
      <c r="O830" s="39" t="e">
        <f t="shared" si="79"/>
        <v>#REF!</v>
      </c>
      <c r="P830" s="39" t="e">
        <f t="shared" si="80"/>
        <v>#REF!</v>
      </c>
      <c r="Q830" t="e">
        <f t="shared" si="75"/>
        <v>#REF!</v>
      </c>
      <c r="R830" t="e">
        <f t="shared" si="75"/>
        <v>#REF!</v>
      </c>
      <c r="S830" t="e">
        <f t="shared" si="75"/>
        <v>#REF!</v>
      </c>
    </row>
    <row r="831" spans="9:19" x14ac:dyDescent="0.2">
      <c r="I831"/>
      <c r="L831" t="e">
        <f t="shared" si="76"/>
        <v>#REF!</v>
      </c>
      <c r="M831" s="39" t="e">
        <f t="shared" si="77"/>
        <v>#REF!</v>
      </c>
      <c r="N831" s="39" t="e">
        <f t="shared" si="78"/>
        <v>#REF!</v>
      </c>
      <c r="O831" s="39" t="e">
        <f t="shared" si="79"/>
        <v>#REF!</v>
      </c>
      <c r="P831" s="39" t="e">
        <f t="shared" si="80"/>
        <v>#REF!</v>
      </c>
      <c r="Q831" t="e">
        <f t="shared" si="75"/>
        <v>#REF!</v>
      </c>
      <c r="R831" t="e">
        <f t="shared" si="75"/>
        <v>#REF!</v>
      </c>
      <c r="S831" t="e">
        <f t="shared" si="75"/>
        <v>#REF!</v>
      </c>
    </row>
    <row r="832" spans="9:19" x14ac:dyDescent="0.2">
      <c r="I832"/>
      <c r="L832" t="e">
        <f t="shared" si="76"/>
        <v>#REF!</v>
      </c>
      <c r="M832" s="39" t="e">
        <f t="shared" si="77"/>
        <v>#REF!</v>
      </c>
      <c r="N832" s="39" t="e">
        <f t="shared" si="78"/>
        <v>#REF!</v>
      </c>
      <c r="O832" s="39" t="e">
        <f t="shared" si="79"/>
        <v>#REF!</v>
      </c>
      <c r="P832" s="39" t="e">
        <f t="shared" si="80"/>
        <v>#REF!</v>
      </c>
      <c r="Q832" t="e">
        <f t="shared" si="75"/>
        <v>#REF!</v>
      </c>
      <c r="R832" t="e">
        <f t="shared" si="75"/>
        <v>#REF!</v>
      </c>
      <c r="S832" t="e">
        <f t="shared" si="75"/>
        <v>#REF!</v>
      </c>
    </row>
    <row r="833" spans="9:19" x14ac:dyDescent="0.2">
      <c r="I833"/>
      <c r="L833" t="e">
        <f t="shared" si="76"/>
        <v>#REF!</v>
      </c>
      <c r="M833" s="39" t="e">
        <f t="shared" si="77"/>
        <v>#REF!</v>
      </c>
      <c r="N833" s="39" t="e">
        <f t="shared" si="78"/>
        <v>#REF!</v>
      </c>
      <c r="O833" s="39" t="e">
        <f t="shared" si="79"/>
        <v>#REF!</v>
      </c>
      <c r="P833" s="39" t="e">
        <f t="shared" si="80"/>
        <v>#REF!</v>
      </c>
      <c r="Q833" t="e">
        <f t="shared" si="75"/>
        <v>#REF!</v>
      </c>
      <c r="R833" t="e">
        <f t="shared" si="75"/>
        <v>#REF!</v>
      </c>
      <c r="S833" t="e">
        <f t="shared" si="75"/>
        <v>#REF!</v>
      </c>
    </row>
    <row r="834" spans="9:19" x14ac:dyDescent="0.2">
      <c r="I834"/>
      <c r="L834" t="e">
        <f t="shared" si="76"/>
        <v>#REF!</v>
      </c>
      <c r="M834" s="39" t="e">
        <f t="shared" si="77"/>
        <v>#REF!</v>
      </c>
      <c r="N834" s="39" t="e">
        <f t="shared" si="78"/>
        <v>#REF!</v>
      </c>
      <c r="O834" s="39" t="e">
        <f t="shared" si="79"/>
        <v>#REF!</v>
      </c>
      <c r="P834" s="39" t="e">
        <f t="shared" si="80"/>
        <v>#REF!</v>
      </c>
      <c r="Q834" t="e">
        <f t="shared" si="75"/>
        <v>#REF!</v>
      </c>
      <c r="R834" t="e">
        <f t="shared" si="75"/>
        <v>#REF!</v>
      </c>
      <c r="S834" t="e">
        <f t="shared" si="75"/>
        <v>#REF!</v>
      </c>
    </row>
    <row r="835" spans="9:19" x14ac:dyDescent="0.2">
      <c r="I835"/>
      <c r="L835" t="e">
        <f t="shared" si="76"/>
        <v>#REF!</v>
      </c>
      <c r="M835" s="39" t="e">
        <f t="shared" si="77"/>
        <v>#REF!</v>
      </c>
      <c r="N835" s="39" t="e">
        <f t="shared" si="78"/>
        <v>#REF!</v>
      </c>
      <c r="O835" s="39" t="e">
        <f t="shared" si="79"/>
        <v>#REF!</v>
      </c>
      <c r="P835" s="39" t="e">
        <f t="shared" si="80"/>
        <v>#REF!</v>
      </c>
      <c r="Q835" t="e">
        <f t="shared" ref="Q835:S898" si="81">(M835&lt;0)</f>
        <v>#REF!</v>
      </c>
      <c r="R835" t="e">
        <f t="shared" si="81"/>
        <v>#REF!</v>
      </c>
      <c r="S835" t="e">
        <f t="shared" si="81"/>
        <v>#REF!</v>
      </c>
    </row>
    <row r="836" spans="9:19" x14ac:dyDescent="0.2">
      <c r="I836"/>
      <c r="L836" t="e">
        <f t="shared" ref="L836:L899" si="82">IF(L835&lt;SUM($C$7:$C$15),L835+1,"")</f>
        <v>#REF!</v>
      </c>
      <c r="M836" s="39" t="e">
        <f t="shared" ref="M836:M899" si="83">IF(L836="","",IF(L836=$I$5,PMT($E$2/12,SUM($C$7:$C$15)-$I$5+1,-P835),IF(ISNA(VLOOKUP(L836,$I$6:$I$14,1,FALSE)),M835,VLOOKUP(L836,$I$6:$J$14,2,FALSE))))</f>
        <v>#REF!</v>
      </c>
      <c r="N836" s="39" t="e">
        <f t="shared" ref="N836:N899" si="84">IF(L836="","",IF(L837="",M836-O836,P835*$E$2/12))</f>
        <v>#REF!</v>
      </c>
      <c r="O836" s="39" t="e">
        <f t="shared" ref="O836:O899" si="85">IF(L836="","",IF(L837="",P835,M836-N836))</f>
        <v>#REF!</v>
      </c>
      <c r="P836" s="39" t="e">
        <f t="shared" ref="P836:P899" si="86">IF(L836="","",P835-O836)</f>
        <v>#REF!</v>
      </c>
      <c r="Q836" t="e">
        <f t="shared" si="81"/>
        <v>#REF!</v>
      </c>
      <c r="R836" t="e">
        <f t="shared" si="81"/>
        <v>#REF!</v>
      </c>
      <c r="S836" t="e">
        <f t="shared" si="81"/>
        <v>#REF!</v>
      </c>
    </row>
    <row r="837" spans="9:19" x14ac:dyDescent="0.2">
      <c r="I837"/>
      <c r="L837" t="e">
        <f t="shared" si="82"/>
        <v>#REF!</v>
      </c>
      <c r="M837" s="39" t="e">
        <f t="shared" si="83"/>
        <v>#REF!</v>
      </c>
      <c r="N837" s="39" t="e">
        <f t="shared" si="84"/>
        <v>#REF!</v>
      </c>
      <c r="O837" s="39" t="e">
        <f t="shared" si="85"/>
        <v>#REF!</v>
      </c>
      <c r="P837" s="39" t="e">
        <f t="shared" si="86"/>
        <v>#REF!</v>
      </c>
      <c r="Q837" t="e">
        <f t="shared" si="81"/>
        <v>#REF!</v>
      </c>
      <c r="R837" t="e">
        <f t="shared" si="81"/>
        <v>#REF!</v>
      </c>
      <c r="S837" t="e">
        <f t="shared" si="81"/>
        <v>#REF!</v>
      </c>
    </row>
    <row r="838" spans="9:19" x14ac:dyDescent="0.2">
      <c r="I838"/>
      <c r="L838" t="e">
        <f t="shared" si="82"/>
        <v>#REF!</v>
      </c>
      <c r="M838" s="39" t="e">
        <f t="shared" si="83"/>
        <v>#REF!</v>
      </c>
      <c r="N838" s="39" t="e">
        <f t="shared" si="84"/>
        <v>#REF!</v>
      </c>
      <c r="O838" s="39" t="e">
        <f t="shared" si="85"/>
        <v>#REF!</v>
      </c>
      <c r="P838" s="39" t="e">
        <f t="shared" si="86"/>
        <v>#REF!</v>
      </c>
      <c r="Q838" t="e">
        <f t="shared" si="81"/>
        <v>#REF!</v>
      </c>
      <c r="R838" t="e">
        <f t="shared" si="81"/>
        <v>#REF!</v>
      </c>
      <c r="S838" t="e">
        <f t="shared" si="81"/>
        <v>#REF!</v>
      </c>
    </row>
    <row r="839" spans="9:19" x14ac:dyDescent="0.2">
      <c r="I839"/>
      <c r="L839" t="e">
        <f t="shared" si="82"/>
        <v>#REF!</v>
      </c>
      <c r="M839" s="39" t="e">
        <f t="shared" si="83"/>
        <v>#REF!</v>
      </c>
      <c r="N839" s="39" t="e">
        <f t="shared" si="84"/>
        <v>#REF!</v>
      </c>
      <c r="O839" s="39" t="e">
        <f t="shared" si="85"/>
        <v>#REF!</v>
      </c>
      <c r="P839" s="39" t="e">
        <f t="shared" si="86"/>
        <v>#REF!</v>
      </c>
      <c r="Q839" t="e">
        <f t="shared" si="81"/>
        <v>#REF!</v>
      </c>
      <c r="R839" t="e">
        <f t="shared" si="81"/>
        <v>#REF!</v>
      </c>
      <c r="S839" t="e">
        <f t="shared" si="81"/>
        <v>#REF!</v>
      </c>
    </row>
    <row r="840" spans="9:19" x14ac:dyDescent="0.2">
      <c r="I840"/>
      <c r="L840" t="e">
        <f t="shared" si="82"/>
        <v>#REF!</v>
      </c>
      <c r="M840" s="39" t="e">
        <f t="shared" si="83"/>
        <v>#REF!</v>
      </c>
      <c r="N840" s="39" t="e">
        <f t="shared" si="84"/>
        <v>#REF!</v>
      </c>
      <c r="O840" s="39" t="e">
        <f t="shared" si="85"/>
        <v>#REF!</v>
      </c>
      <c r="P840" s="39" t="e">
        <f t="shared" si="86"/>
        <v>#REF!</v>
      </c>
      <c r="Q840" t="e">
        <f t="shared" si="81"/>
        <v>#REF!</v>
      </c>
      <c r="R840" t="e">
        <f t="shared" si="81"/>
        <v>#REF!</v>
      </c>
      <c r="S840" t="e">
        <f t="shared" si="81"/>
        <v>#REF!</v>
      </c>
    </row>
    <row r="841" spans="9:19" x14ac:dyDescent="0.2">
      <c r="I841"/>
      <c r="L841" t="e">
        <f t="shared" si="82"/>
        <v>#REF!</v>
      </c>
      <c r="M841" s="39" t="e">
        <f t="shared" si="83"/>
        <v>#REF!</v>
      </c>
      <c r="N841" s="39" t="e">
        <f t="shared" si="84"/>
        <v>#REF!</v>
      </c>
      <c r="O841" s="39" t="e">
        <f t="shared" si="85"/>
        <v>#REF!</v>
      </c>
      <c r="P841" s="39" t="e">
        <f t="shared" si="86"/>
        <v>#REF!</v>
      </c>
      <c r="Q841" t="e">
        <f t="shared" si="81"/>
        <v>#REF!</v>
      </c>
      <c r="R841" t="e">
        <f t="shared" si="81"/>
        <v>#REF!</v>
      </c>
      <c r="S841" t="e">
        <f t="shared" si="81"/>
        <v>#REF!</v>
      </c>
    </row>
    <row r="842" spans="9:19" x14ac:dyDescent="0.2">
      <c r="I842"/>
      <c r="L842" t="e">
        <f t="shared" si="82"/>
        <v>#REF!</v>
      </c>
      <c r="M842" s="39" t="e">
        <f t="shared" si="83"/>
        <v>#REF!</v>
      </c>
      <c r="N842" s="39" t="e">
        <f t="shared" si="84"/>
        <v>#REF!</v>
      </c>
      <c r="O842" s="39" t="e">
        <f t="shared" si="85"/>
        <v>#REF!</v>
      </c>
      <c r="P842" s="39" t="e">
        <f t="shared" si="86"/>
        <v>#REF!</v>
      </c>
      <c r="Q842" t="e">
        <f t="shared" si="81"/>
        <v>#REF!</v>
      </c>
      <c r="R842" t="e">
        <f t="shared" si="81"/>
        <v>#REF!</v>
      </c>
      <c r="S842" t="e">
        <f t="shared" si="81"/>
        <v>#REF!</v>
      </c>
    </row>
    <row r="843" spans="9:19" x14ac:dyDescent="0.2">
      <c r="I843"/>
      <c r="L843" t="e">
        <f t="shared" si="82"/>
        <v>#REF!</v>
      </c>
      <c r="M843" s="39" t="e">
        <f t="shared" si="83"/>
        <v>#REF!</v>
      </c>
      <c r="N843" s="39" t="e">
        <f t="shared" si="84"/>
        <v>#REF!</v>
      </c>
      <c r="O843" s="39" t="e">
        <f t="shared" si="85"/>
        <v>#REF!</v>
      </c>
      <c r="P843" s="39" t="e">
        <f t="shared" si="86"/>
        <v>#REF!</v>
      </c>
      <c r="Q843" t="e">
        <f t="shared" si="81"/>
        <v>#REF!</v>
      </c>
      <c r="R843" t="e">
        <f t="shared" si="81"/>
        <v>#REF!</v>
      </c>
      <c r="S843" t="e">
        <f t="shared" si="81"/>
        <v>#REF!</v>
      </c>
    </row>
    <row r="844" spans="9:19" x14ac:dyDescent="0.2">
      <c r="I844"/>
      <c r="L844" t="e">
        <f t="shared" si="82"/>
        <v>#REF!</v>
      </c>
      <c r="M844" s="39" t="e">
        <f t="shared" si="83"/>
        <v>#REF!</v>
      </c>
      <c r="N844" s="39" t="e">
        <f t="shared" si="84"/>
        <v>#REF!</v>
      </c>
      <c r="O844" s="39" t="e">
        <f t="shared" si="85"/>
        <v>#REF!</v>
      </c>
      <c r="P844" s="39" t="e">
        <f t="shared" si="86"/>
        <v>#REF!</v>
      </c>
      <c r="Q844" t="e">
        <f t="shared" si="81"/>
        <v>#REF!</v>
      </c>
      <c r="R844" t="e">
        <f t="shared" si="81"/>
        <v>#REF!</v>
      </c>
      <c r="S844" t="e">
        <f t="shared" si="81"/>
        <v>#REF!</v>
      </c>
    </row>
    <row r="845" spans="9:19" x14ac:dyDescent="0.2">
      <c r="I845"/>
      <c r="L845" t="e">
        <f t="shared" si="82"/>
        <v>#REF!</v>
      </c>
      <c r="M845" s="39" t="e">
        <f t="shared" si="83"/>
        <v>#REF!</v>
      </c>
      <c r="N845" s="39" t="e">
        <f t="shared" si="84"/>
        <v>#REF!</v>
      </c>
      <c r="O845" s="39" t="e">
        <f t="shared" si="85"/>
        <v>#REF!</v>
      </c>
      <c r="P845" s="39" t="e">
        <f t="shared" si="86"/>
        <v>#REF!</v>
      </c>
      <c r="Q845" t="e">
        <f t="shared" si="81"/>
        <v>#REF!</v>
      </c>
      <c r="R845" t="e">
        <f t="shared" si="81"/>
        <v>#REF!</v>
      </c>
      <c r="S845" t="e">
        <f t="shared" si="81"/>
        <v>#REF!</v>
      </c>
    </row>
    <row r="846" spans="9:19" x14ac:dyDescent="0.2">
      <c r="I846"/>
      <c r="L846" t="e">
        <f t="shared" si="82"/>
        <v>#REF!</v>
      </c>
      <c r="M846" s="39" t="e">
        <f t="shared" si="83"/>
        <v>#REF!</v>
      </c>
      <c r="N846" s="39" t="e">
        <f t="shared" si="84"/>
        <v>#REF!</v>
      </c>
      <c r="O846" s="39" t="e">
        <f t="shared" si="85"/>
        <v>#REF!</v>
      </c>
      <c r="P846" s="39" t="e">
        <f t="shared" si="86"/>
        <v>#REF!</v>
      </c>
      <c r="Q846" t="e">
        <f t="shared" si="81"/>
        <v>#REF!</v>
      </c>
      <c r="R846" t="e">
        <f t="shared" si="81"/>
        <v>#REF!</v>
      </c>
      <c r="S846" t="e">
        <f t="shared" si="81"/>
        <v>#REF!</v>
      </c>
    </row>
    <row r="847" spans="9:19" x14ac:dyDescent="0.2">
      <c r="I847"/>
      <c r="L847" t="e">
        <f t="shared" si="82"/>
        <v>#REF!</v>
      </c>
      <c r="M847" s="39" t="e">
        <f t="shared" si="83"/>
        <v>#REF!</v>
      </c>
      <c r="N847" s="39" t="e">
        <f t="shared" si="84"/>
        <v>#REF!</v>
      </c>
      <c r="O847" s="39" t="e">
        <f t="shared" si="85"/>
        <v>#REF!</v>
      </c>
      <c r="P847" s="39" t="e">
        <f t="shared" si="86"/>
        <v>#REF!</v>
      </c>
      <c r="Q847" t="e">
        <f t="shared" si="81"/>
        <v>#REF!</v>
      </c>
      <c r="R847" t="e">
        <f t="shared" si="81"/>
        <v>#REF!</v>
      </c>
      <c r="S847" t="e">
        <f t="shared" si="81"/>
        <v>#REF!</v>
      </c>
    </row>
    <row r="848" spans="9:19" x14ac:dyDescent="0.2">
      <c r="I848"/>
      <c r="L848" t="e">
        <f t="shared" si="82"/>
        <v>#REF!</v>
      </c>
      <c r="M848" s="39" t="e">
        <f t="shared" si="83"/>
        <v>#REF!</v>
      </c>
      <c r="N848" s="39" t="e">
        <f t="shared" si="84"/>
        <v>#REF!</v>
      </c>
      <c r="O848" s="39" t="e">
        <f t="shared" si="85"/>
        <v>#REF!</v>
      </c>
      <c r="P848" s="39" t="e">
        <f t="shared" si="86"/>
        <v>#REF!</v>
      </c>
      <c r="Q848" t="e">
        <f t="shared" si="81"/>
        <v>#REF!</v>
      </c>
      <c r="R848" t="e">
        <f t="shared" si="81"/>
        <v>#REF!</v>
      </c>
      <c r="S848" t="e">
        <f t="shared" si="81"/>
        <v>#REF!</v>
      </c>
    </row>
    <row r="849" spans="9:19" x14ac:dyDescent="0.2">
      <c r="I849"/>
      <c r="L849" t="e">
        <f t="shared" si="82"/>
        <v>#REF!</v>
      </c>
      <c r="M849" s="39" t="e">
        <f t="shared" si="83"/>
        <v>#REF!</v>
      </c>
      <c r="N849" s="39" t="e">
        <f t="shared" si="84"/>
        <v>#REF!</v>
      </c>
      <c r="O849" s="39" t="e">
        <f t="shared" si="85"/>
        <v>#REF!</v>
      </c>
      <c r="P849" s="39" t="e">
        <f t="shared" si="86"/>
        <v>#REF!</v>
      </c>
      <c r="Q849" t="e">
        <f t="shared" si="81"/>
        <v>#REF!</v>
      </c>
      <c r="R849" t="e">
        <f t="shared" si="81"/>
        <v>#REF!</v>
      </c>
      <c r="S849" t="e">
        <f t="shared" si="81"/>
        <v>#REF!</v>
      </c>
    </row>
    <row r="850" spans="9:19" x14ac:dyDescent="0.2">
      <c r="I850"/>
      <c r="L850" t="e">
        <f t="shared" si="82"/>
        <v>#REF!</v>
      </c>
      <c r="M850" s="39" t="e">
        <f t="shared" si="83"/>
        <v>#REF!</v>
      </c>
      <c r="N850" s="39" t="e">
        <f t="shared" si="84"/>
        <v>#REF!</v>
      </c>
      <c r="O850" s="39" t="e">
        <f t="shared" si="85"/>
        <v>#REF!</v>
      </c>
      <c r="P850" s="39" t="e">
        <f t="shared" si="86"/>
        <v>#REF!</v>
      </c>
      <c r="Q850" t="e">
        <f t="shared" si="81"/>
        <v>#REF!</v>
      </c>
      <c r="R850" t="e">
        <f t="shared" si="81"/>
        <v>#REF!</v>
      </c>
      <c r="S850" t="e">
        <f t="shared" si="81"/>
        <v>#REF!</v>
      </c>
    </row>
    <row r="851" spans="9:19" x14ac:dyDescent="0.2">
      <c r="I851"/>
      <c r="L851" t="e">
        <f t="shared" si="82"/>
        <v>#REF!</v>
      </c>
      <c r="M851" s="39" t="e">
        <f t="shared" si="83"/>
        <v>#REF!</v>
      </c>
      <c r="N851" s="39" t="e">
        <f t="shared" si="84"/>
        <v>#REF!</v>
      </c>
      <c r="O851" s="39" t="e">
        <f t="shared" si="85"/>
        <v>#REF!</v>
      </c>
      <c r="P851" s="39" t="e">
        <f t="shared" si="86"/>
        <v>#REF!</v>
      </c>
      <c r="Q851" t="e">
        <f t="shared" si="81"/>
        <v>#REF!</v>
      </c>
      <c r="R851" t="e">
        <f t="shared" si="81"/>
        <v>#REF!</v>
      </c>
      <c r="S851" t="e">
        <f t="shared" si="81"/>
        <v>#REF!</v>
      </c>
    </row>
    <row r="852" spans="9:19" x14ac:dyDescent="0.2">
      <c r="I852"/>
      <c r="L852" t="e">
        <f t="shared" si="82"/>
        <v>#REF!</v>
      </c>
      <c r="M852" s="39" t="e">
        <f t="shared" si="83"/>
        <v>#REF!</v>
      </c>
      <c r="N852" s="39" t="e">
        <f t="shared" si="84"/>
        <v>#REF!</v>
      </c>
      <c r="O852" s="39" t="e">
        <f t="shared" si="85"/>
        <v>#REF!</v>
      </c>
      <c r="P852" s="39" t="e">
        <f t="shared" si="86"/>
        <v>#REF!</v>
      </c>
      <c r="Q852" t="e">
        <f t="shared" si="81"/>
        <v>#REF!</v>
      </c>
      <c r="R852" t="e">
        <f t="shared" si="81"/>
        <v>#REF!</v>
      </c>
      <c r="S852" t="e">
        <f t="shared" si="81"/>
        <v>#REF!</v>
      </c>
    </row>
    <row r="853" spans="9:19" x14ac:dyDescent="0.2">
      <c r="I853"/>
      <c r="L853" t="e">
        <f t="shared" si="82"/>
        <v>#REF!</v>
      </c>
      <c r="M853" s="39" t="e">
        <f t="shared" si="83"/>
        <v>#REF!</v>
      </c>
      <c r="N853" s="39" t="e">
        <f t="shared" si="84"/>
        <v>#REF!</v>
      </c>
      <c r="O853" s="39" t="e">
        <f t="shared" si="85"/>
        <v>#REF!</v>
      </c>
      <c r="P853" s="39" t="e">
        <f t="shared" si="86"/>
        <v>#REF!</v>
      </c>
      <c r="Q853" t="e">
        <f t="shared" si="81"/>
        <v>#REF!</v>
      </c>
      <c r="R853" t="e">
        <f t="shared" si="81"/>
        <v>#REF!</v>
      </c>
      <c r="S853" t="e">
        <f t="shared" si="81"/>
        <v>#REF!</v>
      </c>
    </row>
    <row r="854" spans="9:19" x14ac:dyDescent="0.2">
      <c r="I854"/>
      <c r="L854" t="e">
        <f t="shared" si="82"/>
        <v>#REF!</v>
      </c>
      <c r="M854" s="39" t="e">
        <f t="shared" si="83"/>
        <v>#REF!</v>
      </c>
      <c r="N854" s="39" t="e">
        <f t="shared" si="84"/>
        <v>#REF!</v>
      </c>
      <c r="O854" s="39" t="e">
        <f t="shared" si="85"/>
        <v>#REF!</v>
      </c>
      <c r="P854" s="39" t="e">
        <f t="shared" si="86"/>
        <v>#REF!</v>
      </c>
      <c r="Q854" t="e">
        <f t="shared" si="81"/>
        <v>#REF!</v>
      </c>
      <c r="R854" t="e">
        <f t="shared" si="81"/>
        <v>#REF!</v>
      </c>
      <c r="S854" t="e">
        <f t="shared" si="81"/>
        <v>#REF!</v>
      </c>
    </row>
    <row r="855" spans="9:19" x14ac:dyDescent="0.2">
      <c r="I855"/>
      <c r="L855" t="e">
        <f t="shared" si="82"/>
        <v>#REF!</v>
      </c>
      <c r="M855" s="39" t="e">
        <f t="shared" si="83"/>
        <v>#REF!</v>
      </c>
      <c r="N855" s="39" t="e">
        <f t="shared" si="84"/>
        <v>#REF!</v>
      </c>
      <c r="O855" s="39" t="e">
        <f t="shared" si="85"/>
        <v>#REF!</v>
      </c>
      <c r="P855" s="39" t="e">
        <f t="shared" si="86"/>
        <v>#REF!</v>
      </c>
      <c r="Q855" t="e">
        <f t="shared" si="81"/>
        <v>#REF!</v>
      </c>
      <c r="R855" t="e">
        <f t="shared" si="81"/>
        <v>#REF!</v>
      </c>
      <c r="S855" t="e">
        <f t="shared" si="81"/>
        <v>#REF!</v>
      </c>
    </row>
    <row r="856" spans="9:19" x14ac:dyDescent="0.2">
      <c r="I856"/>
      <c r="L856" t="e">
        <f t="shared" si="82"/>
        <v>#REF!</v>
      </c>
      <c r="M856" s="39" t="e">
        <f t="shared" si="83"/>
        <v>#REF!</v>
      </c>
      <c r="N856" s="39" t="e">
        <f t="shared" si="84"/>
        <v>#REF!</v>
      </c>
      <c r="O856" s="39" t="e">
        <f t="shared" si="85"/>
        <v>#REF!</v>
      </c>
      <c r="P856" s="39" t="e">
        <f t="shared" si="86"/>
        <v>#REF!</v>
      </c>
      <c r="Q856" t="e">
        <f t="shared" si="81"/>
        <v>#REF!</v>
      </c>
      <c r="R856" t="e">
        <f t="shared" si="81"/>
        <v>#REF!</v>
      </c>
      <c r="S856" t="e">
        <f t="shared" si="81"/>
        <v>#REF!</v>
      </c>
    </row>
    <row r="857" spans="9:19" x14ac:dyDescent="0.2">
      <c r="I857"/>
      <c r="L857" t="e">
        <f t="shared" si="82"/>
        <v>#REF!</v>
      </c>
      <c r="M857" s="39" t="e">
        <f t="shared" si="83"/>
        <v>#REF!</v>
      </c>
      <c r="N857" s="39" t="e">
        <f t="shared" si="84"/>
        <v>#REF!</v>
      </c>
      <c r="O857" s="39" t="e">
        <f t="shared" si="85"/>
        <v>#REF!</v>
      </c>
      <c r="P857" s="39" t="e">
        <f t="shared" si="86"/>
        <v>#REF!</v>
      </c>
      <c r="Q857" t="e">
        <f t="shared" si="81"/>
        <v>#REF!</v>
      </c>
      <c r="R857" t="e">
        <f t="shared" si="81"/>
        <v>#REF!</v>
      </c>
      <c r="S857" t="e">
        <f t="shared" si="81"/>
        <v>#REF!</v>
      </c>
    </row>
    <row r="858" spans="9:19" x14ac:dyDescent="0.2">
      <c r="I858"/>
      <c r="L858" t="e">
        <f t="shared" si="82"/>
        <v>#REF!</v>
      </c>
      <c r="M858" s="39" t="e">
        <f t="shared" si="83"/>
        <v>#REF!</v>
      </c>
      <c r="N858" s="39" t="e">
        <f t="shared" si="84"/>
        <v>#REF!</v>
      </c>
      <c r="O858" s="39" t="e">
        <f t="shared" si="85"/>
        <v>#REF!</v>
      </c>
      <c r="P858" s="39" t="e">
        <f t="shared" si="86"/>
        <v>#REF!</v>
      </c>
      <c r="Q858" t="e">
        <f t="shared" si="81"/>
        <v>#REF!</v>
      </c>
      <c r="R858" t="e">
        <f t="shared" si="81"/>
        <v>#REF!</v>
      </c>
      <c r="S858" t="e">
        <f t="shared" si="81"/>
        <v>#REF!</v>
      </c>
    </row>
    <row r="859" spans="9:19" x14ac:dyDescent="0.2">
      <c r="I859"/>
      <c r="L859" t="e">
        <f t="shared" si="82"/>
        <v>#REF!</v>
      </c>
      <c r="M859" s="39" t="e">
        <f t="shared" si="83"/>
        <v>#REF!</v>
      </c>
      <c r="N859" s="39" t="e">
        <f t="shared" si="84"/>
        <v>#REF!</v>
      </c>
      <c r="O859" s="39" t="e">
        <f t="shared" si="85"/>
        <v>#REF!</v>
      </c>
      <c r="P859" s="39" t="e">
        <f t="shared" si="86"/>
        <v>#REF!</v>
      </c>
      <c r="Q859" t="e">
        <f t="shared" si="81"/>
        <v>#REF!</v>
      </c>
      <c r="R859" t="e">
        <f t="shared" si="81"/>
        <v>#REF!</v>
      </c>
      <c r="S859" t="e">
        <f t="shared" si="81"/>
        <v>#REF!</v>
      </c>
    </row>
    <row r="860" spans="9:19" x14ac:dyDescent="0.2">
      <c r="I860"/>
      <c r="L860" t="e">
        <f t="shared" si="82"/>
        <v>#REF!</v>
      </c>
      <c r="M860" s="39" t="e">
        <f t="shared" si="83"/>
        <v>#REF!</v>
      </c>
      <c r="N860" s="39" t="e">
        <f t="shared" si="84"/>
        <v>#REF!</v>
      </c>
      <c r="O860" s="39" t="e">
        <f t="shared" si="85"/>
        <v>#REF!</v>
      </c>
      <c r="P860" s="39" t="e">
        <f t="shared" si="86"/>
        <v>#REF!</v>
      </c>
      <c r="Q860" t="e">
        <f t="shared" si="81"/>
        <v>#REF!</v>
      </c>
      <c r="R860" t="e">
        <f t="shared" si="81"/>
        <v>#REF!</v>
      </c>
      <c r="S860" t="e">
        <f t="shared" si="81"/>
        <v>#REF!</v>
      </c>
    </row>
    <row r="861" spans="9:19" x14ac:dyDescent="0.2">
      <c r="I861"/>
      <c r="L861" t="e">
        <f t="shared" si="82"/>
        <v>#REF!</v>
      </c>
      <c r="M861" s="39" t="e">
        <f t="shared" si="83"/>
        <v>#REF!</v>
      </c>
      <c r="N861" s="39" t="e">
        <f t="shared" si="84"/>
        <v>#REF!</v>
      </c>
      <c r="O861" s="39" t="e">
        <f t="shared" si="85"/>
        <v>#REF!</v>
      </c>
      <c r="P861" s="39" t="e">
        <f t="shared" si="86"/>
        <v>#REF!</v>
      </c>
      <c r="Q861" t="e">
        <f t="shared" si="81"/>
        <v>#REF!</v>
      </c>
      <c r="R861" t="e">
        <f t="shared" si="81"/>
        <v>#REF!</v>
      </c>
      <c r="S861" t="e">
        <f t="shared" si="81"/>
        <v>#REF!</v>
      </c>
    </row>
    <row r="862" spans="9:19" x14ac:dyDescent="0.2">
      <c r="I862"/>
      <c r="L862" t="e">
        <f t="shared" si="82"/>
        <v>#REF!</v>
      </c>
      <c r="M862" s="39" t="e">
        <f t="shared" si="83"/>
        <v>#REF!</v>
      </c>
      <c r="N862" s="39" t="e">
        <f t="shared" si="84"/>
        <v>#REF!</v>
      </c>
      <c r="O862" s="39" t="e">
        <f t="shared" si="85"/>
        <v>#REF!</v>
      </c>
      <c r="P862" s="39" t="e">
        <f t="shared" si="86"/>
        <v>#REF!</v>
      </c>
      <c r="Q862" t="e">
        <f t="shared" si="81"/>
        <v>#REF!</v>
      </c>
      <c r="R862" t="e">
        <f t="shared" si="81"/>
        <v>#REF!</v>
      </c>
      <c r="S862" t="e">
        <f t="shared" si="81"/>
        <v>#REF!</v>
      </c>
    </row>
    <row r="863" spans="9:19" x14ac:dyDescent="0.2">
      <c r="I863"/>
      <c r="L863" t="e">
        <f t="shared" si="82"/>
        <v>#REF!</v>
      </c>
      <c r="M863" s="39" t="e">
        <f t="shared" si="83"/>
        <v>#REF!</v>
      </c>
      <c r="N863" s="39" t="e">
        <f t="shared" si="84"/>
        <v>#REF!</v>
      </c>
      <c r="O863" s="39" t="e">
        <f t="shared" si="85"/>
        <v>#REF!</v>
      </c>
      <c r="P863" s="39" t="e">
        <f t="shared" si="86"/>
        <v>#REF!</v>
      </c>
      <c r="Q863" t="e">
        <f t="shared" si="81"/>
        <v>#REF!</v>
      </c>
      <c r="R863" t="e">
        <f t="shared" si="81"/>
        <v>#REF!</v>
      </c>
      <c r="S863" t="e">
        <f t="shared" si="81"/>
        <v>#REF!</v>
      </c>
    </row>
    <row r="864" spans="9:19" x14ac:dyDescent="0.2">
      <c r="I864"/>
      <c r="L864" t="e">
        <f t="shared" si="82"/>
        <v>#REF!</v>
      </c>
      <c r="M864" s="39" t="e">
        <f t="shared" si="83"/>
        <v>#REF!</v>
      </c>
      <c r="N864" s="39" t="e">
        <f t="shared" si="84"/>
        <v>#REF!</v>
      </c>
      <c r="O864" s="39" t="e">
        <f t="shared" si="85"/>
        <v>#REF!</v>
      </c>
      <c r="P864" s="39" t="e">
        <f t="shared" si="86"/>
        <v>#REF!</v>
      </c>
      <c r="Q864" t="e">
        <f t="shared" si="81"/>
        <v>#REF!</v>
      </c>
      <c r="R864" t="e">
        <f t="shared" si="81"/>
        <v>#REF!</v>
      </c>
      <c r="S864" t="e">
        <f t="shared" si="81"/>
        <v>#REF!</v>
      </c>
    </row>
    <row r="865" spans="9:19" x14ac:dyDescent="0.2">
      <c r="I865"/>
      <c r="L865" t="e">
        <f t="shared" si="82"/>
        <v>#REF!</v>
      </c>
      <c r="M865" s="39" t="e">
        <f t="shared" si="83"/>
        <v>#REF!</v>
      </c>
      <c r="N865" s="39" t="e">
        <f t="shared" si="84"/>
        <v>#REF!</v>
      </c>
      <c r="O865" s="39" t="e">
        <f t="shared" si="85"/>
        <v>#REF!</v>
      </c>
      <c r="P865" s="39" t="e">
        <f t="shared" si="86"/>
        <v>#REF!</v>
      </c>
      <c r="Q865" t="e">
        <f t="shared" si="81"/>
        <v>#REF!</v>
      </c>
      <c r="R865" t="e">
        <f t="shared" si="81"/>
        <v>#REF!</v>
      </c>
      <c r="S865" t="e">
        <f t="shared" si="81"/>
        <v>#REF!</v>
      </c>
    </row>
    <row r="866" spans="9:19" x14ac:dyDescent="0.2">
      <c r="I866"/>
      <c r="L866" t="e">
        <f t="shared" si="82"/>
        <v>#REF!</v>
      </c>
      <c r="M866" s="39" t="e">
        <f t="shared" si="83"/>
        <v>#REF!</v>
      </c>
      <c r="N866" s="39" t="e">
        <f t="shared" si="84"/>
        <v>#REF!</v>
      </c>
      <c r="O866" s="39" t="e">
        <f t="shared" si="85"/>
        <v>#REF!</v>
      </c>
      <c r="P866" s="39" t="e">
        <f t="shared" si="86"/>
        <v>#REF!</v>
      </c>
      <c r="Q866" t="e">
        <f t="shared" si="81"/>
        <v>#REF!</v>
      </c>
      <c r="R866" t="e">
        <f t="shared" si="81"/>
        <v>#REF!</v>
      </c>
      <c r="S866" t="e">
        <f t="shared" si="81"/>
        <v>#REF!</v>
      </c>
    </row>
    <row r="867" spans="9:19" x14ac:dyDescent="0.2">
      <c r="I867"/>
      <c r="L867" t="e">
        <f t="shared" si="82"/>
        <v>#REF!</v>
      </c>
      <c r="M867" s="39" t="e">
        <f t="shared" si="83"/>
        <v>#REF!</v>
      </c>
      <c r="N867" s="39" t="e">
        <f t="shared" si="84"/>
        <v>#REF!</v>
      </c>
      <c r="O867" s="39" t="e">
        <f t="shared" si="85"/>
        <v>#REF!</v>
      </c>
      <c r="P867" s="39" t="e">
        <f t="shared" si="86"/>
        <v>#REF!</v>
      </c>
      <c r="Q867" t="e">
        <f t="shared" si="81"/>
        <v>#REF!</v>
      </c>
      <c r="R867" t="e">
        <f t="shared" si="81"/>
        <v>#REF!</v>
      </c>
      <c r="S867" t="e">
        <f t="shared" si="81"/>
        <v>#REF!</v>
      </c>
    </row>
    <row r="868" spans="9:19" x14ac:dyDescent="0.2">
      <c r="I868"/>
      <c r="L868" t="e">
        <f t="shared" si="82"/>
        <v>#REF!</v>
      </c>
      <c r="M868" s="39" t="e">
        <f t="shared" si="83"/>
        <v>#REF!</v>
      </c>
      <c r="N868" s="39" t="e">
        <f t="shared" si="84"/>
        <v>#REF!</v>
      </c>
      <c r="O868" s="39" t="e">
        <f t="shared" si="85"/>
        <v>#REF!</v>
      </c>
      <c r="P868" s="39" t="e">
        <f t="shared" si="86"/>
        <v>#REF!</v>
      </c>
      <c r="Q868" t="e">
        <f t="shared" si="81"/>
        <v>#REF!</v>
      </c>
      <c r="R868" t="e">
        <f t="shared" si="81"/>
        <v>#REF!</v>
      </c>
      <c r="S868" t="e">
        <f t="shared" si="81"/>
        <v>#REF!</v>
      </c>
    </row>
    <row r="869" spans="9:19" x14ac:dyDescent="0.2">
      <c r="I869"/>
      <c r="L869" t="e">
        <f t="shared" si="82"/>
        <v>#REF!</v>
      </c>
      <c r="M869" s="39" t="e">
        <f t="shared" si="83"/>
        <v>#REF!</v>
      </c>
      <c r="N869" s="39" t="e">
        <f t="shared" si="84"/>
        <v>#REF!</v>
      </c>
      <c r="O869" s="39" t="e">
        <f t="shared" si="85"/>
        <v>#REF!</v>
      </c>
      <c r="P869" s="39" t="e">
        <f t="shared" si="86"/>
        <v>#REF!</v>
      </c>
      <c r="Q869" t="e">
        <f t="shared" si="81"/>
        <v>#REF!</v>
      </c>
      <c r="R869" t="e">
        <f t="shared" si="81"/>
        <v>#REF!</v>
      </c>
      <c r="S869" t="e">
        <f t="shared" si="81"/>
        <v>#REF!</v>
      </c>
    </row>
    <row r="870" spans="9:19" x14ac:dyDescent="0.2">
      <c r="I870"/>
      <c r="L870" t="e">
        <f t="shared" si="82"/>
        <v>#REF!</v>
      </c>
      <c r="M870" s="39" t="e">
        <f t="shared" si="83"/>
        <v>#REF!</v>
      </c>
      <c r="N870" s="39" t="e">
        <f t="shared" si="84"/>
        <v>#REF!</v>
      </c>
      <c r="O870" s="39" t="e">
        <f t="shared" si="85"/>
        <v>#REF!</v>
      </c>
      <c r="P870" s="39" t="e">
        <f t="shared" si="86"/>
        <v>#REF!</v>
      </c>
      <c r="Q870" t="e">
        <f t="shared" si="81"/>
        <v>#REF!</v>
      </c>
      <c r="R870" t="e">
        <f t="shared" si="81"/>
        <v>#REF!</v>
      </c>
      <c r="S870" t="e">
        <f t="shared" si="81"/>
        <v>#REF!</v>
      </c>
    </row>
    <row r="871" spans="9:19" x14ac:dyDescent="0.2">
      <c r="I871"/>
      <c r="L871" t="e">
        <f t="shared" si="82"/>
        <v>#REF!</v>
      </c>
      <c r="M871" s="39" t="e">
        <f t="shared" si="83"/>
        <v>#REF!</v>
      </c>
      <c r="N871" s="39" t="e">
        <f t="shared" si="84"/>
        <v>#REF!</v>
      </c>
      <c r="O871" s="39" t="e">
        <f t="shared" si="85"/>
        <v>#REF!</v>
      </c>
      <c r="P871" s="39" t="e">
        <f t="shared" si="86"/>
        <v>#REF!</v>
      </c>
      <c r="Q871" t="e">
        <f t="shared" si="81"/>
        <v>#REF!</v>
      </c>
      <c r="R871" t="e">
        <f t="shared" si="81"/>
        <v>#REF!</v>
      </c>
      <c r="S871" t="e">
        <f t="shared" si="81"/>
        <v>#REF!</v>
      </c>
    </row>
    <row r="872" spans="9:19" x14ac:dyDescent="0.2">
      <c r="I872"/>
      <c r="L872" t="e">
        <f t="shared" si="82"/>
        <v>#REF!</v>
      </c>
      <c r="M872" s="39" t="e">
        <f t="shared" si="83"/>
        <v>#REF!</v>
      </c>
      <c r="N872" s="39" t="e">
        <f t="shared" si="84"/>
        <v>#REF!</v>
      </c>
      <c r="O872" s="39" t="e">
        <f t="shared" si="85"/>
        <v>#REF!</v>
      </c>
      <c r="P872" s="39" t="e">
        <f t="shared" si="86"/>
        <v>#REF!</v>
      </c>
      <c r="Q872" t="e">
        <f t="shared" si="81"/>
        <v>#REF!</v>
      </c>
      <c r="R872" t="e">
        <f t="shared" si="81"/>
        <v>#REF!</v>
      </c>
      <c r="S872" t="e">
        <f t="shared" si="81"/>
        <v>#REF!</v>
      </c>
    </row>
    <row r="873" spans="9:19" x14ac:dyDescent="0.2">
      <c r="I873"/>
      <c r="L873" t="e">
        <f t="shared" si="82"/>
        <v>#REF!</v>
      </c>
      <c r="M873" s="39" t="e">
        <f t="shared" si="83"/>
        <v>#REF!</v>
      </c>
      <c r="N873" s="39" t="e">
        <f t="shared" si="84"/>
        <v>#REF!</v>
      </c>
      <c r="O873" s="39" t="e">
        <f t="shared" si="85"/>
        <v>#REF!</v>
      </c>
      <c r="P873" s="39" t="e">
        <f t="shared" si="86"/>
        <v>#REF!</v>
      </c>
      <c r="Q873" t="e">
        <f t="shared" si="81"/>
        <v>#REF!</v>
      </c>
      <c r="R873" t="e">
        <f t="shared" si="81"/>
        <v>#REF!</v>
      </c>
      <c r="S873" t="e">
        <f t="shared" si="81"/>
        <v>#REF!</v>
      </c>
    </row>
    <row r="874" spans="9:19" x14ac:dyDescent="0.2">
      <c r="I874"/>
      <c r="L874" t="e">
        <f t="shared" si="82"/>
        <v>#REF!</v>
      </c>
      <c r="M874" s="39" t="e">
        <f t="shared" si="83"/>
        <v>#REF!</v>
      </c>
      <c r="N874" s="39" t="e">
        <f t="shared" si="84"/>
        <v>#REF!</v>
      </c>
      <c r="O874" s="39" t="e">
        <f t="shared" si="85"/>
        <v>#REF!</v>
      </c>
      <c r="P874" s="39" t="e">
        <f t="shared" si="86"/>
        <v>#REF!</v>
      </c>
      <c r="Q874" t="e">
        <f t="shared" si="81"/>
        <v>#REF!</v>
      </c>
      <c r="R874" t="e">
        <f t="shared" si="81"/>
        <v>#REF!</v>
      </c>
      <c r="S874" t="e">
        <f t="shared" si="81"/>
        <v>#REF!</v>
      </c>
    </row>
    <row r="875" spans="9:19" x14ac:dyDescent="0.2">
      <c r="I875"/>
      <c r="L875" t="e">
        <f t="shared" si="82"/>
        <v>#REF!</v>
      </c>
      <c r="M875" s="39" t="e">
        <f t="shared" si="83"/>
        <v>#REF!</v>
      </c>
      <c r="N875" s="39" t="e">
        <f t="shared" si="84"/>
        <v>#REF!</v>
      </c>
      <c r="O875" s="39" t="e">
        <f t="shared" si="85"/>
        <v>#REF!</v>
      </c>
      <c r="P875" s="39" t="e">
        <f t="shared" si="86"/>
        <v>#REF!</v>
      </c>
      <c r="Q875" t="e">
        <f t="shared" si="81"/>
        <v>#REF!</v>
      </c>
      <c r="R875" t="e">
        <f t="shared" si="81"/>
        <v>#REF!</v>
      </c>
      <c r="S875" t="e">
        <f t="shared" si="81"/>
        <v>#REF!</v>
      </c>
    </row>
    <row r="876" spans="9:19" x14ac:dyDescent="0.2">
      <c r="I876"/>
      <c r="L876" t="e">
        <f t="shared" si="82"/>
        <v>#REF!</v>
      </c>
      <c r="M876" s="39" t="e">
        <f t="shared" si="83"/>
        <v>#REF!</v>
      </c>
      <c r="N876" s="39" t="e">
        <f t="shared" si="84"/>
        <v>#REF!</v>
      </c>
      <c r="O876" s="39" t="e">
        <f t="shared" si="85"/>
        <v>#REF!</v>
      </c>
      <c r="P876" s="39" t="e">
        <f t="shared" si="86"/>
        <v>#REF!</v>
      </c>
      <c r="Q876" t="e">
        <f t="shared" si="81"/>
        <v>#REF!</v>
      </c>
      <c r="R876" t="e">
        <f t="shared" si="81"/>
        <v>#REF!</v>
      </c>
      <c r="S876" t="e">
        <f t="shared" si="81"/>
        <v>#REF!</v>
      </c>
    </row>
    <row r="877" spans="9:19" x14ac:dyDescent="0.2">
      <c r="I877"/>
      <c r="L877" t="e">
        <f t="shared" si="82"/>
        <v>#REF!</v>
      </c>
      <c r="M877" s="39" t="e">
        <f t="shared" si="83"/>
        <v>#REF!</v>
      </c>
      <c r="N877" s="39" t="e">
        <f t="shared" si="84"/>
        <v>#REF!</v>
      </c>
      <c r="O877" s="39" t="e">
        <f t="shared" si="85"/>
        <v>#REF!</v>
      </c>
      <c r="P877" s="39" t="e">
        <f t="shared" si="86"/>
        <v>#REF!</v>
      </c>
      <c r="Q877" t="e">
        <f t="shared" si="81"/>
        <v>#REF!</v>
      </c>
      <c r="R877" t="e">
        <f t="shared" si="81"/>
        <v>#REF!</v>
      </c>
      <c r="S877" t="e">
        <f t="shared" si="81"/>
        <v>#REF!</v>
      </c>
    </row>
    <row r="878" spans="9:19" x14ac:dyDescent="0.2">
      <c r="I878"/>
      <c r="L878" t="e">
        <f t="shared" si="82"/>
        <v>#REF!</v>
      </c>
      <c r="M878" s="39" t="e">
        <f t="shared" si="83"/>
        <v>#REF!</v>
      </c>
      <c r="N878" s="39" t="e">
        <f t="shared" si="84"/>
        <v>#REF!</v>
      </c>
      <c r="O878" s="39" t="e">
        <f t="shared" si="85"/>
        <v>#REF!</v>
      </c>
      <c r="P878" s="39" t="e">
        <f t="shared" si="86"/>
        <v>#REF!</v>
      </c>
      <c r="Q878" t="e">
        <f t="shared" si="81"/>
        <v>#REF!</v>
      </c>
      <c r="R878" t="e">
        <f t="shared" si="81"/>
        <v>#REF!</v>
      </c>
      <c r="S878" t="e">
        <f t="shared" si="81"/>
        <v>#REF!</v>
      </c>
    </row>
    <row r="879" spans="9:19" x14ac:dyDescent="0.2">
      <c r="I879"/>
      <c r="L879" t="e">
        <f t="shared" si="82"/>
        <v>#REF!</v>
      </c>
      <c r="M879" s="39" t="e">
        <f t="shared" si="83"/>
        <v>#REF!</v>
      </c>
      <c r="N879" s="39" t="e">
        <f t="shared" si="84"/>
        <v>#REF!</v>
      </c>
      <c r="O879" s="39" t="e">
        <f t="shared" si="85"/>
        <v>#REF!</v>
      </c>
      <c r="P879" s="39" t="e">
        <f t="shared" si="86"/>
        <v>#REF!</v>
      </c>
      <c r="Q879" t="e">
        <f t="shared" si="81"/>
        <v>#REF!</v>
      </c>
      <c r="R879" t="e">
        <f t="shared" si="81"/>
        <v>#REF!</v>
      </c>
      <c r="S879" t="e">
        <f t="shared" si="81"/>
        <v>#REF!</v>
      </c>
    </row>
    <row r="880" spans="9:19" x14ac:dyDescent="0.2">
      <c r="I880"/>
      <c r="L880" t="e">
        <f t="shared" si="82"/>
        <v>#REF!</v>
      </c>
      <c r="M880" s="39" t="e">
        <f t="shared" si="83"/>
        <v>#REF!</v>
      </c>
      <c r="N880" s="39" t="e">
        <f t="shared" si="84"/>
        <v>#REF!</v>
      </c>
      <c r="O880" s="39" t="e">
        <f t="shared" si="85"/>
        <v>#REF!</v>
      </c>
      <c r="P880" s="39" t="e">
        <f t="shared" si="86"/>
        <v>#REF!</v>
      </c>
      <c r="Q880" t="e">
        <f t="shared" si="81"/>
        <v>#REF!</v>
      </c>
      <c r="R880" t="e">
        <f t="shared" si="81"/>
        <v>#REF!</v>
      </c>
      <c r="S880" t="e">
        <f t="shared" si="81"/>
        <v>#REF!</v>
      </c>
    </row>
    <row r="881" spans="9:19" x14ac:dyDescent="0.2">
      <c r="I881"/>
      <c r="L881" t="e">
        <f t="shared" si="82"/>
        <v>#REF!</v>
      </c>
      <c r="M881" s="39" t="e">
        <f t="shared" si="83"/>
        <v>#REF!</v>
      </c>
      <c r="N881" s="39" t="e">
        <f t="shared" si="84"/>
        <v>#REF!</v>
      </c>
      <c r="O881" s="39" t="e">
        <f t="shared" si="85"/>
        <v>#REF!</v>
      </c>
      <c r="P881" s="39" t="e">
        <f t="shared" si="86"/>
        <v>#REF!</v>
      </c>
      <c r="Q881" t="e">
        <f t="shared" si="81"/>
        <v>#REF!</v>
      </c>
      <c r="R881" t="e">
        <f t="shared" si="81"/>
        <v>#REF!</v>
      </c>
      <c r="S881" t="e">
        <f t="shared" si="81"/>
        <v>#REF!</v>
      </c>
    </row>
    <row r="882" spans="9:19" x14ac:dyDescent="0.2">
      <c r="I882"/>
      <c r="L882" t="e">
        <f t="shared" si="82"/>
        <v>#REF!</v>
      </c>
      <c r="M882" s="39" t="e">
        <f t="shared" si="83"/>
        <v>#REF!</v>
      </c>
      <c r="N882" s="39" t="e">
        <f t="shared" si="84"/>
        <v>#REF!</v>
      </c>
      <c r="O882" s="39" t="e">
        <f t="shared" si="85"/>
        <v>#REF!</v>
      </c>
      <c r="P882" s="39" t="e">
        <f t="shared" si="86"/>
        <v>#REF!</v>
      </c>
      <c r="Q882" t="e">
        <f t="shared" si="81"/>
        <v>#REF!</v>
      </c>
      <c r="R882" t="e">
        <f t="shared" si="81"/>
        <v>#REF!</v>
      </c>
      <c r="S882" t="e">
        <f t="shared" si="81"/>
        <v>#REF!</v>
      </c>
    </row>
    <row r="883" spans="9:19" x14ac:dyDescent="0.2">
      <c r="I883"/>
      <c r="L883" t="e">
        <f t="shared" si="82"/>
        <v>#REF!</v>
      </c>
      <c r="M883" s="39" t="e">
        <f t="shared" si="83"/>
        <v>#REF!</v>
      </c>
      <c r="N883" s="39" t="e">
        <f t="shared" si="84"/>
        <v>#REF!</v>
      </c>
      <c r="O883" s="39" t="e">
        <f t="shared" si="85"/>
        <v>#REF!</v>
      </c>
      <c r="P883" s="39" t="e">
        <f t="shared" si="86"/>
        <v>#REF!</v>
      </c>
      <c r="Q883" t="e">
        <f t="shared" si="81"/>
        <v>#REF!</v>
      </c>
      <c r="R883" t="e">
        <f t="shared" si="81"/>
        <v>#REF!</v>
      </c>
      <c r="S883" t="e">
        <f t="shared" si="81"/>
        <v>#REF!</v>
      </c>
    </row>
    <row r="884" spans="9:19" x14ac:dyDescent="0.2">
      <c r="I884"/>
      <c r="L884" t="e">
        <f t="shared" si="82"/>
        <v>#REF!</v>
      </c>
      <c r="M884" s="39" t="e">
        <f t="shared" si="83"/>
        <v>#REF!</v>
      </c>
      <c r="N884" s="39" t="e">
        <f t="shared" si="84"/>
        <v>#REF!</v>
      </c>
      <c r="O884" s="39" t="e">
        <f t="shared" si="85"/>
        <v>#REF!</v>
      </c>
      <c r="P884" s="39" t="e">
        <f t="shared" si="86"/>
        <v>#REF!</v>
      </c>
      <c r="Q884" t="e">
        <f t="shared" si="81"/>
        <v>#REF!</v>
      </c>
      <c r="R884" t="e">
        <f t="shared" si="81"/>
        <v>#REF!</v>
      </c>
      <c r="S884" t="e">
        <f t="shared" si="81"/>
        <v>#REF!</v>
      </c>
    </row>
    <row r="885" spans="9:19" x14ac:dyDescent="0.2">
      <c r="I885"/>
      <c r="L885" t="e">
        <f t="shared" si="82"/>
        <v>#REF!</v>
      </c>
      <c r="M885" s="39" t="e">
        <f t="shared" si="83"/>
        <v>#REF!</v>
      </c>
      <c r="N885" s="39" t="e">
        <f t="shared" si="84"/>
        <v>#REF!</v>
      </c>
      <c r="O885" s="39" t="e">
        <f t="shared" si="85"/>
        <v>#REF!</v>
      </c>
      <c r="P885" s="39" t="e">
        <f t="shared" si="86"/>
        <v>#REF!</v>
      </c>
      <c r="Q885" t="e">
        <f t="shared" si="81"/>
        <v>#REF!</v>
      </c>
      <c r="R885" t="e">
        <f t="shared" si="81"/>
        <v>#REF!</v>
      </c>
      <c r="S885" t="e">
        <f t="shared" si="81"/>
        <v>#REF!</v>
      </c>
    </row>
    <row r="886" spans="9:19" x14ac:dyDescent="0.2">
      <c r="I886"/>
      <c r="L886" t="e">
        <f t="shared" si="82"/>
        <v>#REF!</v>
      </c>
      <c r="M886" s="39" t="e">
        <f t="shared" si="83"/>
        <v>#REF!</v>
      </c>
      <c r="N886" s="39" t="e">
        <f t="shared" si="84"/>
        <v>#REF!</v>
      </c>
      <c r="O886" s="39" t="e">
        <f t="shared" si="85"/>
        <v>#REF!</v>
      </c>
      <c r="P886" s="39" t="e">
        <f t="shared" si="86"/>
        <v>#REF!</v>
      </c>
      <c r="Q886" t="e">
        <f t="shared" si="81"/>
        <v>#REF!</v>
      </c>
      <c r="R886" t="e">
        <f t="shared" si="81"/>
        <v>#REF!</v>
      </c>
      <c r="S886" t="e">
        <f t="shared" si="81"/>
        <v>#REF!</v>
      </c>
    </row>
    <row r="887" spans="9:19" x14ac:dyDescent="0.2">
      <c r="I887"/>
      <c r="L887" t="e">
        <f t="shared" si="82"/>
        <v>#REF!</v>
      </c>
      <c r="M887" s="39" t="e">
        <f t="shared" si="83"/>
        <v>#REF!</v>
      </c>
      <c r="N887" s="39" t="e">
        <f t="shared" si="84"/>
        <v>#REF!</v>
      </c>
      <c r="O887" s="39" t="e">
        <f t="shared" si="85"/>
        <v>#REF!</v>
      </c>
      <c r="P887" s="39" t="e">
        <f t="shared" si="86"/>
        <v>#REF!</v>
      </c>
      <c r="Q887" t="e">
        <f t="shared" si="81"/>
        <v>#REF!</v>
      </c>
      <c r="R887" t="e">
        <f t="shared" si="81"/>
        <v>#REF!</v>
      </c>
      <c r="S887" t="e">
        <f t="shared" si="81"/>
        <v>#REF!</v>
      </c>
    </row>
    <row r="888" spans="9:19" x14ac:dyDescent="0.2">
      <c r="I888"/>
      <c r="L888" t="e">
        <f t="shared" si="82"/>
        <v>#REF!</v>
      </c>
      <c r="M888" s="39" t="e">
        <f t="shared" si="83"/>
        <v>#REF!</v>
      </c>
      <c r="N888" s="39" t="e">
        <f t="shared" si="84"/>
        <v>#REF!</v>
      </c>
      <c r="O888" s="39" t="e">
        <f t="shared" si="85"/>
        <v>#REF!</v>
      </c>
      <c r="P888" s="39" t="e">
        <f t="shared" si="86"/>
        <v>#REF!</v>
      </c>
      <c r="Q888" t="e">
        <f t="shared" si="81"/>
        <v>#REF!</v>
      </c>
      <c r="R888" t="e">
        <f t="shared" si="81"/>
        <v>#REF!</v>
      </c>
      <c r="S888" t="e">
        <f t="shared" si="81"/>
        <v>#REF!</v>
      </c>
    </row>
    <row r="889" spans="9:19" x14ac:dyDescent="0.2">
      <c r="I889"/>
      <c r="L889" t="e">
        <f t="shared" si="82"/>
        <v>#REF!</v>
      </c>
      <c r="M889" s="39" t="e">
        <f t="shared" si="83"/>
        <v>#REF!</v>
      </c>
      <c r="N889" s="39" t="e">
        <f t="shared" si="84"/>
        <v>#REF!</v>
      </c>
      <c r="O889" s="39" t="e">
        <f t="shared" si="85"/>
        <v>#REF!</v>
      </c>
      <c r="P889" s="39" t="e">
        <f t="shared" si="86"/>
        <v>#REF!</v>
      </c>
      <c r="Q889" t="e">
        <f t="shared" si="81"/>
        <v>#REF!</v>
      </c>
      <c r="R889" t="e">
        <f t="shared" si="81"/>
        <v>#REF!</v>
      </c>
      <c r="S889" t="e">
        <f t="shared" si="81"/>
        <v>#REF!</v>
      </c>
    </row>
    <row r="890" spans="9:19" x14ac:dyDescent="0.2">
      <c r="I890"/>
      <c r="L890" t="e">
        <f t="shared" si="82"/>
        <v>#REF!</v>
      </c>
      <c r="M890" s="39" t="e">
        <f t="shared" si="83"/>
        <v>#REF!</v>
      </c>
      <c r="N890" s="39" t="e">
        <f t="shared" si="84"/>
        <v>#REF!</v>
      </c>
      <c r="O890" s="39" t="e">
        <f t="shared" si="85"/>
        <v>#REF!</v>
      </c>
      <c r="P890" s="39" t="e">
        <f t="shared" si="86"/>
        <v>#REF!</v>
      </c>
      <c r="Q890" t="e">
        <f t="shared" si="81"/>
        <v>#REF!</v>
      </c>
      <c r="R890" t="e">
        <f t="shared" si="81"/>
        <v>#REF!</v>
      </c>
      <c r="S890" t="e">
        <f t="shared" si="81"/>
        <v>#REF!</v>
      </c>
    </row>
    <row r="891" spans="9:19" x14ac:dyDescent="0.2">
      <c r="I891"/>
      <c r="L891" t="e">
        <f t="shared" si="82"/>
        <v>#REF!</v>
      </c>
      <c r="M891" s="39" t="e">
        <f t="shared" si="83"/>
        <v>#REF!</v>
      </c>
      <c r="N891" s="39" t="e">
        <f t="shared" si="84"/>
        <v>#REF!</v>
      </c>
      <c r="O891" s="39" t="e">
        <f t="shared" si="85"/>
        <v>#REF!</v>
      </c>
      <c r="P891" s="39" t="e">
        <f t="shared" si="86"/>
        <v>#REF!</v>
      </c>
      <c r="Q891" t="e">
        <f t="shared" si="81"/>
        <v>#REF!</v>
      </c>
      <c r="R891" t="e">
        <f t="shared" si="81"/>
        <v>#REF!</v>
      </c>
      <c r="S891" t="e">
        <f t="shared" si="81"/>
        <v>#REF!</v>
      </c>
    </row>
    <row r="892" spans="9:19" x14ac:dyDescent="0.2">
      <c r="I892"/>
      <c r="L892" t="e">
        <f t="shared" si="82"/>
        <v>#REF!</v>
      </c>
      <c r="M892" s="39" t="e">
        <f t="shared" si="83"/>
        <v>#REF!</v>
      </c>
      <c r="N892" s="39" t="e">
        <f t="shared" si="84"/>
        <v>#REF!</v>
      </c>
      <c r="O892" s="39" t="e">
        <f t="shared" si="85"/>
        <v>#REF!</v>
      </c>
      <c r="P892" s="39" t="e">
        <f t="shared" si="86"/>
        <v>#REF!</v>
      </c>
      <c r="Q892" t="e">
        <f t="shared" si="81"/>
        <v>#REF!</v>
      </c>
      <c r="R892" t="e">
        <f t="shared" si="81"/>
        <v>#REF!</v>
      </c>
      <c r="S892" t="e">
        <f t="shared" si="81"/>
        <v>#REF!</v>
      </c>
    </row>
    <row r="893" spans="9:19" x14ac:dyDescent="0.2">
      <c r="I893"/>
      <c r="L893" t="e">
        <f t="shared" si="82"/>
        <v>#REF!</v>
      </c>
      <c r="M893" s="39" t="e">
        <f t="shared" si="83"/>
        <v>#REF!</v>
      </c>
      <c r="N893" s="39" t="e">
        <f t="shared" si="84"/>
        <v>#REF!</v>
      </c>
      <c r="O893" s="39" t="e">
        <f t="shared" si="85"/>
        <v>#REF!</v>
      </c>
      <c r="P893" s="39" t="e">
        <f t="shared" si="86"/>
        <v>#REF!</v>
      </c>
      <c r="Q893" t="e">
        <f t="shared" si="81"/>
        <v>#REF!</v>
      </c>
      <c r="R893" t="e">
        <f t="shared" si="81"/>
        <v>#REF!</v>
      </c>
      <c r="S893" t="e">
        <f t="shared" si="81"/>
        <v>#REF!</v>
      </c>
    </row>
    <row r="894" spans="9:19" x14ac:dyDescent="0.2">
      <c r="I894"/>
      <c r="L894" t="e">
        <f t="shared" si="82"/>
        <v>#REF!</v>
      </c>
      <c r="M894" s="39" t="e">
        <f t="shared" si="83"/>
        <v>#REF!</v>
      </c>
      <c r="N894" s="39" t="e">
        <f t="shared" si="84"/>
        <v>#REF!</v>
      </c>
      <c r="O894" s="39" t="e">
        <f t="shared" si="85"/>
        <v>#REF!</v>
      </c>
      <c r="P894" s="39" t="e">
        <f t="shared" si="86"/>
        <v>#REF!</v>
      </c>
      <c r="Q894" t="e">
        <f t="shared" si="81"/>
        <v>#REF!</v>
      </c>
      <c r="R894" t="e">
        <f t="shared" si="81"/>
        <v>#REF!</v>
      </c>
      <c r="S894" t="e">
        <f t="shared" si="81"/>
        <v>#REF!</v>
      </c>
    </row>
    <row r="895" spans="9:19" x14ac:dyDescent="0.2">
      <c r="I895"/>
      <c r="L895" t="e">
        <f t="shared" si="82"/>
        <v>#REF!</v>
      </c>
      <c r="M895" s="39" t="e">
        <f t="shared" si="83"/>
        <v>#REF!</v>
      </c>
      <c r="N895" s="39" t="e">
        <f t="shared" si="84"/>
        <v>#REF!</v>
      </c>
      <c r="O895" s="39" t="e">
        <f t="shared" si="85"/>
        <v>#REF!</v>
      </c>
      <c r="P895" s="39" t="e">
        <f t="shared" si="86"/>
        <v>#REF!</v>
      </c>
      <c r="Q895" t="e">
        <f t="shared" si="81"/>
        <v>#REF!</v>
      </c>
      <c r="R895" t="e">
        <f t="shared" si="81"/>
        <v>#REF!</v>
      </c>
      <c r="S895" t="e">
        <f t="shared" si="81"/>
        <v>#REF!</v>
      </c>
    </row>
    <row r="896" spans="9:19" x14ac:dyDescent="0.2">
      <c r="I896"/>
      <c r="L896" t="e">
        <f t="shared" si="82"/>
        <v>#REF!</v>
      </c>
      <c r="M896" s="39" t="e">
        <f t="shared" si="83"/>
        <v>#REF!</v>
      </c>
      <c r="N896" s="39" t="e">
        <f t="shared" si="84"/>
        <v>#REF!</v>
      </c>
      <c r="O896" s="39" t="e">
        <f t="shared" si="85"/>
        <v>#REF!</v>
      </c>
      <c r="P896" s="39" t="e">
        <f t="shared" si="86"/>
        <v>#REF!</v>
      </c>
      <c r="Q896" t="e">
        <f t="shared" si="81"/>
        <v>#REF!</v>
      </c>
      <c r="R896" t="e">
        <f t="shared" si="81"/>
        <v>#REF!</v>
      </c>
      <c r="S896" t="e">
        <f t="shared" si="81"/>
        <v>#REF!</v>
      </c>
    </row>
    <row r="897" spans="9:19" x14ac:dyDescent="0.2">
      <c r="I897"/>
      <c r="L897" t="e">
        <f t="shared" si="82"/>
        <v>#REF!</v>
      </c>
      <c r="M897" s="39" t="e">
        <f t="shared" si="83"/>
        <v>#REF!</v>
      </c>
      <c r="N897" s="39" t="e">
        <f t="shared" si="84"/>
        <v>#REF!</v>
      </c>
      <c r="O897" s="39" t="e">
        <f t="shared" si="85"/>
        <v>#REF!</v>
      </c>
      <c r="P897" s="39" t="e">
        <f t="shared" si="86"/>
        <v>#REF!</v>
      </c>
      <c r="Q897" t="e">
        <f t="shared" si="81"/>
        <v>#REF!</v>
      </c>
      <c r="R897" t="e">
        <f t="shared" si="81"/>
        <v>#REF!</v>
      </c>
      <c r="S897" t="e">
        <f t="shared" si="81"/>
        <v>#REF!</v>
      </c>
    </row>
    <row r="898" spans="9:19" x14ac:dyDescent="0.2">
      <c r="I898"/>
      <c r="L898" t="e">
        <f t="shared" si="82"/>
        <v>#REF!</v>
      </c>
      <c r="M898" s="39" t="e">
        <f t="shared" si="83"/>
        <v>#REF!</v>
      </c>
      <c r="N898" s="39" t="e">
        <f t="shared" si="84"/>
        <v>#REF!</v>
      </c>
      <c r="O898" s="39" t="e">
        <f t="shared" si="85"/>
        <v>#REF!</v>
      </c>
      <c r="P898" s="39" t="e">
        <f t="shared" si="86"/>
        <v>#REF!</v>
      </c>
      <c r="Q898" t="e">
        <f t="shared" si="81"/>
        <v>#REF!</v>
      </c>
      <c r="R898" t="e">
        <f t="shared" si="81"/>
        <v>#REF!</v>
      </c>
      <c r="S898" t="e">
        <f t="shared" si="81"/>
        <v>#REF!</v>
      </c>
    </row>
    <row r="899" spans="9:19" x14ac:dyDescent="0.2">
      <c r="I899"/>
      <c r="L899" t="e">
        <f t="shared" si="82"/>
        <v>#REF!</v>
      </c>
      <c r="M899" s="39" t="e">
        <f t="shared" si="83"/>
        <v>#REF!</v>
      </c>
      <c r="N899" s="39" t="e">
        <f t="shared" si="84"/>
        <v>#REF!</v>
      </c>
      <c r="O899" s="39" t="e">
        <f t="shared" si="85"/>
        <v>#REF!</v>
      </c>
      <c r="P899" s="39" t="e">
        <f t="shared" si="86"/>
        <v>#REF!</v>
      </c>
      <c r="Q899" t="e">
        <f t="shared" ref="Q899:S962" si="87">(M899&lt;0)</f>
        <v>#REF!</v>
      </c>
      <c r="R899" t="e">
        <f t="shared" si="87"/>
        <v>#REF!</v>
      </c>
      <c r="S899" t="e">
        <f t="shared" si="87"/>
        <v>#REF!</v>
      </c>
    </row>
    <row r="900" spans="9:19" x14ac:dyDescent="0.2">
      <c r="I900"/>
      <c r="L900" t="e">
        <f t="shared" ref="L900:L963" si="88">IF(L899&lt;SUM($C$7:$C$15),L899+1,"")</f>
        <v>#REF!</v>
      </c>
      <c r="M900" s="39" t="e">
        <f t="shared" ref="M900:M963" si="89">IF(L900="","",IF(L900=$I$5,PMT($E$2/12,SUM($C$7:$C$15)-$I$5+1,-P899),IF(ISNA(VLOOKUP(L900,$I$6:$I$14,1,FALSE)),M899,VLOOKUP(L900,$I$6:$J$14,2,FALSE))))</f>
        <v>#REF!</v>
      </c>
      <c r="N900" s="39" t="e">
        <f t="shared" ref="N900:N963" si="90">IF(L900="","",IF(L901="",M900-O900,P899*$E$2/12))</f>
        <v>#REF!</v>
      </c>
      <c r="O900" s="39" t="e">
        <f t="shared" ref="O900:O963" si="91">IF(L900="","",IF(L901="",P899,M900-N900))</f>
        <v>#REF!</v>
      </c>
      <c r="P900" s="39" t="e">
        <f t="shared" ref="P900:P963" si="92">IF(L900="","",P899-O900)</f>
        <v>#REF!</v>
      </c>
      <c r="Q900" t="e">
        <f t="shared" si="87"/>
        <v>#REF!</v>
      </c>
      <c r="R900" t="e">
        <f t="shared" si="87"/>
        <v>#REF!</v>
      </c>
      <c r="S900" t="e">
        <f t="shared" si="87"/>
        <v>#REF!</v>
      </c>
    </row>
    <row r="901" spans="9:19" x14ac:dyDescent="0.2">
      <c r="I901"/>
      <c r="L901" t="e">
        <f t="shared" si="88"/>
        <v>#REF!</v>
      </c>
      <c r="M901" s="39" t="e">
        <f t="shared" si="89"/>
        <v>#REF!</v>
      </c>
      <c r="N901" s="39" t="e">
        <f t="shared" si="90"/>
        <v>#REF!</v>
      </c>
      <c r="O901" s="39" t="e">
        <f t="shared" si="91"/>
        <v>#REF!</v>
      </c>
      <c r="P901" s="39" t="e">
        <f t="shared" si="92"/>
        <v>#REF!</v>
      </c>
      <c r="Q901" t="e">
        <f t="shared" si="87"/>
        <v>#REF!</v>
      </c>
      <c r="R901" t="e">
        <f t="shared" si="87"/>
        <v>#REF!</v>
      </c>
      <c r="S901" t="e">
        <f t="shared" si="87"/>
        <v>#REF!</v>
      </c>
    </row>
    <row r="902" spans="9:19" x14ac:dyDescent="0.2">
      <c r="I902"/>
      <c r="L902" t="e">
        <f t="shared" si="88"/>
        <v>#REF!</v>
      </c>
      <c r="M902" s="39" t="e">
        <f t="shared" si="89"/>
        <v>#REF!</v>
      </c>
      <c r="N902" s="39" t="e">
        <f t="shared" si="90"/>
        <v>#REF!</v>
      </c>
      <c r="O902" s="39" t="e">
        <f t="shared" si="91"/>
        <v>#REF!</v>
      </c>
      <c r="P902" s="39" t="e">
        <f t="shared" si="92"/>
        <v>#REF!</v>
      </c>
      <c r="Q902" t="e">
        <f t="shared" si="87"/>
        <v>#REF!</v>
      </c>
      <c r="R902" t="e">
        <f t="shared" si="87"/>
        <v>#REF!</v>
      </c>
      <c r="S902" t="e">
        <f t="shared" si="87"/>
        <v>#REF!</v>
      </c>
    </row>
    <row r="903" spans="9:19" x14ac:dyDescent="0.2">
      <c r="I903"/>
      <c r="L903" t="e">
        <f t="shared" si="88"/>
        <v>#REF!</v>
      </c>
      <c r="M903" s="39" t="e">
        <f t="shared" si="89"/>
        <v>#REF!</v>
      </c>
      <c r="N903" s="39" t="e">
        <f t="shared" si="90"/>
        <v>#REF!</v>
      </c>
      <c r="O903" s="39" t="e">
        <f t="shared" si="91"/>
        <v>#REF!</v>
      </c>
      <c r="P903" s="39" t="e">
        <f t="shared" si="92"/>
        <v>#REF!</v>
      </c>
      <c r="Q903" t="e">
        <f t="shared" si="87"/>
        <v>#REF!</v>
      </c>
      <c r="R903" t="e">
        <f t="shared" si="87"/>
        <v>#REF!</v>
      </c>
      <c r="S903" t="e">
        <f t="shared" si="87"/>
        <v>#REF!</v>
      </c>
    </row>
    <row r="904" spans="9:19" x14ac:dyDescent="0.2">
      <c r="I904"/>
      <c r="L904" t="e">
        <f t="shared" si="88"/>
        <v>#REF!</v>
      </c>
      <c r="M904" s="39" t="e">
        <f t="shared" si="89"/>
        <v>#REF!</v>
      </c>
      <c r="N904" s="39" t="e">
        <f t="shared" si="90"/>
        <v>#REF!</v>
      </c>
      <c r="O904" s="39" t="e">
        <f t="shared" si="91"/>
        <v>#REF!</v>
      </c>
      <c r="P904" s="39" t="e">
        <f t="shared" si="92"/>
        <v>#REF!</v>
      </c>
      <c r="Q904" t="e">
        <f t="shared" si="87"/>
        <v>#REF!</v>
      </c>
      <c r="R904" t="e">
        <f t="shared" si="87"/>
        <v>#REF!</v>
      </c>
      <c r="S904" t="e">
        <f t="shared" si="87"/>
        <v>#REF!</v>
      </c>
    </row>
    <row r="905" spans="9:19" x14ac:dyDescent="0.2">
      <c r="I905"/>
      <c r="L905" t="e">
        <f t="shared" si="88"/>
        <v>#REF!</v>
      </c>
      <c r="M905" s="39" t="e">
        <f t="shared" si="89"/>
        <v>#REF!</v>
      </c>
      <c r="N905" s="39" t="e">
        <f t="shared" si="90"/>
        <v>#REF!</v>
      </c>
      <c r="O905" s="39" t="e">
        <f t="shared" si="91"/>
        <v>#REF!</v>
      </c>
      <c r="P905" s="39" t="e">
        <f t="shared" si="92"/>
        <v>#REF!</v>
      </c>
      <c r="Q905" t="e">
        <f t="shared" si="87"/>
        <v>#REF!</v>
      </c>
      <c r="R905" t="e">
        <f t="shared" si="87"/>
        <v>#REF!</v>
      </c>
      <c r="S905" t="e">
        <f t="shared" si="87"/>
        <v>#REF!</v>
      </c>
    </row>
    <row r="906" spans="9:19" x14ac:dyDescent="0.2">
      <c r="I906"/>
      <c r="L906" t="e">
        <f t="shared" si="88"/>
        <v>#REF!</v>
      </c>
      <c r="M906" s="39" t="e">
        <f t="shared" si="89"/>
        <v>#REF!</v>
      </c>
      <c r="N906" s="39" t="e">
        <f t="shared" si="90"/>
        <v>#REF!</v>
      </c>
      <c r="O906" s="39" t="e">
        <f t="shared" si="91"/>
        <v>#REF!</v>
      </c>
      <c r="P906" s="39" t="e">
        <f t="shared" si="92"/>
        <v>#REF!</v>
      </c>
      <c r="Q906" t="e">
        <f t="shared" si="87"/>
        <v>#REF!</v>
      </c>
      <c r="R906" t="e">
        <f t="shared" si="87"/>
        <v>#REF!</v>
      </c>
      <c r="S906" t="e">
        <f t="shared" si="87"/>
        <v>#REF!</v>
      </c>
    </row>
    <row r="907" spans="9:19" x14ac:dyDescent="0.2">
      <c r="I907"/>
      <c r="L907" t="e">
        <f t="shared" si="88"/>
        <v>#REF!</v>
      </c>
      <c r="M907" s="39" t="e">
        <f t="shared" si="89"/>
        <v>#REF!</v>
      </c>
      <c r="N907" s="39" t="e">
        <f t="shared" si="90"/>
        <v>#REF!</v>
      </c>
      <c r="O907" s="39" t="e">
        <f t="shared" si="91"/>
        <v>#REF!</v>
      </c>
      <c r="P907" s="39" t="e">
        <f t="shared" si="92"/>
        <v>#REF!</v>
      </c>
      <c r="Q907" t="e">
        <f t="shared" si="87"/>
        <v>#REF!</v>
      </c>
      <c r="R907" t="e">
        <f t="shared" si="87"/>
        <v>#REF!</v>
      </c>
      <c r="S907" t="e">
        <f t="shared" si="87"/>
        <v>#REF!</v>
      </c>
    </row>
    <row r="908" spans="9:19" x14ac:dyDescent="0.2">
      <c r="I908"/>
      <c r="L908" t="e">
        <f t="shared" si="88"/>
        <v>#REF!</v>
      </c>
      <c r="M908" s="39" t="e">
        <f t="shared" si="89"/>
        <v>#REF!</v>
      </c>
      <c r="N908" s="39" t="e">
        <f t="shared" si="90"/>
        <v>#REF!</v>
      </c>
      <c r="O908" s="39" t="e">
        <f t="shared" si="91"/>
        <v>#REF!</v>
      </c>
      <c r="P908" s="39" t="e">
        <f t="shared" si="92"/>
        <v>#REF!</v>
      </c>
      <c r="Q908" t="e">
        <f t="shared" si="87"/>
        <v>#REF!</v>
      </c>
      <c r="R908" t="e">
        <f t="shared" si="87"/>
        <v>#REF!</v>
      </c>
      <c r="S908" t="e">
        <f t="shared" si="87"/>
        <v>#REF!</v>
      </c>
    </row>
    <row r="909" spans="9:19" x14ac:dyDescent="0.2">
      <c r="I909"/>
      <c r="L909" t="e">
        <f t="shared" si="88"/>
        <v>#REF!</v>
      </c>
      <c r="M909" s="39" t="e">
        <f t="shared" si="89"/>
        <v>#REF!</v>
      </c>
      <c r="N909" s="39" t="e">
        <f t="shared" si="90"/>
        <v>#REF!</v>
      </c>
      <c r="O909" s="39" t="e">
        <f t="shared" si="91"/>
        <v>#REF!</v>
      </c>
      <c r="P909" s="39" t="e">
        <f t="shared" si="92"/>
        <v>#REF!</v>
      </c>
      <c r="Q909" t="e">
        <f t="shared" si="87"/>
        <v>#REF!</v>
      </c>
      <c r="R909" t="e">
        <f t="shared" si="87"/>
        <v>#REF!</v>
      </c>
      <c r="S909" t="e">
        <f t="shared" si="87"/>
        <v>#REF!</v>
      </c>
    </row>
    <row r="910" spans="9:19" x14ac:dyDescent="0.2">
      <c r="I910"/>
      <c r="L910" t="e">
        <f t="shared" si="88"/>
        <v>#REF!</v>
      </c>
      <c r="M910" s="39" t="e">
        <f t="shared" si="89"/>
        <v>#REF!</v>
      </c>
      <c r="N910" s="39" t="e">
        <f t="shared" si="90"/>
        <v>#REF!</v>
      </c>
      <c r="O910" s="39" t="e">
        <f t="shared" si="91"/>
        <v>#REF!</v>
      </c>
      <c r="P910" s="39" t="e">
        <f t="shared" si="92"/>
        <v>#REF!</v>
      </c>
      <c r="Q910" t="e">
        <f t="shared" si="87"/>
        <v>#REF!</v>
      </c>
      <c r="R910" t="e">
        <f t="shared" si="87"/>
        <v>#REF!</v>
      </c>
      <c r="S910" t="e">
        <f t="shared" si="87"/>
        <v>#REF!</v>
      </c>
    </row>
    <row r="911" spans="9:19" x14ac:dyDescent="0.2">
      <c r="I911"/>
      <c r="L911" t="e">
        <f t="shared" si="88"/>
        <v>#REF!</v>
      </c>
      <c r="M911" s="39" t="e">
        <f t="shared" si="89"/>
        <v>#REF!</v>
      </c>
      <c r="N911" s="39" t="e">
        <f t="shared" si="90"/>
        <v>#REF!</v>
      </c>
      <c r="O911" s="39" t="e">
        <f t="shared" si="91"/>
        <v>#REF!</v>
      </c>
      <c r="P911" s="39" t="e">
        <f t="shared" si="92"/>
        <v>#REF!</v>
      </c>
      <c r="Q911" t="e">
        <f t="shared" si="87"/>
        <v>#REF!</v>
      </c>
      <c r="R911" t="e">
        <f t="shared" si="87"/>
        <v>#REF!</v>
      </c>
      <c r="S911" t="e">
        <f t="shared" si="87"/>
        <v>#REF!</v>
      </c>
    </row>
    <row r="912" spans="9:19" x14ac:dyDescent="0.2">
      <c r="I912"/>
      <c r="L912" t="e">
        <f t="shared" si="88"/>
        <v>#REF!</v>
      </c>
      <c r="M912" s="39" t="e">
        <f t="shared" si="89"/>
        <v>#REF!</v>
      </c>
      <c r="N912" s="39" t="e">
        <f t="shared" si="90"/>
        <v>#REF!</v>
      </c>
      <c r="O912" s="39" t="e">
        <f t="shared" si="91"/>
        <v>#REF!</v>
      </c>
      <c r="P912" s="39" t="e">
        <f t="shared" si="92"/>
        <v>#REF!</v>
      </c>
      <c r="Q912" t="e">
        <f t="shared" si="87"/>
        <v>#REF!</v>
      </c>
      <c r="R912" t="e">
        <f t="shared" si="87"/>
        <v>#REF!</v>
      </c>
      <c r="S912" t="e">
        <f t="shared" si="87"/>
        <v>#REF!</v>
      </c>
    </row>
    <row r="913" spans="9:19" x14ac:dyDescent="0.2">
      <c r="I913"/>
      <c r="L913" t="e">
        <f t="shared" si="88"/>
        <v>#REF!</v>
      </c>
      <c r="M913" s="39" t="e">
        <f t="shared" si="89"/>
        <v>#REF!</v>
      </c>
      <c r="N913" s="39" t="e">
        <f t="shared" si="90"/>
        <v>#REF!</v>
      </c>
      <c r="O913" s="39" t="e">
        <f t="shared" si="91"/>
        <v>#REF!</v>
      </c>
      <c r="P913" s="39" t="e">
        <f t="shared" si="92"/>
        <v>#REF!</v>
      </c>
      <c r="Q913" t="e">
        <f t="shared" si="87"/>
        <v>#REF!</v>
      </c>
      <c r="R913" t="e">
        <f t="shared" si="87"/>
        <v>#REF!</v>
      </c>
      <c r="S913" t="e">
        <f t="shared" si="87"/>
        <v>#REF!</v>
      </c>
    </row>
    <row r="914" spans="9:19" x14ac:dyDescent="0.2">
      <c r="I914"/>
      <c r="L914" t="e">
        <f t="shared" si="88"/>
        <v>#REF!</v>
      </c>
      <c r="M914" s="39" t="e">
        <f t="shared" si="89"/>
        <v>#REF!</v>
      </c>
      <c r="N914" s="39" t="e">
        <f t="shared" si="90"/>
        <v>#REF!</v>
      </c>
      <c r="O914" s="39" t="e">
        <f t="shared" si="91"/>
        <v>#REF!</v>
      </c>
      <c r="P914" s="39" t="e">
        <f t="shared" si="92"/>
        <v>#REF!</v>
      </c>
      <c r="Q914" t="e">
        <f t="shared" si="87"/>
        <v>#REF!</v>
      </c>
      <c r="R914" t="e">
        <f t="shared" si="87"/>
        <v>#REF!</v>
      </c>
      <c r="S914" t="e">
        <f t="shared" si="87"/>
        <v>#REF!</v>
      </c>
    </row>
    <row r="915" spans="9:19" x14ac:dyDescent="0.2">
      <c r="I915"/>
      <c r="L915" t="e">
        <f t="shared" si="88"/>
        <v>#REF!</v>
      </c>
      <c r="M915" s="39" t="e">
        <f t="shared" si="89"/>
        <v>#REF!</v>
      </c>
      <c r="N915" s="39" t="e">
        <f t="shared" si="90"/>
        <v>#REF!</v>
      </c>
      <c r="O915" s="39" t="e">
        <f t="shared" si="91"/>
        <v>#REF!</v>
      </c>
      <c r="P915" s="39" t="e">
        <f t="shared" si="92"/>
        <v>#REF!</v>
      </c>
      <c r="Q915" t="e">
        <f t="shared" si="87"/>
        <v>#REF!</v>
      </c>
      <c r="R915" t="e">
        <f t="shared" si="87"/>
        <v>#REF!</v>
      </c>
      <c r="S915" t="e">
        <f t="shared" si="87"/>
        <v>#REF!</v>
      </c>
    </row>
    <row r="916" spans="9:19" x14ac:dyDescent="0.2">
      <c r="I916"/>
      <c r="L916" t="e">
        <f t="shared" si="88"/>
        <v>#REF!</v>
      </c>
      <c r="M916" s="39" t="e">
        <f t="shared" si="89"/>
        <v>#REF!</v>
      </c>
      <c r="N916" s="39" t="e">
        <f t="shared" si="90"/>
        <v>#REF!</v>
      </c>
      <c r="O916" s="39" t="e">
        <f t="shared" si="91"/>
        <v>#REF!</v>
      </c>
      <c r="P916" s="39" t="e">
        <f t="shared" si="92"/>
        <v>#REF!</v>
      </c>
      <c r="Q916" t="e">
        <f t="shared" si="87"/>
        <v>#REF!</v>
      </c>
      <c r="R916" t="e">
        <f t="shared" si="87"/>
        <v>#REF!</v>
      </c>
      <c r="S916" t="e">
        <f t="shared" si="87"/>
        <v>#REF!</v>
      </c>
    </row>
    <row r="917" spans="9:19" x14ac:dyDescent="0.2">
      <c r="I917"/>
      <c r="L917" t="e">
        <f t="shared" si="88"/>
        <v>#REF!</v>
      </c>
      <c r="M917" s="39" t="e">
        <f t="shared" si="89"/>
        <v>#REF!</v>
      </c>
      <c r="N917" s="39" t="e">
        <f t="shared" si="90"/>
        <v>#REF!</v>
      </c>
      <c r="O917" s="39" t="e">
        <f t="shared" si="91"/>
        <v>#REF!</v>
      </c>
      <c r="P917" s="39" t="e">
        <f t="shared" si="92"/>
        <v>#REF!</v>
      </c>
      <c r="Q917" t="e">
        <f t="shared" si="87"/>
        <v>#REF!</v>
      </c>
      <c r="R917" t="e">
        <f t="shared" si="87"/>
        <v>#REF!</v>
      </c>
      <c r="S917" t="e">
        <f t="shared" si="87"/>
        <v>#REF!</v>
      </c>
    </row>
    <row r="918" spans="9:19" x14ac:dyDescent="0.2">
      <c r="I918"/>
      <c r="L918" t="e">
        <f t="shared" si="88"/>
        <v>#REF!</v>
      </c>
      <c r="M918" s="39" t="e">
        <f t="shared" si="89"/>
        <v>#REF!</v>
      </c>
      <c r="N918" s="39" t="e">
        <f t="shared" si="90"/>
        <v>#REF!</v>
      </c>
      <c r="O918" s="39" t="e">
        <f t="shared" si="91"/>
        <v>#REF!</v>
      </c>
      <c r="P918" s="39" t="e">
        <f t="shared" si="92"/>
        <v>#REF!</v>
      </c>
      <c r="Q918" t="e">
        <f t="shared" si="87"/>
        <v>#REF!</v>
      </c>
      <c r="R918" t="e">
        <f t="shared" si="87"/>
        <v>#REF!</v>
      </c>
      <c r="S918" t="e">
        <f t="shared" si="87"/>
        <v>#REF!</v>
      </c>
    </row>
    <row r="919" spans="9:19" x14ac:dyDescent="0.2">
      <c r="I919"/>
      <c r="L919" t="e">
        <f t="shared" si="88"/>
        <v>#REF!</v>
      </c>
      <c r="M919" s="39" t="e">
        <f t="shared" si="89"/>
        <v>#REF!</v>
      </c>
      <c r="N919" s="39" t="e">
        <f t="shared" si="90"/>
        <v>#REF!</v>
      </c>
      <c r="O919" s="39" t="e">
        <f t="shared" si="91"/>
        <v>#REF!</v>
      </c>
      <c r="P919" s="39" t="e">
        <f t="shared" si="92"/>
        <v>#REF!</v>
      </c>
      <c r="Q919" t="e">
        <f t="shared" si="87"/>
        <v>#REF!</v>
      </c>
      <c r="R919" t="e">
        <f t="shared" si="87"/>
        <v>#REF!</v>
      </c>
      <c r="S919" t="e">
        <f t="shared" si="87"/>
        <v>#REF!</v>
      </c>
    </row>
    <row r="920" spans="9:19" x14ac:dyDescent="0.2">
      <c r="I920"/>
      <c r="L920" t="e">
        <f t="shared" si="88"/>
        <v>#REF!</v>
      </c>
      <c r="M920" s="39" t="e">
        <f t="shared" si="89"/>
        <v>#REF!</v>
      </c>
      <c r="N920" s="39" t="e">
        <f t="shared" si="90"/>
        <v>#REF!</v>
      </c>
      <c r="O920" s="39" t="e">
        <f t="shared" si="91"/>
        <v>#REF!</v>
      </c>
      <c r="P920" s="39" t="e">
        <f t="shared" si="92"/>
        <v>#REF!</v>
      </c>
      <c r="Q920" t="e">
        <f t="shared" si="87"/>
        <v>#REF!</v>
      </c>
      <c r="R920" t="e">
        <f t="shared" si="87"/>
        <v>#REF!</v>
      </c>
      <c r="S920" t="e">
        <f t="shared" si="87"/>
        <v>#REF!</v>
      </c>
    </row>
    <row r="921" spans="9:19" x14ac:dyDescent="0.2">
      <c r="I921"/>
      <c r="L921" t="e">
        <f t="shared" si="88"/>
        <v>#REF!</v>
      </c>
      <c r="M921" s="39" t="e">
        <f t="shared" si="89"/>
        <v>#REF!</v>
      </c>
      <c r="N921" s="39" t="e">
        <f t="shared" si="90"/>
        <v>#REF!</v>
      </c>
      <c r="O921" s="39" t="e">
        <f t="shared" si="91"/>
        <v>#REF!</v>
      </c>
      <c r="P921" s="39" t="e">
        <f t="shared" si="92"/>
        <v>#REF!</v>
      </c>
      <c r="Q921" t="e">
        <f t="shared" si="87"/>
        <v>#REF!</v>
      </c>
      <c r="R921" t="e">
        <f t="shared" si="87"/>
        <v>#REF!</v>
      </c>
      <c r="S921" t="e">
        <f t="shared" si="87"/>
        <v>#REF!</v>
      </c>
    </row>
    <row r="922" spans="9:19" x14ac:dyDescent="0.2">
      <c r="I922"/>
      <c r="L922" t="e">
        <f t="shared" si="88"/>
        <v>#REF!</v>
      </c>
      <c r="M922" s="39" t="e">
        <f t="shared" si="89"/>
        <v>#REF!</v>
      </c>
      <c r="N922" s="39" t="e">
        <f t="shared" si="90"/>
        <v>#REF!</v>
      </c>
      <c r="O922" s="39" t="e">
        <f t="shared" si="91"/>
        <v>#REF!</v>
      </c>
      <c r="P922" s="39" t="e">
        <f t="shared" si="92"/>
        <v>#REF!</v>
      </c>
      <c r="Q922" t="e">
        <f t="shared" si="87"/>
        <v>#REF!</v>
      </c>
      <c r="R922" t="e">
        <f t="shared" si="87"/>
        <v>#REF!</v>
      </c>
      <c r="S922" t="e">
        <f t="shared" si="87"/>
        <v>#REF!</v>
      </c>
    </row>
    <row r="923" spans="9:19" x14ac:dyDescent="0.2">
      <c r="I923"/>
      <c r="L923" t="e">
        <f t="shared" si="88"/>
        <v>#REF!</v>
      </c>
      <c r="M923" s="39" t="e">
        <f t="shared" si="89"/>
        <v>#REF!</v>
      </c>
      <c r="N923" s="39" t="e">
        <f t="shared" si="90"/>
        <v>#REF!</v>
      </c>
      <c r="O923" s="39" t="e">
        <f t="shared" si="91"/>
        <v>#REF!</v>
      </c>
      <c r="P923" s="39" t="e">
        <f t="shared" si="92"/>
        <v>#REF!</v>
      </c>
      <c r="Q923" t="e">
        <f t="shared" si="87"/>
        <v>#REF!</v>
      </c>
      <c r="R923" t="e">
        <f t="shared" si="87"/>
        <v>#REF!</v>
      </c>
      <c r="S923" t="e">
        <f t="shared" si="87"/>
        <v>#REF!</v>
      </c>
    </row>
    <row r="924" spans="9:19" x14ac:dyDescent="0.2">
      <c r="I924"/>
      <c r="L924" t="e">
        <f t="shared" si="88"/>
        <v>#REF!</v>
      </c>
      <c r="M924" s="39" t="e">
        <f t="shared" si="89"/>
        <v>#REF!</v>
      </c>
      <c r="N924" s="39" t="e">
        <f t="shared" si="90"/>
        <v>#REF!</v>
      </c>
      <c r="O924" s="39" t="e">
        <f t="shared" si="91"/>
        <v>#REF!</v>
      </c>
      <c r="P924" s="39" t="e">
        <f t="shared" si="92"/>
        <v>#REF!</v>
      </c>
      <c r="Q924" t="e">
        <f t="shared" si="87"/>
        <v>#REF!</v>
      </c>
      <c r="R924" t="e">
        <f t="shared" si="87"/>
        <v>#REF!</v>
      </c>
      <c r="S924" t="e">
        <f t="shared" si="87"/>
        <v>#REF!</v>
      </c>
    </row>
    <row r="925" spans="9:19" x14ac:dyDescent="0.2">
      <c r="I925"/>
      <c r="L925" t="e">
        <f t="shared" si="88"/>
        <v>#REF!</v>
      </c>
      <c r="M925" s="39" t="e">
        <f t="shared" si="89"/>
        <v>#REF!</v>
      </c>
      <c r="N925" s="39" t="e">
        <f t="shared" si="90"/>
        <v>#REF!</v>
      </c>
      <c r="O925" s="39" t="e">
        <f t="shared" si="91"/>
        <v>#REF!</v>
      </c>
      <c r="P925" s="39" t="e">
        <f t="shared" si="92"/>
        <v>#REF!</v>
      </c>
      <c r="Q925" t="e">
        <f t="shared" si="87"/>
        <v>#REF!</v>
      </c>
      <c r="R925" t="e">
        <f t="shared" si="87"/>
        <v>#REF!</v>
      </c>
      <c r="S925" t="e">
        <f t="shared" si="87"/>
        <v>#REF!</v>
      </c>
    </row>
    <row r="926" spans="9:19" x14ac:dyDescent="0.2">
      <c r="I926"/>
      <c r="L926" t="e">
        <f t="shared" si="88"/>
        <v>#REF!</v>
      </c>
      <c r="M926" s="39" t="e">
        <f t="shared" si="89"/>
        <v>#REF!</v>
      </c>
      <c r="N926" s="39" t="e">
        <f t="shared" si="90"/>
        <v>#REF!</v>
      </c>
      <c r="O926" s="39" t="e">
        <f t="shared" si="91"/>
        <v>#REF!</v>
      </c>
      <c r="P926" s="39" t="e">
        <f t="shared" si="92"/>
        <v>#REF!</v>
      </c>
      <c r="Q926" t="e">
        <f t="shared" si="87"/>
        <v>#REF!</v>
      </c>
      <c r="R926" t="e">
        <f t="shared" si="87"/>
        <v>#REF!</v>
      </c>
      <c r="S926" t="e">
        <f t="shared" si="87"/>
        <v>#REF!</v>
      </c>
    </row>
    <row r="927" spans="9:19" x14ac:dyDescent="0.2">
      <c r="I927"/>
      <c r="L927" t="e">
        <f t="shared" si="88"/>
        <v>#REF!</v>
      </c>
      <c r="M927" s="39" t="e">
        <f t="shared" si="89"/>
        <v>#REF!</v>
      </c>
      <c r="N927" s="39" t="e">
        <f t="shared" si="90"/>
        <v>#REF!</v>
      </c>
      <c r="O927" s="39" t="e">
        <f t="shared" si="91"/>
        <v>#REF!</v>
      </c>
      <c r="P927" s="39" t="e">
        <f t="shared" si="92"/>
        <v>#REF!</v>
      </c>
      <c r="Q927" t="e">
        <f t="shared" si="87"/>
        <v>#REF!</v>
      </c>
      <c r="R927" t="e">
        <f t="shared" si="87"/>
        <v>#REF!</v>
      </c>
      <c r="S927" t="e">
        <f t="shared" si="87"/>
        <v>#REF!</v>
      </c>
    </row>
    <row r="928" spans="9:19" x14ac:dyDescent="0.2">
      <c r="I928"/>
      <c r="L928" t="e">
        <f t="shared" si="88"/>
        <v>#REF!</v>
      </c>
      <c r="M928" s="39" t="e">
        <f t="shared" si="89"/>
        <v>#REF!</v>
      </c>
      <c r="N928" s="39" t="e">
        <f t="shared" si="90"/>
        <v>#REF!</v>
      </c>
      <c r="O928" s="39" t="e">
        <f t="shared" si="91"/>
        <v>#REF!</v>
      </c>
      <c r="P928" s="39" t="e">
        <f t="shared" si="92"/>
        <v>#REF!</v>
      </c>
      <c r="Q928" t="e">
        <f t="shared" si="87"/>
        <v>#REF!</v>
      </c>
      <c r="R928" t="e">
        <f t="shared" si="87"/>
        <v>#REF!</v>
      </c>
      <c r="S928" t="e">
        <f t="shared" si="87"/>
        <v>#REF!</v>
      </c>
    </row>
    <row r="929" spans="9:19" x14ac:dyDescent="0.2">
      <c r="I929"/>
      <c r="L929" t="e">
        <f t="shared" si="88"/>
        <v>#REF!</v>
      </c>
      <c r="M929" s="39" t="e">
        <f t="shared" si="89"/>
        <v>#REF!</v>
      </c>
      <c r="N929" s="39" t="e">
        <f t="shared" si="90"/>
        <v>#REF!</v>
      </c>
      <c r="O929" s="39" t="e">
        <f t="shared" si="91"/>
        <v>#REF!</v>
      </c>
      <c r="P929" s="39" t="e">
        <f t="shared" si="92"/>
        <v>#REF!</v>
      </c>
      <c r="Q929" t="e">
        <f t="shared" si="87"/>
        <v>#REF!</v>
      </c>
      <c r="R929" t="e">
        <f t="shared" si="87"/>
        <v>#REF!</v>
      </c>
      <c r="S929" t="e">
        <f t="shared" si="87"/>
        <v>#REF!</v>
      </c>
    </row>
    <row r="930" spans="9:19" x14ac:dyDescent="0.2">
      <c r="I930"/>
      <c r="L930" t="e">
        <f t="shared" si="88"/>
        <v>#REF!</v>
      </c>
      <c r="M930" s="39" t="e">
        <f t="shared" si="89"/>
        <v>#REF!</v>
      </c>
      <c r="N930" s="39" t="e">
        <f t="shared" si="90"/>
        <v>#REF!</v>
      </c>
      <c r="O930" s="39" t="e">
        <f t="shared" si="91"/>
        <v>#REF!</v>
      </c>
      <c r="P930" s="39" t="e">
        <f t="shared" si="92"/>
        <v>#REF!</v>
      </c>
      <c r="Q930" t="e">
        <f t="shared" si="87"/>
        <v>#REF!</v>
      </c>
      <c r="R930" t="e">
        <f t="shared" si="87"/>
        <v>#REF!</v>
      </c>
      <c r="S930" t="e">
        <f t="shared" si="87"/>
        <v>#REF!</v>
      </c>
    </row>
    <row r="931" spans="9:19" x14ac:dyDescent="0.2">
      <c r="I931"/>
      <c r="L931" t="e">
        <f t="shared" si="88"/>
        <v>#REF!</v>
      </c>
      <c r="M931" s="39" t="e">
        <f t="shared" si="89"/>
        <v>#REF!</v>
      </c>
      <c r="N931" s="39" t="e">
        <f t="shared" si="90"/>
        <v>#REF!</v>
      </c>
      <c r="O931" s="39" t="e">
        <f t="shared" si="91"/>
        <v>#REF!</v>
      </c>
      <c r="P931" s="39" t="e">
        <f t="shared" si="92"/>
        <v>#REF!</v>
      </c>
      <c r="Q931" t="e">
        <f t="shared" si="87"/>
        <v>#REF!</v>
      </c>
      <c r="R931" t="e">
        <f t="shared" si="87"/>
        <v>#REF!</v>
      </c>
      <c r="S931" t="e">
        <f t="shared" si="87"/>
        <v>#REF!</v>
      </c>
    </row>
    <row r="932" spans="9:19" x14ac:dyDescent="0.2">
      <c r="I932"/>
      <c r="L932" t="e">
        <f t="shared" si="88"/>
        <v>#REF!</v>
      </c>
      <c r="M932" s="39" t="e">
        <f t="shared" si="89"/>
        <v>#REF!</v>
      </c>
      <c r="N932" s="39" t="e">
        <f t="shared" si="90"/>
        <v>#REF!</v>
      </c>
      <c r="O932" s="39" t="e">
        <f t="shared" si="91"/>
        <v>#REF!</v>
      </c>
      <c r="P932" s="39" t="e">
        <f t="shared" si="92"/>
        <v>#REF!</v>
      </c>
      <c r="Q932" t="e">
        <f t="shared" si="87"/>
        <v>#REF!</v>
      </c>
      <c r="R932" t="e">
        <f t="shared" si="87"/>
        <v>#REF!</v>
      </c>
      <c r="S932" t="e">
        <f t="shared" si="87"/>
        <v>#REF!</v>
      </c>
    </row>
    <row r="933" spans="9:19" x14ac:dyDescent="0.2">
      <c r="I933"/>
      <c r="L933" t="e">
        <f t="shared" si="88"/>
        <v>#REF!</v>
      </c>
      <c r="M933" s="39" t="e">
        <f t="shared" si="89"/>
        <v>#REF!</v>
      </c>
      <c r="N933" s="39" t="e">
        <f t="shared" si="90"/>
        <v>#REF!</v>
      </c>
      <c r="O933" s="39" t="e">
        <f t="shared" si="91"/>
        <v>#REF!</v>
      </c>
      <c r="P933" s="39" t="e">
        <f t="shared" si="92"/>
        <v>#REF!</v>
      </c>
      <c r="Q933" t="e">
        <f t="shared" si="87"/>
        <v>#REF!</v>
      </c>
      <c r="R933" t="e">
        <f t="shared" si="87"/>
        <v>#REF!</v>
      </c>
      <c r="S933" t="e">
        <f t="shared" si="87"/>
        <v>#REF!</v>
      </c>
    </row>
    <row r="934" spans="9:19" x14ac:dyDescent="0.2">
      <c r="I934"/>
      <c r="L934" t="e">
        <f t="shared" si="88"/>
        <v>#REF!</v>
      </c>
      <c r="M934" s="39" t="e">
        <f t="shared" si="89"/>
        <v>#REF!</v>
      </c>
      <c r="N934" s="39" t="e">
        <f t="shared" si="90"/>
        <v>#REF!</v>
      </c>
      <c r="O934" s="39" t="e">
        <f t="shared" si="91"/>
        <v>#REF!</v>
      </c>
      <c r="P934" s="39" t="e">
        <f t="shared" si="92"/>
        <v>#REF!</v>
      </c>
      <c r="Q934" t="e">
        <f t="shared" si="87"/>
        <v>#REF!</v>
      </c>
      <c r="R934" t="e">
        <f t="shared" si="87"/>
        <v>#REF!</v>
      </c>
      <c r="S934" t="e">
        <f t="shared" si="87"/>
        <v>#REF!</v>
      </c>
    </row>
    <row r="935" spans="9:19" x14ac:dyDescent="0.2">
      <c r="I935"/>
      <c r="L935" t="e">
        <f t="shared" si="88"/>
        <v>#REF!</v>
      </c>
      <c r="M935" s="39" t="e">
        <f t="shared" si="89"/>
        <v>#REF!</v>
      </c>
      <c r="N935" s="39" t="e">
        <f t="shared" si="90"/>
        <v>#REF!</v>
      </c>
      <c r="O935" s="39" t="e">
        <f t="shared" si="91"/>
        <v>#REF!</v>
      </c>
      <c r="P935" s="39" t="e">
        <f t="shared" si="92"/>
        <v>#REF!</v>
      </c>
      <c r="Q935" t="e">
        <f t="shared" si="87"/>
        <v>#REF!</v>
      </c>
      <c r="R935" t="e">
        <f t="shared" si="87"/>
        <v>#REF!</v>
      </c>
      <c r="S935" t="e">
        <f t="shared" si="87"/>
        <v>#REF!</v>
      </c>
    </row>
    <row r="936" spans="9:19" x14ac:dyDescent="0.2">
      <c r="I936"/>
      <c r="L936" t="e">
        <f t="shared" si="88"/>
        <v>#REF!</v>
      </c>
      <c r="M936" s="39" t="e">
        <f t="shared" si="89"/>
        <v>#REF!</v>
      </c>
      <c r="N936" s="39" t="e">
        <f t="shared" si="90"/>
        <v>#REF!</v>
      </c>
      <c r="O936" s="39" t="e">
        <f t="shared" si="91"/>
        <v>#REF!</v>
      </c>
      <c r="P936" s="39" t="e">
        <f t="shared" si="92"/>
        <v>#REF!</v>
      </c>
      <c r="Q936" t="e">
        <f t="shared" si="87"/>
        <v>#REF!</v>
      </c>
      <c r="R936" t="e">
        <f t="shared" si="87"/>
        <v>#REF!</v>
      </c>
      <c r="S936" t="e">
        <f t="shared" si="87"/>
        <v>#REF!</v>
      </c>
    </row>
    <row r="937" spans="9:19" x14ac:dyDescent="0.2">
      <c r="I937"/>
      <c r="L937" t="e">
        <f t="shared" si="88"/>
        <v>#REF!</v>
      </c>
      <c r="M937" s="39" t="e">
        <f t="shared" si="89"/>
        <v>#REF!</v>
      </c>
      <c r="N937" s="39" t="e">
        <f t="shared" si="90"/>
        <v>#REF!</v>
      </c>
      <c r="O937" s="39" t="e">
        <f t="shared" si="91"/>
        <v>#REF!</v>
      </c>
      <c r="P937" s="39" t="e">
        <f t="shared" si="92"/>
        <v>#REF!</v>
      </c>
      <c r="Q937" t="e">
        <f t="shared" si="87"/>
        <v>#REF!</v>
      </c>
      <c r="R937" t="e">
        <f t="shared" si="87"/>
        <v>#REF!</v>
      </c>
      <c r="S937" t="e">
        <f t="shared" si="87"/>
        <v>#REF!</v>
      </c>
    </row>
    <row r="938" spans="9:19" x14ac:dyDescent="0.2">
      <c r="I938"/>
      <c r="L938" t="e">
        <f t="shared" si="88"/>
        <v>#REF!</v>
      </c>
      <c r="M938" s="39" t="e">
        <f t="shared" si="89"/>
        <v>#REF!</v>
      </c>
      <c r="N938" s="39" t="e">
        <f t="shared" si="90"/>
        <v>#REF!</v>
      </c>
      <c r="O938" s="39" t="e">
        <f t="shared" si="91"/>
        <v>#REF!</v>
      </c>
      <c r="P938" s="39" t="e">
        <f t="shared" si="92"/>
        <v>#REF!</v>
      </c>
      <c r="Q938" t="e">
        <f t="shared" si="87"/>
        <v>#REF!</v>
      </c>
      <c r="R938" t="e">
        <f t="shared" si="87"/>
        <v>#REF!</v>
      </c>
      <c r="S938" t="e">
        <f t="shared" si="87"/>
        <v>#REF!</v>
      </c>
    </row>
    <row r="939" spans="9:19" x14ac:dyDescent="0.2">
      <c r="I939"/>
      <c r="L939" t="e">
        <f t="shared" si="88"/>
        <v>#REF!</v>
      </c>
      <c r="M939" s="39" t="e">
        <f t="shared" si="89"/>
        <v>#REF!</v>
      </c>
      <c r="N939" s="39" t="e">
        <f t="shared" si="90"/>
        <v>#REF!</v>
      </c>
      <c r="O939" s="39" t="e">
        <f t="shared" si="91"/>
        <v>#REF!</v>
      </c>
      <c r="P939" s="39" t="e">
        <f t="shared" si="92"/>
        <v>#REF!</v>
      </c>
      <c r="Q939" t="e">
        <f t="shared" si="87"/>
        <v>#REF!</v>
      </c>
      <c r="R939" t="e">
        <f t="shared" si="87"/>
        <v>#REF!</v>
      </c>
      <c r="S939" t="e">
        <f t="shared" si="87"/>
        <v>#REF!</v>
      </c>
    </row>
    <row r="940" spans="9:19" x14ac:dyDescent="0.2">
      <c r="I940"/>
      <c r="L940" t="e">
        <f t="shared" si="88"/>
        <v>#REF!</v>
      </c>
      <c r="M940" s="39" t="e">
        <f t="shared" si="89"/>
        <v>#REF!</v>
      </c>
      <c r="N940" s="39" t="e">
        <f t="shared" si="90"/>
        <v>#REF!</v>
      </c>
      <c r="O940" s="39" t="e">
        <f t="shared" si="91"/>
        <v>#REF!</v>
      </c>
      <c r="P940" s="39" t="e">
        <f t="shared" si="92"/>
        <v>#REF!</v>
      </c>
      <c r="Q940" t="e">
        <f t="shared" si="87"/>
        <v>#REF!</v>
      </c>
      <c r="R940" t="e">
        <f t="shared" si="87"/>
        <v>#REF!</v>
      </c>
      <c r="S940" t="e">
        <f t="shared" si="87"/>
        <v>#REF!</v>
      </c>
    </row>
    <row r="941" spans="9:19" x14ac:dyDescent="0.2">
      <c r="I941"/>
      <c r="L941" t="e">
        <f t="shared" si="88"/>
        <v>#REF!</v>
      </c>
      <c r="M941" s="39" t="e">
        <f t="shared" si="89"/>
        <v>#REF!</v>
      </c>
      <c r="N941" s="39" t="e">
        <f t="shared" si="90"/>
        <v>#REF!</v>
      </c>
      <c r="O941" s="39" t="e">
        <f t="shared" si="91"/>
        <v>#REF!</v>
      </c>
      <c r="P941" s="39" t="e">
        <f t="shared" si="92"/>
        <v>#REF!</v>
      </c>
      <c r="Q941" t="e">
        <f t="shared" si="87"/>
        <v>#REF!</v>
      </c>
      <c r="R941" t="e">
        <f t="shared" si="87"/>
        <v>#REF!</v>
      </c>
      <c r="S941" t="e">
        <f t="shared" si="87"/>
        <v>#REF!</v>
      </c>
    </row>
    <row r="942" spans="9:19" x14ac:dyDescent="0.2">
      <c r="I942"/>
      <c r="L942" t="e">
        <f t="shared" si="88"/>
        <v>#REF!</v>
      </c>
      <c r="M942" s="39" t="e">
        <f t="shared" si="89"/>
        <v>#REF!</v>
      </c>
      <c r="N942" s="39" t="e">
        <f t="shared" si="90"/>
        <v>#REF!</v>
      </c>
      <c r="O942" s="39" t="e">
        <f t="shared" si="91"/>
        <v>#REF!</v>
      </c>
      <c r="P942" s="39" t="e">
        <f t="shared" si="92"/>
        <v>#REF!</v>
      </c>
      <c r="Q942" t="e">
        <f t="shared" si="87"/>
        <v>#REF!</v>
      </c>
      <c r="R942" t="e">
        <f t="shared" si="87"/>
        <v>#REF!</v>
      </c>
      <c r="S942" t="e">
        <f t="shared" si="87"/>
        <v>#REF!</v>
      </c>
    </row>
    <row r="943" spans="9:19" x14ac:dyDescent="0.2">
      <c r="I943"/>
      <c r="L943" t="e">
        <f t="shared" si="88"/>
        <v>#REF!</v>
      </c>
      <c r="M943" s="39" t="e">
        <f t="shared" si="89"/>
        <v>#REF!</v>
      </c>
      <c r="N943" s="39" t="e">
        <f t="shared" si="90"/>
        <v>#REF!</v>
      </c>
      <c r="O943" s="39" t="e">
        <f t="shared" si="91"/>
        <v>#REF!</v>
      </c>
      <c r="P943" s="39" t="e">
        <f t="shared" si="92"/>
        <v>#REF!</v>
      </c>
      <c r="Q943" t="e">
        <f t="shared" si="87"/>
        <v>#REF!</v>
      </c>
      <c r="R943" t="e">
        <f t="shared" si="87"/>
        <v>#REF!</v>
      </c>
      <c r="S943" t="e">
        <f t="shared" si="87"/>
        <v>#REF!</v>
      </c>
    </row>
    <row r="944" spans="9:19" x14ac:dyDescent="0.2">
      <c r="I944"/>
      <c r="L944" t="e">
        <f t="shared" si="88"/>
        <v>#REF!</v>
      </c>
      <c r="M944" s="39" t="e">
        <f t="shared" si="89"/>
        <v>#REF!</v>
      </c>
      <c r="N944" s="39" t="e">
        <f t="shared" si="90"/>
        <v>#REF!</v>
      </c>
      <c r="O944" s="39" t="e">
        <f t="shared" si="91"/>
        <v>#REF!</v>
      </c>
      <c r="P944" s="39" t="e">
        <f t="shared" si="92"/>
        <v>#REF!</v>
      </c>
      <c r="Q944" t="e">
        <f t="shared" si="87"/>
        <v>#REF!</v>
      </c>
      <c r="R944" t="e">
        <f t="shared" si="87"/>
        <v>#REF!</v>
      </c>
      <c r="S944" t="e">
        <f t="shared" si="87"/>
        <v>#REF!</v>
      </c>
    </row>
    <row r="945" spans="9:19" x14ac:dyDescent="0.2">
      <c r="I945"/>
      <c r="L945" t="e">
        <f t="shared" si="88"/>
        <v>#REF!</v>
      </c>
      <c r="M945" s="39" t="e">
        <f t="shared" si="89"/>
        <v>#REF!</v>
      </c>
      <c r="N945" s="39" t="e">
        <f t="shared" si="90"/>
        <v>#REF!</v>
      </c>
      <c r="O945" s="39" t="e">
        <f t="shared" si="91"/>
        <v>#REF!</v>
      </c>
      <c r="P945" s="39" t="e">
        <f t="shared" si="92"/>
        <v>#REF!</v>
      </c>
      <c r="Q945" t="e">
        <f t="shared" si="87"/>
        <v>#REF!</v>
      </c>
      <c r="R945" t="e">
        <f t="shared" si="87"/>
        <v>#REF!</v>
      </c>
      <c r="S945" t="e">
        <f t="shared" si="87"/>
        <v>#REF!</v>
      </c>
    </row>
    <row r="946" spans="9:19" x14ac:dyDescent="0.2">
      <c r="I946"/>
      <c r="L946" t="e">
        <f t="shared" si="88"/>
        <v>#REF!</v>
      </c>
      <c r="M946" s="39" t="e">
        <f t="shared" si="89"/>
        <v>#REF!</v>
      </c>
      <c r="N946" s="39" t="e">
        <f t="shared" si="90"/>
        <v>#REF!</v>
      </c>
      <c r="O946" s="39" t="e">
        <f t="shared" si="91"/>
        <v>#REF!</v>
      </c>
      <c r="P946" s="39" t="e">
        <f t="shared" si="92"/>
        <v>#REF!</v>
      </c>
      <c r="Q946" t="e">
        <f t="shared" si="87"/>
        <v>#REF!</v>
      </c>
      <c r="R946" t="e">
        <f t="shared" si="87"/>
        <v>#REF!</v>
      </c>
      <c r="S946" t="e">
        <f t="shared" si="87"/>
        <v>#REF!</v>
      </c>
    </row>
    <row r="947" spans="9:19" x14ac:dyDescent="0.2">
      <c r="I947"/>
      <c r="L947" t="e">
        <f t="shared" si="88"/>
        <v>#REF!</v>
      </c>
      <c r="M947" s="39" t="e">
        <f t="shared" si="89"/>
        <v>#REF!</v>
      </c>
      <c r="N947" s="39" t="e">
        <f t="shared" si="90"/>
        <v>#REF!</v>
      </c>
      <c r="O947" s="39" t="e">
        <f t="shared" si="91"/>
        <v>#REF!</v>
      </c>
      <c r="P947" s="39" t="e">
        <f t="shared" si="92"/>
        <v>#REF!</v>
      </c>
      <c r="Q947" t="e">
        <f t="shared" si="87"/>
        <v>#REF!</v>
      </c>
      <c r="R947" t="e">
        <f t="shared" si="87"/>
        <v>#REF!</v>
      </c>
      <c r="S947" t="e">
        <f t="shared" si="87"/>
        <v>#REF!</v>
      </c>
    </row>
    <row r="948" spans="9:19" x14ac:dyDescent="0.2">
      <c r="I948"/>
      <c r="L948" t="e">
        <f t="shared" si="88"/>
        <v>#REF!</v>
      </c>
      <c r="M948" s="39" t="e">
        <f t="shared" si="89"/>
        <v>#REF!</v>
      </c>
      <c r="N948" s="39" t="e">
        <f t="shared" si="90"/>
        <v>#REF!</v>
      </c>
      <c r="O948" s="39" t="e">
        <f t="shared" si="91"/>
        <v>#REF!</v>
      </c>
      <c r="P948" s="39" t="e">
        <f t="shared" si="92"/>
        <v>#REF!</v>
      </c>
      <c r="Q948" t="e">
        <f t="shared" si="87"/>
        <v>#REF!</v>
      </c>
      <c r="R948" t="e">
        <f t="shared" si="87"/>
        <v>#REF!</v>
      </c>
      <c r="S948" t="e">
        <f t="shared" si="87"/>
        <v>#REF!</v>
      </c>
    </row>
    <row r="949" spans="9:19" x14ac:dyDescent="0.2">
      <c r="I949"/>
      <c r="L949" t="e">
        <f t="shared" si="88"/>
        <v>#REF!</v>
      </c>
      <c r="M949" s="39" t="e">
        <f t="shared" si="89"/>
        <v>#REF!</v>
      </c>
      <c r="N949" s="39" t="e">
        <f t="shared" si="90"/>
        <v>#REF!</v>
      </c>
      <c r="O949" s="39" t="e">
        <f t="shared" si="91"/>
        <v>#REF!</v>
      </c>
      <c r="P949" s="39" t="e">
        <f t="shared" si="92"/>
        <v>#REF!</v>
      </c>
      <c r="Q949" t="e">
        <f t="shared" si="87"/>
        <v>#REF!</v>
      </c>
      <c r="R949" t="e">
        <f t="shared" si="87"/>
        <v>#REF!</v>
      </c>
      <c r="S949" t="e">
        <f t="shared" si="87"/>
        <v>#REF!</v>
      </c>
    </row>
    <row r="950" spans="9:19" x14ac:dyDescent="0.2">
      <c r="I950"/>
      <c r="L950" t="e">
        <f t="shared" si="88"/>
        <v>#REF!</v>
      </c>
      <c r="M950" s="39" t="e">
        <f t="shared" si="89"/>
        <v>#REF!</v>
      </c>
      <c r="N950" s="39" t="e">
        <f t="shared" si="90"/>
        <v>#REF!</v>
      </c>
      <c r="O950" s="39" t="e">
        <f t="shared" si="91"/>
        <v>#REF!</v>
      </c>
      <c r="P950" s="39" t="e">
        <f t="shared" si="92"/>
        <v>#REF!</v>
      </c>
      <c r="Q950" t="e">
        <f t="shared" si="87"/>
        <v>#REF!</v>
      </c>
      <c r="R950" t="e">
        <f t="shared" si="87"/>
        <v>#REF!</v>
      </c>
      <c r="S950" t="e">
        <f t="shared" si="87"/>
        <v>#REF!</v>
      </c>
    </row>
    <row r="951" spans="9:19" x14ac:dyDescent="0.2">
      <c r="I951"/>
      <c r="L951" t="e">
        <f t="shared" si="88"/>
        <v>#REF!</v>
      </c>
      <c r="M951" s="39" t="e">
        <f t="shared" si="89"/>
        <v>#REF!</v>
      </c>
      <c r="N951" s="39" t="e">
        <f t="shared" si="90"/>
        <v>#REF!</v>
      </c>
      <c r="O951" s="39" t="e">
        <f t="shared" si="91"/>
        <v>#REF!</v>
      </c>
      <c r="P951" s="39" t="e">
        <f t="shared" si="92"/>
        <v>#REF!</v>
      </c>
      <c r="Q951" t="e">
        <f t="shared" si="87"/>
        <v>#REF!</v>
      </c>
      <c r="R951" t="e">
        <f t="shared" si="87"/>
        <v>#REF!</v>
      </c>
      <c r="S951" t="e">
        <f t="shared" si="87"/>
        <v>#REF!</v>
      </c>
    </row>
    <row r="952" spans="9:19" x14ac:dyDescent="0.2">
      <c r="I952"/>
      <c r="L952" t="e">
        <f t="shared" si="88"/>
        <v>#REF!</v>
      </c>
      <c r="M952" s="39" t="e">
        <f t="shared" si="89"/>
        <v>#REF!</v>
      </c>
      <c r="N952" s="39" t="e">
        <f t="shared" si="90"/>
        <v>#REF!</v>
      </c>
      <c r="O952" s="39" t="e">
        <f t="shared" si="91"/>
        <v>#REF!</v>
      </c>
      <c r="P952" s="39" t="e">
        <f t="shared" si="92"/>
        <v>#REF!</v>
      </c>
      <c r="Q952" t="e">
        <f t="shared" si="87"/>
        <v>#REF!</v>
      </c>
      <c r="R952" t="e">
        <f t="shared" si="87"/>
        <v>#REF!</v>
      </c>
      <c r="S952" t="e">
        <f t="shared" si="87"/>
        <v>#REF!</v>
      </c>
    </row>
    <row r="953" spans="9:19" x14ac:dyDescent="0.2">
      <c r="I953"/>
      <c r="L953" t="e">
        <f t="shared" si="88"/>
        <v>#REF!</v>
      </c>
      <c r="M953" s="39" t="e">
        <f t="shared" si="89"/>
        <v>#REF!</v>
      </c>
      <c r="N953" s="39" t="e">
        <f t="shared" si="90"/>
        <v>#REF!</v>
      </c>
      <c r="O953" s="39" t="e">
        <f t="shared" si="91"/>
        <v>#REF!</v>
      </c>
      <c r="P953" s="39" t="e">
        <f t="shared" si="92"/>
        <v>#REF!</v>
      </c>
      <c r="Q953" t="e">
        <f t="shared" si="87"/>
        <v>#REF!</v>
      </c>
      <c r="R953" t="e">
        <f t="shared" si="87"/>
        <v>#REF!</v>
      </c>
      <c r="S953" t="e">
        <f t="shared" si="87"/>
        <v>#REF!</v>
      </c>
    </row>
    <row r="954" spans="9:19" x14ac:dyDescent="0.2">
      <c r="I954"/>
      <c r="L954" t="e">
        <f t="shared" si="88"/>
        <v>#REF!</v>
      </c>
      <c r="M954" s="39" t="e">
        <f t="shared" si="89"/>
        <v>#REF!</v>
      </c>
      <c r="N954" s="39" t="e">
        <f t="shared" si="90"/>
        <v>#REF!</v>
      </c>
      <c r="O954" s="39" t="e">
        <f t="shared" si="91"/>
        <v>#REF!</v>
      </c>
      <c r="P954" s="39" t="e">
        <f t="shared" si="92"/>
        <v>#REF!</v>
      </c>
      <c r="Q954" t="e">
        <f t="shared" si="87"/>
        <v>#REF!</v>
      </c>
      <c r="R954" t="e">
        <f t="shared" si="87"/>
        <v>#REF!</v>
      </c>
      <c r="S954" t="e">
        <f t="shared" si="87"/>
        <v>#REF!</v>
      </c>
    </row>
    <row r="955" spans="9:19" x14ac:dyDescent="0.2">
      <c r="I955"/>
      <c r="L955" t="e">
        <f t="shared" si="88"/>
        <v>#REF!</v>
      </c>
      <c r="M955" s="39" t="e">
        <f t="shared" si="89"/>
        <v>#REF!</v>
      </c>
      <c r="N955" s="39" t="e">
        <f t="shared" si="90"/>
        <v>#REF!</v>
      </c>
      <c r="O955" s="39" t="e">
        <f t="shared" si="91"/>
        <v>#REF!</v>
      </c>
      <c r="P955" s="39" t="e">
        <f t="shared" si="92"/>
        <v>#REF!</v>
      </c>
      <c r="Q955" t="e">
        <f t="shared" si="87"/>
        <v>#REF!</v>
      </c>
      <c r="R955" t="e">
        <f t="shared" si="87"/>
        <v>#REF!</v>
      </c>
      <c r="S955" t="e">
        <f t="shared" si="87"/>
        <v>#REF!</v>
      </c>
    </row>
    <row r="956" spans="9:19" x14ac:dyDescent="0.2">
      <c r="I956"/>
      <c r="L956" t="e">
        <f t="shared" si="88"/>
        <v>#REF!</v>
      </c>
      <c r="M956" s="39" t="e">
        <f t="shared" si="89"/>
        <v>#REF!</v>
      </c>
      <c r="N956" s="39" t="e">
        <f t="shared" si="90"/>
        <v>#REF!</v>
      </c>
      <c r="O956" s="39" t="e">
        <f t="shared" si="91"/>
        <v>#REF!</v>
      </c>
      <c r="P956" s="39" t="e">
        <f t="shared" si="92"/>
        <v>#REF!</v>
      </c>
      <c r="Q956" t="e">
        <f t="shared" si="87"/>
        <v>#REF!</v>
      </c>
      <c r="R956" t="e">
        <f t="shared" si="87"/>
        <v>#REF!</v>
      </c>
      <c r="S956" t="e">
        <f t="shared" si="87"/>
        <v>#REF!</v>
      </c>
    </row>
    <row r="957" spans="9:19" x14ac:dyDescent="0.2">
      <c r="I957"/>
      <c r="L957" t="e">
        <f t="shared" si="88"/>
        <v>#REF!</v>
      </c>
      <c r="M957" s="39" t="e">
        <f t="shared" si="89"/>
        <v>#REF!</v>
      </c>
      <c r="N957" s="39" t="e">
        <f t="shared" si="90"/>
        <v>#REF!</v>
      </c>
      <c r="O957" s="39" t="e">
        <f t="shared" si="91"/>
        <v>#REF!</v>
      </c>
      <c r="P957" s="39" t="e">
        <f t="shared" si="92"/>
        <v>#REF!</v>
      </c>
      <c r="Q957" t="e">
        <f t="shared" si="87"/>
        <v>#REF!</v>
      </c>
      <c r="R957" t="e">
        <f t="shared" si="87"/>
        <v>#REF!</v>
      </c>
      <c r="S957" t="e">
        <f t="shared" si="87"/>
        <v>#REF!</v>
      </c>
    </row>
    <row r="958" spans="9:19" x14ac:dyDescent="0.2">
      <c r="I958"/>
      <c r="L958" t="e">
        <f t="shared" si="88"/>
        <v>#REF!</v>
      </c>
      <c r="M958" s="39" t="e">
        <f t="shared" si="89"/>
        <v>#REF!</v>
      </c>
      <c r="N958" s="39" t="e">
        <f t="shared" si="90"/>
        <v>#REF!</v>
      </c>
      <c r="O958" s="39" t="e">
        <f t="shared" si="91"/>
        <v>#REF!</v>
      </c>
      <c r="P958" s="39" t="e">
        <f t="shared" si="92"/>
        <v>#REF!</v>
      </c>
      <c r="Q958" t="e">
        <f t="shared" si="87"/>
        <v>#REF!</v>
      </c>
      <c r="R958" t="e">
        <f t="shared" si="87"/>
        <v>#REF!</v>
      </c>
      <c r="S958" t="e">
        <f t="shared" si="87"/>
        <v>#REF!</v>
      </c>
    </row>
    <row r="959" spans="9:19" x14ac:dyDescent="0.2">
      <c r="I959"/>
      <c r="L959" t="e">
        <f t="shared" si="88"/>
        <v>#REF!</v>
      </c>
      <c r="M959" s="39" t="e">
        <f t="shared" si="89"/>
        <v>#REF!</v>
      </c>
      <c r="N959" s="39" t="e">
        <f t="shared" si="90"/>
        <v>#REF!</v>
      </c>
      <c r="O959" s="39" t="e">
        <f t="shared" si="91"/>
        <v>#REF!</v>
      </c>
      <c r="P959" s="39" t="e">
        <f t="shared" si="92"/>
        <v>#REF!</v>
      </c>
      <c r="Q959" t="e">
        <f t="shared" si="87"/>
        <v>#REF!</v>
      </c>
      <c r="R959" t="e">
        <f t="shared" si="87"/>
        <v>#REF!</v>
      </c>
      <c r="S959" t="e">
        <f t="shared" si="87"/>
        <v>#REF!</v>
      </c>
    </row>
    <row r="960" spans="9:19" x14ac:dyDescent="0.2">
      <c r="I960"/>
      <c r="L960" t="e">
        <f t="shared" si="88"/>
        <v>#REF!</v>
      </c>
      <c r="M960" s="39" t="e">
        <f t="shared" si="89"/>
        <v>#REF!</v>
      </c>
      <c r="N960" s="39" t="e">
        <f t="shared" si="90"/>
        <v>#REF!</v>
      </c>
      <c r="O960" s="39" t="e">
        <f t="shared" si="91"/>
        <v>#REF!</v>
      </c>
      <c r="P960" s="39" t="e">
        <f t="shared" si="92"/>
        <v>#REF!</v>
      </c>
      <c r="Q960" t="e">
        <f t="shared" si="87"/>
        <v>#REF!</v>
      </c>
      <c r="R960" t="e">
        <f t="shared" si="87"/>
        <v>#REF!</v>
      </c>
      <c r="S960" t="e">
        <f t="shared" si="87"/>
        <v>#REF!</v>
      </c>
    </row>
    <row r="961" spans="9:19" x14ac:dyDescent="0.2">
      <c r="I961"/>
      <c r="L961" t="e">
        <f t="shared" si="88"/>
        <v>#REF!</v>
      </c>
      <c r="M961" s="39" t="e">
        <f t="shared" si="89"/>
        <v>#REF!</v>
      </c>
      <c r="N961" s="39" t="e">
        <f t="shared" si="90"/>
        <v>#REF!</v>
      </c>
      <c r="O961" s="39" t="e">
        <f t="shared" si="91"/>
        <v>#REF!</v>
      </c>
      <c r="P961" s="39" t="e">
        <f t="shared" si="92"/>
        <v>#REF!</v>
      </c>
      <c r="Q961" t="e">
        <f t="shared" si="87"/>
        <v>#REF!</v>
      </c>
      <c r="R961" t="e">
        <f t="shared" si="87"/>
        <v>#REF!</v>
      </c>
      <c r="S961" t="e">
        <f t="shared" si="87"/>
        <v>#REF!</v>
      </c>
    </row>
    <row r="962" spans="9:19" x14ac:dyDescent="0.2">
      <c r="I962"/>
      <c r="L962" t="e">
        <f t="shared" si="88"/>
        <v>#REF!</v>
      </c>
      <c r="M962" s="39" t="e">
        <f t="shared" si="89"/>
        <v>#REF!</v>
      </c>
      <c r="N962" s="39" t="e">
        <f t="shared" si="90"/>
        <v>#REF!</v>
      </c>
      <c r="O962" s="39" t="e">
        <f t="shared" si="91"/>
        <v>#REF!</v>
      </c>
      <c r="P962" s="39" t="e">
        <f t="shared" si="92"/>
        <v>#REF!</v>
      </c>
      <c r="Q962" t="e">
        <f t="shared" si="87"/>
        <v>#REF!</v>
      </c>
      <c r="R962" t="e">
        <f t="shared" si="87"/>
        <v>#REF!</v>
      </c>
      <c r="S962" t="e">
        <f t="shared" si="87"/>
        <v>#REF!</v>
      </c>
    </row>
    <row r="963" spans="9:19" x14ac:dyDescent="0.2">
      <c r="I963"/>
      <c r="L963" t="e">
        <f t="shared" si="88"/>
        <v>#REF!</v>
      </c>
      <c r="M963" s="39" t="e">
        <f t="shared" si="89"/>
        <v>#REF!</v>
      </c>
      <c r="N963" s="39" t="e">
        <f t="shared" si="90"/>
        <v>#REF!</v>
      </c>
      <c r="O963" s="39" t="e">
        <f t="shared" si="91"/>
        <v>#REF!</v>
      </c>
      <c r="P963" s="39" t="e">
        <f t="shared" si="92"/>
        <v>#REF!</v>
      </c>
      <c r="Q963" t="e">
        <f t="shared" ref="Q963:S1002" si="93">(M963&lt;0)</f>
        <v>#REF!</v>
      </c>
      <c r="R963" t="e">
        <f t="shared" si="93"/>
        <v>#REF!</v>
      </c>
      <c r="S963" t="e">
        <f t="shared" si="93"/>
        <v>#REF!</v>
      </c>
    </row>
    <row r="964" spans="9:19" x14ac:dyDescent="0.2">
      <c r="I964"/>
      <c r="L964" t="e">
        <f t="shared" ref="L964:L1002" si="94">IF(L963&lt;SUM($C$7:$C$15),L963+1,"")</f>
        <v>#REF!</v>
      </c>
      <c r="M964" s="39" t="e">
        <f t="shared" ref="M964:M1002" si="95">IF(L964="","",IF(L964=$I$5,PMT($E$2/12,SUM($C$7:$C$15)-$I$5+1,-P963),IF(ISNA(VLOOKUP(L964,$I$6:$I$14,1,FALSE)),M963,VLOOKUP(L964,$I$6:$J$14,2,FALSE))))</f>
        <v>#REF!</v>
      </c>
      <c r="N964" s="39" t="e">
        <f t="shared" ref="N964:N1002" si="96">IF(L964="","",IF(L965="",M964-O964,P963*$E$2/12))</f>
        <v>#REF!</v>
      </c>
      <c r="O964" s="39" t="e">
        <f t="shared" ref="O964:O1002" si="97">IF(L964="","",IF(L965="",P963,M964-N964))</f>
        <v>#REF!</v>
      </c>
      <c r="P964" s="39" t="e">
        <f t="shared" ref="P964:P1002" si="98">IF(L964="","",P963-O964)</f>
        <v>#REF!</v>
      </c>
      <c r="Q964" t="e">
        <f t="shared" si="93"/>
        <v>#REF!</v>
      </c>
      <c r="R964" t="e">
        <f t="shared" si="93"/>
        <v>#REF!</v>
      </c>
      <c r="S964" t="e">
        <f t="shared" si="93"/>
        <v>#REF!</v>
      </c>
    </row>
    <row r="965" spans="9:19" x14ac:dyDescent="0.2">
      <c r="I965"/>
      <c r="L965" t="e">
        <f t="shared" si="94"/>
        <v>#REF!</v>
      </c>
      <c r="M965" s="39" t="e">
        <f t="shared" si="95"/>
        <v>#REF!</v>
      </c>
      <c r="N965" s="39" t="e">
        <f t="shared" si="96"/>
        <v>#REF!</v>
      </c>
      <c r="O965" s="39" t="e">
        <f t="shared" si="97"/>
        <v>#REF!</v>
      </c>
      <c r="P965" s="39" t="e">
        <f t="shared" si="98"/>
        <v>#REF!</v>
      </c>
      <c r="Q965" t="e">
        <f t="shared" si="93"/>
        <v>#REF!</v>
      </c>
      <c r="R965" t="e">
        <f t="shared" si="93"/>
        <v>#REF!</v>
      </c>
      <c r="S965" t="e">
        <f t="shared" si="93"/>
        <v>#REF!</v>
      </c>
    </row>
    <row r="966" spans="9:19" x14ac:dyDescent="0.2">
      <c r="I966"/>
      <c r="L966" t="e">
        <f t="shared" si="94"/>
        <v>#REF!</v>
      </c>
      <c r="M966" s="39" t="e">
        <f t="shared" si="95"/>
        <v>#REF!</v>
      </c>
      <c r="N966" s="39" t="e">
        <f t="shared" si="96"/>
        <v>#REF!</v>
      </c>
      <c r="O966" s="39" t="e">
        <f t="shared" si="97"/>
        <v>#REF!</v>
      </c>
      <c r="P966" s="39" t="e">
        <f t="shared" si="98"/>
        <v>#REF!</v>
      </c>
      <c r="Q966" t="e">
        <f t="shared" si="93"/>
        <v>#REF!</v>
      </c>
      <c r="R966" t="e">
        <f t="shared" si="93"/>
        <v>#REF!</v>
      </c>
      <c r="S966" t="e">
        <f t="shared" si="93"/>
        <v>#REF!</v>
      </c>
    </row>
    <row r="967" spans="9:19" x14ac:dyDescent="0.2">
      <c r="I967"/>
      <c r="L967" t="e">
        <f t="shared" si="94"/>
        <v>#REF!</v>
      </c>
      <c r="M967" s="39" t="e">
        <f t="shared" si="95"/>
        <v>#REF!</v>
      </c>
      <c r="N967" s="39" t="e">
        <f t="shared" si="96"/>
        <v>#REF!</v>
      </c>
      <c r="O967" s="39" t="e">
        <f t="shared" si="97"/>
        <v>#REF!</v>
      </c>
      <c r="P967" s="39" t="e">
        <f t="shared" si="98"/>
        <v>#REF!</v>
      </c>
      <c r="Q967" t="e">
        <f t="shared" si="93"/>
        <v>#REF!</v>
      </c>
      <c r="R967" t="e">
        <f t="shared" si="93"/>
        <v>#REF!</v>
      </c>
      <c r="S967" t="e">
        <f t="shared" si="93"/>
        <v>#REF!</v>
      </c>
    </row>
    <row r="968" spans="9:19" x14ac:dyDescent="0.2">
      <c r="I968"/>
      <c r="L968" t="e">
        <f t="shared" si="94"/>
        <v>#REF!</v>
      </c>
      <c r="M968" s="39" t="e">
        <f t="shared" si="95"/>
        <v>#REF!</v>
      </c>
      <c r="N968" s="39" t="e">
        <f t="shared" si="96"/>
        <v>#REF!</v>
      </c>
      <c r="O968" s="39" t="e">
        <f t="shared" si="97"/>
        <v>#REF!</v>
      </c>
      <c r="P968" s="39" t="e">
        <f t="shared" si="98"/>
        <v>#REF!</v>
      </c>
      <c r="Q968" t="e">
        <f t="shared" si="93"/>
        <v>#REF!</v>
      </c>
      <c r="R968" t="e">
        <f t="shared" si="93"/>
        <v>#REF!</v>
      </c>
      <c r="S968" t="e">
        <f t="shared" si="93"/>
        <v>#REF!</v>
      </c>
    </row>
    <row r="969" spans="9:19" x14ac:dyDescent="0.2">
      <c r="I969"/>
      <c r="L969" t="e">
        <f t="shared" si="94"/>
        <v>#REF!</v>
      </c>
      <c r="M969" s="39" t="e">
        <f t="shared" si="95"/>
        <v>#REF!</v>
      </c>
      <c r="N969" s="39" t="e">
        <f t="shared" si="96"/>
        <v>#REF!</v>
      </c>
      <c r="O969" s="39" t="e">
        <f t="shared" si="97"/>
        <v>#REF!</v>
      </c>
      <c r="P969" s="39" t="e">
        <f t="shared" si="98"/>
        <v>#REF!</v>
      </c>
      <c r="Q969" t="e">
        <f t="shared" si="93"/>
        <v>#REF!</v>
      </c>
      <c r="R969" t="e">
        <f t="shared" si="93"/>
        <v>#REF!</v>
      </c>
      <c r="S969" t="e">
        <f t="shared" si="93"/>
        <v>#REF!</v>
      </c>
    </row>
    <row r="970" spans="9:19" x14ac:dyDescent="0.2">
      <c r="I970"/>
      <c r="L970" t="e">
        <f t="shared" si="94"/>
        <v>#REF!</v>
      </c>
      <c r="M970" s="39" t="e">
        <f t="shared" si="95"/>
        <v>#REF!</v>
      </c>
      <c r="N970" s="39" t="e">
        <f t="shared" si="96"/>
        <v>#REF!</v>
      </c>
      <c r="O970" s="39" t="e">
        <f t="shared" si="97"/>
        <v>#REF!</v>
      </c>
      <c r="P970" s="39" t="e">
        <f t="shared" si="98"/>
        <v>#REF!</v>
      </c>
      <c r="Q970" t="e">
        <f t="shared" si="93"/>
        <v>#REF!</v>
      </c>
      <c r="R970" t="e">
        <f t="shared" si="93"/>
        <v>#REF!</v>
      </c>
      <c r="S970" t="e">
        <f t="shared" si="93"/>
        <v>#REF!</v>
      </c>
    </row>
    <row r="971" spans="9:19" x14ac:dyDescent="0.2">
      <c r="I971"/>
      <c r="L971" t="e">
        <f t="shared" si="94"/>
        <v>#REF!</v>
      </c>
      <c r="M971" s="39" t="e">
        <f t="shared" si="95"/>
        <v>#REF!</v>
      </c>
      <c r="N971" s="39" t="e">
        <f t="shared" si="96"/>
        <v>#REF!</v>
      </c>
      <c r="O971" s="39" t="e">
        <f t="shared" si="97"/>
        <v>#REF!</v>
      </c>
      <c r="P971" s="39" t="e">
        <f t="shared" si="98"/>
        <v>#REF!</v>
      </c>
      <c r="Q971" t="e">
        <f t="shared" si="93"/>
        <v>#REF!</v>
      </c>
      <c r="R971" t="e">
        <f t="shared" si="93"/>
        <v>#REF!</v>
      </c>
      <c r="S971" t="e">
        <f t="shared" si="93"/>
        <v>#REF!</v>
      </c>
    </row>
    <row r="972" spans="9:19" x14ac:dyDescent="0.2">
      <c r="I972"/>
      <c r="L972" t="e">
        <f t="shared" si="94"/>
        <v>#REF!</v>
      </c>
      <c r="M972" s="39" t="e">
        <f t="shared" si="95"/>
        <v>#REF!</v>
      </c>
      <c r="N972" s="39" t="e">
        <f t="shared" si="96"/>
        <v>#REF!</v>
      </c>
      <c r="O972" s="39" t="e">
        <f t="shared" si="97"/>
        <v>#REF!</v>
      </c>
      <c r="P972" s="39" t="e">
        <f t="shared" si="98"/>
        <v>#REF!</v>
      </c>
      <c r="Q972" t="e">
        <f t="shared" si="93"/>
        <v>#REF!</v>
      </c>
      <c r="R972" t="e">
        <f t="shared" si="93"/>
        <v>#REF!</v>
      </c>
      <c r="S972" t="e">
        <f t="shared" si="93"/>
        <v>#REF!</v>
      </c>
    </row>
    <row r="973" spans="9:19" x14ac:dyDescent="0.2">
      <c r="I973"/>
      <c r="L973" t="e">
        <f t="shared" si="94"/>
        <v>#REF!</v>
      </c>
      <c r="M973" s="39" t="e">
        <f t="shared" si="95"/>
        <v>#REF!</v>
      </c>
      <c r="N973" s="39" t="e">
        <f t="shared" si="96"/>
        <v>#REF!</v>
      </c>
      <c r="O973" s="39" t="e">
        <f t="shared" si="97"/>
        <v>#REF!</v>
      </c>
      <c r="P973" s="39" t="e">
        <f t="shared" si="98"/>
        <v>#REF!</v>
      </c>
      <c r="Q973" t="e">
        <f t="shared" si="93"/>
        <v>#REF!</v>
      </c>
      <c r="R973" t="e">
        <f t="shared" si="93"/>
        <v>#REF!</v>
      </c>
      <c r="S973" t="e">
        <f t="shared" si="93"/>
        <v>#REF!</v>
      </c>
    </row>
    <row r="974" spans="9:19" x14ac:dyDescent="0.2">
      <c r="I974"/>
      <c r="L974" t="e">
        <f t="shared" si="94"/>
        <v>#REF!</v>
      </c>
      <c r="M974" s="39" t="e">
        <f t="shared" si="95"/>
        <v>#REF!</v>
      </c>
      <c r="N974" s="39" t="e">
        <f t="shared" si="96"/>
        <v>#REF!</v>
      </c>
      <c r="O974" s="39" t="e">
        <f t="shared" si="97"/>
        <v>#REF!</v>
      </c>
      <c r="P974" s="39" t="e">
        <f t="shared" si="98"/>
        <v>#REF!</v>
      </c>
      <c r="Q974" t="e">
        <f t="shared" si="93"/>
        <v>#REF!</v>
      </c>
      <c r="R974" t="e">
        <f t="shared" si="93"/>
        <v>#REF!</v>
      </c>
      <c r="S974" t="e">
        <f t="shared" si="93"/>
        <v>#REF!</v>
      </c>
    </row>
    <row r="975" spans="9:19" x14ac:dyDescent="0.2">
      <c r="I975"/>
      <c r="L975" t="e">
        <f t="shared" si="94"/>
        <v>#REF!</v>
      </c>
      <c r="M975" s="39" t="e">
        <f t="shared" si="95"/>
        <v>#REF!</v>
      </c>
      <c r="N975" s="39" t="e">
        <f t="shared" si="96"/>
        <v>#REF!</v>
      </c>
      <c r="O975" s="39" t="e">
        <f t="shared" si="97"/>
        <v>#REF!</v>
      </c>
      <c r="P975" s="39" t="e">
        <f t="shared" si="98"/>
        <v>#REF!</v>
      </c>
      <c r="Q975" t="e">
        <f t="shared" si="93"/>
        <v>#REF!</v>
      </c>
      <c r="R975" t="e">
        <f t="shared" si="93"/>
        <v>#REF!</v>
      </c>
      <c r="S975" t="e">
        <f t="shared" si="93"/>
        <v>#REF!</v>
      </c>
    </row>
    <row r="976" spans="9:19" x14ac:dyDescent="0.2">
      <c r="I976"/>
      <c r="L976" t="e">
        <f t="shared" si="94"/>
        <v>#REF!</v>
      </c>
      <c r="M976" s="39" t="e">
        <f t="shared" si="95"/>
        <v>#REF!</v>
      </c>
      <c r="N976" s="39" t="e">
        <f t="shared" si="96"/>
        <v>#REF!</v>
      </c>
      <c r="O976" s="39" t="e">
        <f t="shared" si="97"/>
        <v>#REF!</v>
      </c>
      <c r="P976" s="39" t="e">
        <f t="shared" si="98"/>
        <v>#REF!</v>
      </c>
      <c r="Q976" t="e">
        <f t="shared" si="93"/>
        <v>#REF!</v>
      </c>
      <c r="R976" t="e">
        <f t="shared" si="93"/>
        <v>#REF!</v>
      </c>
      <c r="S976" t="e">
        <f t="shared" si="93"/>
        <v>#REF!</v>
      </c>
    </row>
    <row r="977" spans="9:19" x14ac:dyDescent="0.2">
      <c r="I977"/>
      <c r="L977" t="e">
        <f t="shared" si="94"/>
        <v>#REF!</v>
      </c>
      <c r="M977" s="39" t="e">
        <f t="shared" si="95"/>
        <v>#REF!</v>
      </c>
      <c r="N977" s="39" t="e">
        <f t="shared" si="96"/>
        <v>#REF!</v>
      </c>
      <c r="O977" s="39" t="e">
        <f t="shared" si="97"/>
        <v>#REF!</v>
      </c>
      <c r="P977" s="39" t="e">
        <f t="shared" si="98"/>
        <v>#REF!</v>
      </c>
      <c r="Q977" t="e">
        <f t="shared" si="93"/>
        <v>#REF!</v>
      </c>
      <c r="R977" t="e">
        <f t="shared" si="93"/>
        <v>#REF!</v>
      </c>
      <c r="S977" t="e">
        <f t="shared" si="93"/>
        <v>#REF!</v>
      </c>
    </row>
    <row r="978" spans="9:19" x14ac:dyDescent="0.2">
      <c r="I978"/>
      <c r="L978" t="e">
        <f t="shared" si="94"/>
        <v>#REF!</v>
      </c>
      <c r="M978" s="39" t="e">
        <f t="shared" si="95"/>
        <v>#REF!</v>
      </c>
      <c r="N978" s="39" t="e">
        <f t="shared" si="96"/>
        <v>#REF!</v>
      </c>
      <c r="O978" s="39" t="e">
        <f t="shared" si="97"/>
        <v>#REF!</v>
      </c>
      <c r="P978" s="39" t="e">
        <f t="shared" si="98"/>
        <v>#REF!</v>
      </c>
      <c r="Q978" t="e">
        <f t="shared" si="93"/>
        <v>#REF!</v>
      </c>
      <c r="R978" t="e">
        <f t="shared" si="93"/>
        <v>#REF!</v>
      </c>
      <c r="S978" t="e">
        <f t="shared" si="93"/>
        <v>#REF!</v>
      </c>
    </row>
    <row r="979" spans="9:19" x14ac:dyDescent="0.2">
      <c r="I979"/>
      <c r="L979" t="e">
        <f t="shared" si="94"/>
        <v>#REF!</v>
      </c>
      <c r="M979" s="39" t="e">
        <f t="shared" si="95"/>
        <v>#REF!</v>
      </c>
      <c r="N979" s="39" t="e">
        <f t="shared" si="96"/>
        <v>#REF!</v>
      </c>
      <c r="O979" s="39" t="e">
        <f t="shared" si="97"/>
        <v>#REF!</v>
      </c>
      <c r="P979" s="39" t="e">
        <f t="shared" si="98"/>
        <v>#REF!</v>
      </c>
      <c r="Q979" t="e">
        <f t="shared" si="93"/>
        <v>#REF!</v>
      </c>
      <c r="R979" t="e">
        <f t="shared" si="93"/>
        <v>#REF!</v>
      </c>
      <c r="S979" t="e">
        <f t="shared" si="93"/>
        <v>#REF!</v>
      </c>
    </row>
    <row r="980" spans="9:19" x14ac:dyDescent="0.2">
      <c r="I980"/>
      <c r="L980" t="e">
        <f t="shared" si="94"/>
        <v>#REF!</v>
      </c>
      <c r="M980" s="39" t="e">
        <f t="shared" si="95"/>
        <v>#REF!</v>
      </c>
      <c r="N980" s="39" t="e">
        <f t="shared" si="96"/>
        <v>#REF!</v>
      </c>
      <c r="O980" s="39" t="e">
        <f t="shared" si="97"/>
        <v>#REF!</v>
      </c>
      <c r="P980" s="39" t="e">
        <f t="shared" si="98"/>
        <v>#REF!</v>
      </c>
      <c r="Q980" t="e">
        <f t="shared" si="93"/>
        <v>#REF!</v>
      </c>
      <c r="R980" t="e">
        <f t="shared" si="93"/>
        <v>#REF!</v>
      </c>
      <c r="S980" t="e">
        <f t="shared" si="93"/>
        <v>#REF!</v>
      </c>
    </row>
    <row r="981" spans="9:19" x14ac:dyDescent="0.2">
      <c r="I981"/>
      <c r="L981" t="e">
        <f t="shared" si="94"/>
        <v>#REF!</v>
      </c>
      <c r="M981" s="39" t="e">
        <f t="shared" si="95"/>
        <v>#REF!</v>
      </c>
      <c r="N981" s="39" t="e">
        <f t="shared" si="96"/>
        <v>#REF!</v>
      </c>
      <c r="O981" s="39" t="e">
        <f t="shared" si="97"/>
        <v>#REF!</v>
      </c>
      <c r="P981" s="39" t="e">
        <f t="shared" si="98"/>
        <v>#REF!</v>
      </c>
      <c r="Q981" t="e">
        <f t="shared" si="93"/>
        <v>#REF!</v>
      </c>
      <c r="R981" t="e">
        <f t="shared" si="93"/>
        <v>#REF!</v>
      </c>
      <c r="S981" t="e">
        <f t="shared" si="93"/>
        <v>#REF!</v>
      </c>
    </row>
    <row r="982" spans="9:19" x14ac:dyDescent="0.2">
      <c r="I982"/>
      <c r="L982" t="e">
        <f t="shared" si="94"/>
        <v>#REF!</v>
      </c>
      <c r="M982" s="39" t="e">
        <f t="shared" si="95"/>
        <v>#REF!</v>
      </c>
      <c r="N982" s="39" t="e">
        <f t="shared" si="96"/>
        <v>#REF!</v>
      </c>
      <c r="O982" s="39" t="e">
        <f t="shared" si="97"/>
        <v>#REF!</v>
      </c>
      <c r="P982" s="39" t="e">
        <f t="shared" si="98"/>
        <v>#REF!</v>
      </c>
      <c r="Q982" t="e">
        <f t="shared" si="93"/>
        <v>#REF!</v>
      </c>
      <c r="R982" t="e">
        <f t="shared" si="93"/>
        <v>#REF!</v>
      </c>
      <c r="S982" t="e">
        <f t="shared" si="93"/>
        <v>#REF!</v>
      </c>
    </row>
    <row r="983" spans="9:19" x14ac:dyDescent="0.2">
      <c r="I983"/>
      <c r="L983" t="e">
        <f t="shared" si="94"/>
        <v>#REF!</v>
      </c>
      <c r="M983" s="39" t="e">
        <f t="shared" si="95"/>
        <v>#REF!</v>
      </c>
      <c r="N983" s="39" t="e">
        <f t="shared" si="96"/>
        <v>#REF!</v>
      </c>
      <c r="O983" s="39" t="e">
        <f t="shared" si="97"/>
        <v>#REF!</v>
      </c>
      <c r="P983" s="39" t="e">
        <f t="shared" si="98"/>
        <v>#REF!</v>
      </c>
      <c r="Q983" t="e">
        <f t="shared" si="93"/>
        <v>#REF!</v>
      </c>
      <c r="R983" t="e">
        <f t="shared" si="93"/>
        <v>#REF!</v>
      </c>
      <c r="S983" t="e">
        <f t="shared" si="93"/>
        <v>#REF!</v>
      </c>
    </row>
    <row r="984" spans="9:19" x14ac:dyDescent="0.2">
      <c r="I984"/>
      <c r="L984" t="e">
        <f t="shared" si="94"/>
        <v>#REF!</v>
      </c>
      <c r="M984" s="39" t="e">
        <f t="shared" si="95"/>
        <v>#REF!</v>
      </c>
      <c r="N984" s="39" t="e">
        <f t="shared" si="96"/>
        <v>#REF!</v>
      </c>
      <c r="O984" s="39" t="e">
        <f t="shared" si="97"/>
        <v>#REF!</v>
      </c>
      <c r="P984" s="39" t="e">
        <f t="shared" si="98"/>
        <v>#REF!</v>
      </c>
      <c r="Q984" t="e">
        <f t="shared" si="93"/>
        <v>#REF!</v>
      </c>
      <c r="R984" t="e">
        <f t="shared" si="93"/>
        <v>#REF!</v>
      </c>
      <c r="S984" t="e">
        <f t="shared" si="93"/>
        <v>#REF!</v>
      </c>
    </row>
    <row r="985" spans="9:19" x14ac:dyDescent="0.2">
      <c r="I985"/>
      <c r="L985" t="e">
        <f t="shared" si="94"/>
        <v>#REF!</v>
      </c>
      <c r="M985" s="39" t="e">
        <f t="shared" si="95"/>
        <v>#REF!</v>
      </c>
      <c r="N985" s="39" t="e">
        <f t="shared" si="96"/>
        <v>#REF!</v>
      </c>
      <c r="O985" s="39" t="e">
        <f t="shared" si="97"/>
        <v>#REF!</v>
      </c>
      <c r="P985" s="39" t="e">
        <f t="shared" si="98"/>
        <v>#REF!</v>
      </c>
      <c r="Q985" t="e">
        <f t="shared" si="93"/>
        <v>#REF!</v>
      </c>
      <c r="R985" t="e">
        <f t="shared" si="93"/>
        <v>#REF!</v>
      </c>
      <c r="S985" t="e">
        <f t="shared" si="93"/>
        <v>#REF!</v>
      </c>
    </row>
    <row r="986" spans="9:19" x14ac:dyDescent="0.2">
      <c r="I986"/>
      <c r="L986" t="e">
        <f t="shared" si="94"/>
        <v>#REF!</v>
      </c>
      <c r="M986" s="39" t="e">
        <f t="shared" si="95"/>
        <v>#REF!</v>
      </c>
      <c r="N986" s="39" t="e">
        <f t="shared" si="96"/>
        <v>#REF!</v>
      </c>
      <c r="O986" s="39" t="e">
        <f t="shared" si="97"/>
        <v>#REF!</v>
      </c>
      <c r="P986" s="39" t="e">
        <f t="shared" si="98"/>
        <v>#REF!</v>
      </c>
      <c r="Q986" t="e">
        <f t="shared" si="93"/>
        <v>#REF!</v>
      </c>
      <c r="R986" t="e">
        <f t="shared" si="93"/>
        <v>#REF!</v>
      </c>
      <c r="S986" t="e">
        <f t="shared" si="93"/>
        <v>#REF!</v>
      </c>
    </row>
    <row r="987" spans="9:19" x14ac:dyDescent="0.2">
      <c r="I987"/>
      <c r="L987" t="e">
        <f t="shared" si="94"/>
        <v>#REF!</v>
      </c>
      <c r="M987" s="39" t="e">
        <f t="shared" si="95"/>
        <v>#REF!</v>
      </c>
      <c r="N987" s="39" t="e">
        <f t="shared" si="96"/>
        <v>#REF!</v>
      </c>
      <c r="O987" s="39" t="e">
        <f t="shared" si="97"/>
        <v>#REF!</v>
      </c>
      <c r="P987" s="39" t="e">
        <f t="shared" si="98"/>
        <v>#REF!</v>
      </c>
      <c r="Q987" t="e">
        <f t="shared" si="93"/>
        <v>#REF!</v>
      </c>
      <c r="R987" t="e">
        <f t="shared" si="93"/>
        <v>#REF!</v>
      </c>
      <c r="S987" t="e">
        <f t="shared" si="93"/>
        <v>#REF!</v>
      </c>
    </row>
    <row r="988" spans="9:19" x14ac:dyDescent="0.2">
      <c r="I988"/>
      <c r="L988" t="e">
        <f t="shared" si="94"/>
        <v>#REF!</v>
      </c>
      <c r="M988" s="39" t="e">
        <f t="shared" si="95"/>
        <v>#REF!</v>
      </c>
      <c r="N988" s="39" t="e">
        <f t="shared" si="96"/>
        <v>#REF!</v>
      </c>
      <c r="O988" s="39" t="e">
        <f t="shared" si="97"/>
        <v>#REF!</v>
      </c>
      <c r="P988" s="39" t="e">
        <f t="shared" si="98"/>
        <v>#REF!</v>
      </c>
      <c r="Q988" t="e">
        <f t="shared" si="93"/>
        <v>#REF!</v>
      </c>
      <c r="R988" t="e">
        <f t="shared" si="93"/>
        <v>#REF!</v>
      </c>
      <c r="S988" t="e">
        <f t="shared" si="93"/>
        <v>#REF!</v>
      </c>
    </row>
    <row r="989" spans="9:19" x14ac:dyDescent="0.2">
      <c r="I989"/>
      <c r="L989" t="e">
        <f t="shared" si="94"/>
        <v>#REF!</v>
      </c>
      <c r="M989" s="39" t="e">
        <f t="shared" si="95"/>
        <v>#REF!</v>
      </c>
      <c r="N989" s="39" t="e">
        <f t="shared" si="96"/>
        <v>#REF!</v>
      </c>
      <c r="O989" s="39" t="e">
        <f t="shared" si="97"/>
        <v>#REF!</v>
      </c>
      <c r="P989" s="39" t="e">
        <f t="shared" si="98"/>
        <v>#REF!</v>
      </c>
      <c r="Q989" t="e">
        <f t="shared" si="93"/>
        <v>#REF!</v>
      </c>
      <c r="R989" t="e">
        <f t="shared" si="93"/>
        <v>#REF!</v>
      </c>
      <c r="S989" t="e">
        <f t="shared" si="93"/>
        <v>#REF!</v>
      </c>
    </row>
    <row r="990" spans="9:19" x14ac:dyDescent="0.2">
      <c r="I990"/>
      <c r="L990" t="e">
        <f t="shared" si="94"/>
        <v>#REF!</v>
      </c>
      <c r="M990" s="39" t="e">
        <f t="shared" si="95"/>
        <v>#REF!</v>
      </c>
      <c r="N990" s="39" t="e">
        <f t="shared" si="96"/>
        <v>#REF!</v>
      </c>
      <c r="O990" s="39" t="e">
        <f t="shared" si="97"/>
        <v>#REF!</v>
      </c>
      <c r="P990" s="39" t="e">
        <f t="shared" si="98"/>
        <v>#REF!</v>
      </c>
      <c r="Q990" t="e">
        <f t="shared" si="93"/>
        <v>#REF!</v>
      </c>
      <c r="R990" t="e">
        <f t="shared" si="93"/>
        <v>#REF!</v>
      </c>
      <c r="S990" t="e">
        <f t="shared" si="93"/>
        <v>#REF!</v>
      </c>
    </row>
    <row r="991" spans="9:19" x14ac:dyDescent="0.2">
      <c r="I991"/>
      <c r="L991" t="e">
        <f t="shared" si="94"/>
        <v>#REF!</v>
      </c>
      <c r="M991" s="39" t="e">
        <f t="shared" si="95"/>
        <v>#REF!</v>
      </c>
      <c r="N991" s="39" t="e">
        <f t="shared" si="96"/>
        <v>#REF!</v>
      </c>
      <c r="O991" s="39" t="e">
        <f t="shared" si="97"/>
        <v>#REF!</v>
      </c>
      <c r="P991" s="39" t="e">
        <f t="shared" si="98"/>
        <v>#REF!</v>
      </c>
      <c r="Q991" t="e">
        <f t="shared" si="93"/>
        <v>#REF!</v>
      </c>
      <c r="R991" t="e">
        <f t="shared" si="93"/>
        <v>#REF!</v>
      </c>
      <c r="S991" t="e">
        <f t="shared" si="93"/>
        <v>#REF!</v>
      </c>
    </row>
    <row r="992" spans="9:19" x14ac:dyDescent="0.2">
      <c r="I992"/>
      <c r="L992" t="e">
        <f t="shared" si="94"/>
        <v>#REF!</v>
      </c>
      <c r="M992" s="39" t="e">
        <f t="shared" si="95"/>
        <v>#REF!</v>
      </c>
      <c r="N992" s="39" t="e">
        <f t="shared" si="96"/>
        <v>#REF!</v>
      </c>
      <c r="O992" s="39" t="e">
        <f t="shared" si="97"/>
        <v>#REF!</v>
      </c>
      <c r="P992" s="39" t="e">
        <f t="shared" si="98"/>
        <v>#REF!</v>
      </c>
      <c r="Q992" t="e">
        <f t="shared" si="93"/>
        <v>#REF!</v>
      </c>
      <c r="R992" t="e">
        <f t="shared" si="93"/>
        <v>#REF!</v>
      </c>
      <c r="S992" t="e">
        <f t="shared" si="93"/>
        <v>#REF!</v>
      </c>
    </row>
    <row r="993" spans="9:19" x14ac:dyDescent="0.2">
      <c r="I993"/>
      <c r="L993" t="e">
        <f t="shared" si="94"/>
        <v>#REF!</v>
      </c>
      <c r="M993" s="39" t="e">
        <f t="shared" si="95"/>
        <v>#REF!</v>
      </c>
      <c r="N993" s="39" t="e">
        <f t="shared" si="96"/>
        <v>#REF!</v>
      </c>
      <c r="O993" s="39" t="e">
        <f t="shared" si="97"/>
        <v>#REF!</v>
      </c>
      <c r="P993" s="39" t="e">
        <f t="shared" si="98"/>
        <v>#REF!</v>
      </c>
      <c r="Q993" t="e">
        <f t="shared" si="93"/>
        <v>#REF!</v>
      </c>
      <c r="R993" t="e">
        <f t="shared" si="93"/>
        <v>#REF!</v>
      </c>
      <c r="S993" t="e">
        <f t="shared" si="93"/>
        <v>#REF!</v>
      </c>
    </row>
    <row r="994" spans="9:19" x14ac:dyDescent="0.2">
      <c r="I994"/>
      <c r="L994" t="e">
        <f t="shared" si="94"/>
        <v>#REF!</v>
      </c>
      <c r="M994" s="39" t="e">
        <f t="shared" si="95"/>
        <v>#REF!</v>
      </c>
      <c r="N994" s="39" t="e">
        <f t="shared" si="96"/>
        <v>#REF!</v>
      </c>
      <c r="O994" s="39" t="e">
        <f t="shared" si="97"/>
        <v>#REF!</v>
      </c>
      <c r="P994" s="39" t="e">
        <f t="shared" si="98"/>
        <v>#REF!</v>
      </c>
      <c r="Q994" t="e">
        <f t="shared" si="93"/>
        <v>#REF!</v>
      </c>
      <c r="R994" t="e">
        <f t="shared" si="93"/>
        <v>#REF!</v>
      </c>
      <c r="S994" t="e">
        <f t="shared" si="93"/>
        <v>#REF!</v>
      </c>
    </row>
    <row r="995" spans="9:19" x14ac:dyDescent="0.2">
      <c r="I995"/>
      <c r="L995" t="e">
        <f t="shared" si="94"/>
        <v>#REF!</v>
      </c>
      <c r="M995" s="39" t="e">
        <f t="shared" si="95"/>
        <v>#REF!</v>
      </c>
      <c r="N995" s="39" t="e">
        <f t="shared" si="96"/>
        <v>#REF!</v>
      </c>
      <c r="O995" s="39" t="e">
        <f t="shared" si="97"/>
        <v>#REF!</v>
      </c>
      <c r="P995" s="39" t="e">
        <f t="shared" si="98"/>
        <v>#REF!</v>
      </c>
      <c r="Q995" t="e">
        <f t="shared" si="93"/>
        <v>#REF!</v>
      </c>
      <c r="R995" t="e">
        <f t="shared" si="93"/>
        <v>#REF!</v>
      </c>
      <c r="S995" t="e">
        <f t="shared" si="93"/>
        <v>#REF!</v>
      </c>
    </row>
    <row r="996" spans="9:19" x14ac:dyDescent="0.2">
      <c r="I996"/>
      <c r="L996" t="e">
        <f t="shared" si="94"/>
        <v>#REF!</v>
      </c>
      <c r="M996" s="39" t="e">
        <f t="shared" si="95"/>
        <v>#REF!</v>
      </c>
      <c r="N996" s="39" t="e">
        <f t="shared" si="96"/>
        <v>#REF!</v>
      </c>
      <c r="O996" s="39" t="e">
        <f t="shared" si="97"/>
        <v>#REF!</v>
      </c>
      <c r="P996" s="39" t="e">
        <f t="shared" si="98"/>
        <v>#REF!</v>
      </c>
      <c r="Q996" t="e">
        <f t="shared" si="93"/>
        <v>#REF!</v>
      </c>
      <c r="R996" t="e">
        <f t="shared" si="93"/>
        <v>#REF!</v>
      </c>
      <c r="S996" t="e">
        <f t="shared" si="93"/>
        <v>#REF!</v>
      </c>
    </row>
    <row r="997" spans="9:19" x14ac:dyDescent="0.2">
      <c r="I997"/>
      <c r="L997" t="e">
        <f t="shared" si="94"/>
        <v>#REF!</v>
      </c>
      <c r="M997" s="39" t="e">
        <f t="shared" si="95"/>
        <v>#REF!</v>
      </c>
      <c r="N997" s="39" t="e">
        <f t="shared" si="96"/>
        <v>#REF!</v>
      </c>
      <c r="O997" s="39" t="e">
        <f t="shared" si="97"/>
        <v>#REF!</v>
      </c>
      <c r="P997" s="39" t="e">
        <f t="shared" si="98"/>
        <v>#REF!</v>
      </c>
      <c r="Q997" t="e">
        <f t="shared" si="93"/>
        <v>#REF!</v>
      </c>
      <c r="R997" t="e">
        <f t="shared" si="93"/>
        <v>#REF!</v>
      </c>
      <c r="S997" t="e">
        <f t="shared" si="93"/>
        <v>#REF!</v>
      </c>
    </row>
    <row r="998" spans="9:19" x14ac:dyDescent="0.2">
      <c r="I998"/>
      <c r="L998" t="e">
        <f t="shared" si="94"/>
        <v>#REF!</v>
      </c>
      <c r="M998" s="39" t="e">
        <f t="shared" si="95"/>
        <v>#REF!</v>
      </c>
      <c r="N998" s="39" t="e">
        <f t="shared" si="96"/>
        <v>#REF!</v>
      </c>
      <c r="O998" s="39" t="e">
        <f t="shared" si="97"/>
        <v>#REF!</v>
      </c>
      <c r="P998" s="39" t="e">
        <f t="shared" si="98"/>
        <v>#REF!</v>
      </c>
      <c r="Q998" t="e">
        <f t="shared" si="93"/>
        <v>#REF!</v>
      </c>
      <c r="R998" t="e">
        <f t="shared" si="93"/>
        <v>#REF!</v>
      </c>
      <c r="S998" t="e">
        <f t="shared" si="93"/>
        <v>#REF!</v>
      </c>
    </row>
    <row r="999" spans="9:19" x14ac:dyDescent="0.2">
      <c r="I999"/>
      <c r="L999" t="e">
        <f t="shared" si="94"/>
        <v>#REF!</v>
      </c>
      <c r="M999" s="39" t="e">
        <f t="shared" si="95"/>
        <v>#REF!</v>
      </c>
      <c r="N999" s="39" t="e">
        <f t="shared" si="96"/>
        <v>#REF!</v>
      </c>
      <c r="O999" s="39" t="e">
        <f t="shared" si="97"/>
        <v>#REF!</v>
      </c>
      <c r="P999" s="39" t="e">
        <f t="shared" si="98"/>
        <v>#REF!</v>
      </c>
      <c r="Q999" t="e">
        <f t="shared" si="93"/>
        <v>#REF!</v>
      </c>
      <c r="R999" t="e">
        <f t="shared" si="93"/>
        <v>#REF!</v>
      </c>
      <c r="S999" t="e">
        <f t="shared" si="93"/>
        <v>#REF!</v>
      </c>
    </row>
    <row r="1000" spans="9:19" x14ac:dyDescent="0.2">
      <c r="I1000"/>
      <c r="L1000" t="e">
        <f t="shared" si="94"/>
        <v>#REF!</v>
      </c>
      <c r="M1000" s="39" t="e">
        <f t="shared" si="95"/>
        <v>#REF!</v>
      </c>
      <c r="N1000" s="39" t="e">
        <f t="shared" si="96"/>
        <v>#REF!</v>
      </c>
      <c r="O1000" s="39" t="e">
        <f t="shared" si="97"/>
        <v>#REF!</v>
      </c>
      <c r="P1000" s="39" t="e">
        <f t="shared" si="98"/>
        <v>#REF!</v>
      </c>
      <c r="Q1000" t="e">
        <f t="shared" si="93"/>
        <v>#REF!</v>
      </c>
      <c r="R1000" t="e">
        <f t="shared" si="93"/>
        <v>#REF!</v>
      </c>
      <c r="S1000" t="e">
        <f t="shared" si="93"/>
        <v>#REF!</v>
      </c>
    </row>
    <row r="1001" spans="9:19" x14ac:dyDescent="0.2">
      <c r="I1001"/>
      <c r="L1001" t="e">
        <f t="shared" si="94"/>
        <v>#REF!</v>
      </c>
      <c r="M1001" s="39" t="e">
        <f t="shared" si="95"/>
        <v>#REF!</v>
      </c>
      <c r="N1001" s="39" t="e">
        <f t="shared" si="96"/>
        <v>#REF!</v>
      </c>
      <c r="O1001" s="39" t="e">
        <f t="shared" si="97"/>
        <v>#REF!</v>
      </c>
      <c r="P1001" s="39" t="e">
        <f t="shared" si="98"/>
        <v>#REF!</v>
      </c>
      <c r="Q1001" t="e">
        <f t="shared" si="93"/>
        <v>#REF!</v>
      </c>
      <c r="R1001" t="e">
        <f t="shared" si="93"/>
        <v>#REF!</v>
      </c>
      <c r="S1001" t="e">
        <f t="shared" si="93"/>
        <v>#REF!</v>
      </c>
    </row>
    <row r="1002" spans="9:19" x14ac:dyDescent="0.2">
      <c r="I1002"/>
      <c r="L1002" t="e">
        <f t="shared" si="94"/>
        <v>#REF!</v>
      </c>
      <c r="M1002" s="39" t="e">
        <f t="shared" si="95"/>
        <v>#REF!</v>
      </c>
      <c r="N1002" s="39" t="e">
        <f t="shared" si="96"/>
        <v>#REF!</v>
      </c>
      <c r="O1002" s="39" t="e">
        <f t="shared" si="97"/>
        <v>#REF!</v>
      </c>
      <c r="P1002" s="39" t="e">
        <f t="shared" si="98"/>
        <v>#REF!</v>
      </c>
      <c r="Q1002" t="e">
        <f t="shared" si="93"/>
        <v>#REF!</v>
      </c>
      <c r="R1002" t="e">
        <f t="shared" si="93"/>
        <v>#REF!</v>
      </c>
      <c r="S1002" t="e">
        <f t="shared" si="93"/>
        <v>#REF!</v>
      </c>
    </row>
  </sheetData>
  <protectedRanges>
    <protectedRange sqref="E1:E3" name="Plage1_2"/>
  </protectedRanges>
  <mergeCells count="1">
    <mergeCell ref="L1:P1"/>
  </mergeCells>
  <conditionalFormatting sqref="B8 D8 F8">
    <cfRule type="expression" dxfId="27" priority="31" stopIfTrue="1">
      <formula>$E$3&lt;2</formula>
    </cfRule>
  </conditionalFormatting>
  <conditionalFormatting sqref="B9 D9 F9">
    <cfRule type="expression" dxfId="26" priority="30" stopIfTrue="1">
      <formula>$E$3&lt;3</formula>
    </cfRule>
  </conditionalFormatting>
  <conditionalFormatting sqref="B10 D10 F10">
    <cfRule type="expression" dxfId="25" priority="29" stopIfTrue="1">
      <formula>$E$3&lt;4</formula>
    </cfRule>
  </conditionalFormatting>
  <conditionalFormatting sqref="B11 D11 F11">
    <cfRule type="expression" dxfId="24" priority="28" stopIfTrue="1">
      <formula>$E$3&lt;5</formula>
    </cfRule>
  </conditionalFormatting>
  <conditionalFormatting sqref="B12 D12 F12">
    <cfRule type="expression" dxfId="23" priority="27" stopIfTrue="1">
      <formula>$E$3&lt;6</formula>
    </cfRule>
  </conditionalFormatting>
  <conditionalFormatting sqref="B13 D13 F13">
    <cfRule type="expression" dxfId="22" priority="26" stopIfTrue="1">
      <formula>$E$3&lt;7</formula>
    </cfRule>
  </conditionalFormatting>
  <conditionalFormatting sqref="B14 D14 F14">
    <cfRule type="expression" dxfId="21" priority="25" stopIfTrue="1">
      <formula>$E$3&lt;8</formula>
    </cfRule>
  </conditionalFormatting>
  <conditionalFormatting sqref="B15 D15 F15">
    <cfRule type="expression" dxfId="20" priority="24" stopIfTrue="1">
      <formula>$E$3&lt;9</formula>
    </cfRule>
  </conditionalFormatting>
  <conditionalFormatting sqref="C8 E8">
    <cfRule type="expression" dxfId="19" priority="22" stopIfTrue="1">
      <formula>AND($E$3&lt;2,C8&lt;&gt;"")</formula>
    </cfRule>
    <cfRule type="expression" dxfId="18" priority="23" stopIfTrue="1">
      <formula>$E$3&lt;2</formula>
    </cfRule>
  </conditionalFormatting>
  <conditionalFormatting sqref="C9 E8:E13">
    <cfRule type="expression" dxfId="17" priority="20" stopIfTrue="1">
      <formula>AND($E$3&lt;3,C8&lt;&gt;"")</formula>
    </cfRule>
    <cfRule type="expression" dxfId="16" priority="21" stopIfTrue="1">
      <formula>$E$3&lt;3</formula>
    </cfRule>
  </conditionalFormatting>
  <conditionalFormatting sqref="C10 E8:E13">
    <cfRule type="expression" dxfId="15" priority="18" stopIfTrue="1">
      <formula>AND($E$3&lt;4,C8&lt;&gt;"")</formula>
    </cfRule>
    <cfRule type="expression" dxfId="14" priority="19" stopIfTrue="1">
      <formula>$E$3&lt;4</formula>
    </cfRule>
  </conditionalFormatting>
  <conditionalFormatting sqref="C11 E11:E13">
    <cfRule type="expression" dxfId="13" priority="16" stopIfTrue="1">
      <formula>AND($E$3&lt;5,C11&lt;&gt;"")</formula>
    </cfRule>
    <cfRule type="expression" dxfId="12" priority="17" stopIfTrue="1">
      <formula>$E$3&lt;5</formula>
    </cfRule>
  </conditionalFormatting>
  <conditionalFormatting sqref="C12 E12:E13">
    <cfRule type="expression" dxfId="11" priority="14" stopIfTrue="1">
      <formula>AND($E$3&lt;6,C12&lt;&gt;"")</formula>
    </cfRule>
    <cfRule type="expression" dxfId="10" priority="15" stopIfTrue="1">
      <formula>$E$3&lt;6</formula>
    </cfRule>
  </conditionalFormatting>
  <conditionalFormatting sqref="C13 E13">
    <cfRule type="expression" dxfId="9" priority="12" stopIfTrue="1">
      <formula>AND($E$3&lt;7,C13&lt;&gt;"")</formula>
    </cfRule>
    <cfRule type="expression" dxfId="8" priority="13" stopIfTrue="1">
      <formula>$E$3&lt;7</formula>
    </cfRule>
  </conditionalFormatting>
  <conditionalFormatting sqref="C14 E14">
    <cfRule type="expression" dxfId="7" priority="10" stopIfTrue="1">
      <formula>AND($E$3&lt;8,C14&lt;&gt;"")</formula>
    </cfRule>
    <cfRule type="expression" dxfId="6" priority="11" stopIfTrue="1">
      <formula>$E$3&lt;8</formula>
    </cfRule>
  </conditionalFormatting>
  <conditionalFormatting sqref="C15 E15">
    <cfRule type="expression" dxfId="5" priority="8" stopIfTrue="1">
      <formula>AND($E$3&lt;9,C15&lt;&gt;"")</formula>
    </cfRule>
    <cfRule type="expression" dxfId="4" priority="9" stopIfTrue="1">
      <formula>$E$3&lt;9</formula>
    </cfRule>
  </conditionalFormatting>
  <conditionalFormatting sqref="G8:G15">
    <cfRule type="cellIs" dxfId="3" priority="7" stopIfTrue="1" operator="equal">
      <formula>""</formula>
    </cfRule>
  </conditionalFormatting>
  <conditionalFormatting sqref="F18">
    <cfRule type="expression" dxfId="2" priority="6" stopIfTrue="1">
      <formula>Q2</formula>
    </cfRule>
  </conditionalFormatting>
  <conditionalFormatting sqref="F19">
    <cfRule type="expression" dxfId="1" priority="5" stopIfTrue="1">
      <formula>R2</formula>
    </cfRule>
  </conditionalFormatting>
  <conditionalFormatting sqref="F20">
    <cfRule type="expression" dxfId="0" priority="4" stopIfTrue="1">
      <formula>S2</formula>
    </cfRule>
  </conditionalFormatting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38722A3CC8C85F41A1FFFAAA2C599ABA" ma:contentTypeVersion="0" ma:contentTypeDescription="Crée un document." ma:contentTypeScope="" ma:versionID="664d689d808833aa93c897a12f896b42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ab09c1ba23edfaa45a5e9d385267c9b5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e de contenu"/>
        <xsd:element ref="dc:title" minOccurs="0" maxOccurs="1" ma:index="4" ma:displayName="Titr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3F7EB08E-F89A-4622-8A14-0E95DC3551A4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C39AD0B2-EB34-42BA-9AE4-9541E4FDCF32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customXml/itemProps3.xml><?xml version="1.0" encoding="utf-8"?>
<ds:datastoreItem xmlns:ds="http://schemas.openxmlformats.org/officeDocument/2006/customXml" ds:itemID="{BC667361-E389-4323-AAC7-EC393F0C43D1}">
  <ds:schemaRefs>
    <ds:schemaRef ds:uri="http://schemas.openxmlformats.org/package/2006/metadata/core-properties"/>
    <ds:schemaRef ds:uri="http://schemas.microsoft.com/office/2006/documentManagement/types"/>
    <ds:schemaRef ds:uri="http://purl.org/dc/dcmitype/"/>
    <ds:schemaRef ds:uri="http://schemas.microsoft.com/office/infopath/2007/PartnerControls"/>
    <ds:schemaRef ds:uri="http://schemas.microsoft.com/office/2006/metadata/properties"/>
    <ds:schemaRef ds:uri="http://purl.org/dc/terms/"/>
    <ds:schemaRef ds:uri="http://www.w3.org/XML/1998/namespace"/>
    <ds:schemaRef ds:uri="http://purl.org/dc/elements/1.1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Feuilles de calcul</vt:lpstr>
      </vt:variant>
      <vt:variant>
        <vt:i4>4</vt:i4>
      </vt:variant>
      <vt:variant>
        <vt:lpstr>Plages nommées</vt:lpstr>
      </vt:variant>
      <vt:variant>
        <vt:i4>2</vt:i4>
      </vt:variant>
    </vt:vector>
  </HeadingPairs>
  <TitlesOfParts>
    <vt:vector size="6" baseType="lpstr">
      <vt:lpstr>PCM</vt:lpstr>
      <vt:lpstr>Feuil1</vt:lpstr>
      <vt:lpstr>Feuil3</vt:lpstr>
      <vt:lpstr>Feuil2</vt:lpstr>
      <vt:lpstr>Feuil1!Zone_d_impression</vt:lpstr>
      <vt:lpstr>PCM!Zone_d_impression</vt:lpstr>
    </vt:vector>
  </TitlesOfParts>
  <Company>SIRIS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A5700920</dc:creator>
  <cp:lastModifiedBy>A5701248</cp:lastModifiedBy>
  <cp:lastPrinted>2013-04-29T09:15:54Z</cp:lastPrinted>
  <dcterms:created xsi:type="dcterms:W3CDTF">2010-10-27T15:05:35Z</dcterms:created>
  <dcterms:modified xsi:type="dcterms:W3CDTF">2017-03-07T15:22:35Z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0x01010038722A3CC8C85F41A1FFFAAA2C599ABA</vt:lpwstr>
  </property>
</Properties>
</file>